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782"/>
  </bookViews>
  <sheets>
    <sheet name="SU PLANNING 16,03,2023" sheetId="40" r:id="rId1"/>
    <sheet name="SU PLANNING 07,03,2023" sheetId="41" r:id="rId2"/>
    <sheet name="SU PLANNING 01,03,2023" sheetId="39" r:id="rId3"/>
    <sheet name="SU PLANNING 18,01,23" sheetId="38" r:id="rId4"/>
    <sheet name="SU PLANNING 16,12,2022" sheetId="37" r:id="rId5"/>
    <sheet name="SU PLANNING 01,11,2022" sheetId="36" r:id="rId6"/>
    <sheet name="SU PLANNING 17,10,2022" sheetId="35" r:id="rId7"/>
    <sheet name="planning cliente" sheetId="34" r:id="rId8"/>
    <sheet name="su planning 31,08,2022" sheetId="33" r:id="rId9"/>
    <sheet name="SU PLANNING 16,08,2022" sheetId="32" r:id="rId10"/>
    <sheet name="su planning 01,08,2022" sheetId="31" r:id="rId11"/>
    <sheet name="SU PLANNING 08,06,2022" sheetId="30" r:id="rId12"/>
    <sheet name="SU PLANNING 01,06,2022" sheetId="29" r:id="rId13"/>
    <sheet name="SU PLANNING 28,05,2022" sheetId="27" r:id="rId14"/>
    <sheet name="SU PLANNING 20,05,2022" sheetId="26" r:id="rId15"/>
    <sheet name="SU PLANNING 18,05,2022" sheetId="28" r:id="rId16"/>
    <sheet name="SU PLANNING 01,05,2022" sheetId="25" r:id="rId17"/>
    <sheet name="SU PLANNING 29,03,2022" sheetId="23" r:id="rId18"/>
    <sheet name="SU PLANNING 28,03,2022" sheetId="24" r:id="rId19"/>
    <sheet name="SU PLANNING 15,03,2022 " sheetId="22" r:id="rId20"/>
    <sheet name="SU PLANNING 01,03,2022" sheetId="20" r:id="rId21"/>
    <sheet name="SU PLANNING 17,02,2022" sheetId="19" r:id="rId22"/>
    <sheet name="SU PLANNING 07,02,2022" sheetId="18" r:id="rId23"/>
    <sheet name="SU PLANNING 02,02,2022" sheetId="17" r:id="rId24"/>
    <sheet name="SU PLANNING 20,01,2022" sheetId="16" r:id="rId25"/>
    <sheet name="SU PLANNING 18,01,2022" sheetId="15" r:id="rId26"/>
    <sheet name="SU PLANNING 01,01,2022" sheetId="14" r:id="rId27"/>
    <sheet name="SU PLANNING 23,12,2021" sheetId="12" r:id="rId28"/>
    <sheet name="SU PLANNING 16,12,2021" sheetId="11" r:id="rId29"/>
    <sheet name="SU P`LANNING 07,12,2021" sheetId="13" r:id="rId30"/>
    <sheet name="SU PLANNING 01,12,2021" sheetId="10" r:id="rId31"/>
    <sheet name="su planning 15,11,2021" sheetId="8" r:id="rId32"/>
    <sheet name="SU PLANNING 01,11,2021" sheetId="9" r:id="rId33"/>
    <sheet name="SU PLANING 25,10,2021" sheetId="7" r:id="rId34"/>
    <sheet name="SU PLANNING 14,10,2021" sheetId="6" r:id="rId35"/>
    <sheet name="SU PLANNING 07,10,2021" sheetId="4" r:id="rId36"/>
    <sheet name="SU PLANNING 06,10,2021" sheetId="3" r:id="rId37"/>
    <sheet name="SU PLANNING 01,10,2021" sheetId="2" r:id="rId38"/>
    <sheet name="SU PLANNING 29,09,2021" sheetId="5" r:id="rId39"/>
  </sheets>
  <definedNames>
    <definedName name="_xlnm.Print_Area" localSheetId="7">'planning cliente'!$A$1:$K$6</definedName>
    <definedName name="_xlnm.Print_Area" localSheetId="10">'su planning 01,08,2022'!$A$2:$N$32</definedName>
    <definedName name="_xlnm.Print_Area" localSheetId="1">'SU PLANNING 07,03,2023'!$A$1:$N$45</definedName>
    <definedName name="_xlnm.Print_Area" localSheetId="11">'SU PLANNING 08,06,2022'!$A$1:$N$31</definedName>
    <definedName name="_xlnm.Print_Area" localSheetId="19">'SU PLANNING 15,03,2022 '!$A$1:$N$23</definedName>
    <definedName name="_xlnm.Print_Area" localSheetId="0">'SU PLANNING 16,03,2023'!$A$1:$N$43</definedName>
    <definedName name="_xlnm.Print_Area" localSheetId="9">'SU PLANNING 16,08,2022'!$A$1:$N$38</definedName>
    <definedName name="_xlnm.Print_Area" localSheetId="4">'SU PLANNING 16,12,2022'!$A$1:$N$34</definedName>
    <definedName name="_xlnm.Print_Area" localSheetId="6">'SU PLANNING 17,10,2022'!$A$1:$N$40</definedName>
    <definedName name="_xlnm.Print_Area" localSheetId="3">'SU PLANNING 18,01,23'!$A$1:$N$32</definedName>
    <definedName name="_xlnm.Print_Area" localSheetId="18">'SU PLANNING 28,03,2022'!$A$1:$N$25</definedName>
    <definedName name="_xlnm.Print_Area" localSheetId="17">'SU PLANNING 29,03,2022'!$A$1:$N$28</definedName>
    <definedName name="_xlnm.Print_Area" localSheetId="8">'su planning 31,08,2022'!$A$1:$N$31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3" i="41" l="1"/>
  <c r="N41" i="40"/>
  <c r="E41" i="40"/>
  <c r="A41" i="40"/>
  <c r="E43" i="41"/>
  <c r="A43" i="41"/>
  <c r="D45" i="41"/>
  <c r="M43" i="41"/>
  <c r="K43" i="41"/>
  <c r="I43" i="41"/>
  <c r="G43" i="41"/>
  <c r="C43" i="41"/>
  <c r="N30" i="41"/>
  <c r="N26" i="41"/>
  <c r="N24" i="41"/>
  <c r="N22" i="41"/>
  <c r="N20" i="41"/>
  <c r="N18" i="41"/>
  <c r="N16" i="41"/>
  <c r="N14" i="41"/>
  <c r="N12" i="41"/>
  <c r="N10" i="41"/>
  <c r="N8" i="41"/>
  <c r="N6" i="41"/>
  <c r="N4" i="41"/>
  <c r="J45" i="41" l="1"/>
  <c r="D43" i="40"/>
  <c r="M41" i="40"/>
  <c r="K41" i="40"/>
  <c r="I41" i="40"/>
  <c r="G41" i="40"/>
  <c r="C41" i="40"/>
  <c r="N26" i="40"/>
  <c r="N24" i="40"/>
  <c r="N22" i="40"/>
  <c r="N20" i="40"/>
  <c r="N18" i="40"/>
  <c r="N16" i="40"/>
  <c r="N14" i="40"/>
  <c r="N12" i="40"/>
  <c r="N10" i="40"/>
  <c r="N8" i="40"/>
  <c r="N6" i="40"/>
  <c r="N4" i="40"/>
  <c r="J43" i="40" l="1"/>
  <c r="N31" i="39"/>
  <c r="K31" i="39"/>
  <c r="I31" i="39"/>
  <c r="G31" i="39"/>
  <c r="E31" i="39"/>
  <c r="C31" i="39"/>
  <c r="A31" i="39"/>
  <c r="N30" i="39"/>
  <c r="D33" i="39" l="1"/>
  <c r="M31" i="39"/>
  <c r="N26" i="39"/>
  <c r="N24" i="39"/>
  <c r="N22" i="39"/>
  <c r="N20" i="39"/>
  <c r="N18" i="39"/>
  <c r="N16" i="39"/>
  <c r="N14" i="39"/>
  <c r="N12" i="39"/>
  <c r="N10" i="39"/>
  <c r="N8" i="39"/>
  <c r="N6" i="39"/>
  <c r="N4" i="39"/>
  <c r="J33" i="39" s="1"/>
  <c r="D31" i="38" l="1"/>
  <c r="M29" i="38"/>
  <c r="K29" i="38"/>
  <c r="I29" i="38"/>
  <c r="G29" i="38"/>
  <c r="E29" i="38"/>
  <c r="C29" i="38"/>
  <c r="A29" i="38"/>
  <c r="N26" i="38"/>
  <c r="N24" i="38"/>
  <c r="N22" i="38"/>
  <c r="N20" i="38"/>
  <c r="N18" i="38"/>
  <c r="N16" i="38"/>
  <c r="N14" i="38"/>
  <c r="N12" i="38"/>
  <c r="N10" i="38"/>
  <c r="N8" i="38"/>
  <c r="N6" i="38"/>
  <c r="N4" i="38"/>
  <c r="N29" i="38" s="1"/>
  <c r="J31" i="38" s="1"/>
  <c r="N32" i="37" l="1"/>
  <c r="K32" i="37"/>
  <c r="A32" i="37"/>
  <c r="N31" i="37"/>
  <c r="D34" i="37" l="1"/>
  <c r="M32" i="37"/>
  <c r="I32" i="37"/>
  <c r="G32" i="37"/>
  <c r="E32" i="37"/>
  <c r="C32" i="37"/>
  <c r="N26" i="37"/>
  <c r="N24" i="37"/>
  <c r="N22" i="37"/>
  <c r="N20" i="37"/>
  <c r="N18" i="37"/>
  <c r="N16" i="37"/>
  <c r="N14" i="37"/>
  <c r="N12" i="37"/>
  <c r="N10" i="37"/>
  <c r="N8" i="37"/>
  <c r="N6" i="37"/>
  <c r="N4" i="37"/>
  <c r="J34" i="37" l="1"/>
  <c r="D31" i="36"/>
  <c r="M29" i="36"/>
  <c r="K29" i="36"/>
  <c r="I29" i="36"/>
  <c r="G29" i="36"/>
  <c r="E29" i="36"/>
  <c r="C29" i="36"/>
  <c r="A29" i="36"/>
  <c r="N26" i="36"/>
  <c r="N24" i="36"/>
  <c r="N22" i="36"/>
  <c r="N20" i="36"/>
  <c r="N18" i="36"/>
  <c r="N16" i="36"/>
  <c r="N14" i="36"/>
  <c r="N12" i="36"/>
  <c r="N10" i="36"/>
  <c r="N8" i="36"/>
  <c r="N6" i="36"/>
  <c r="N4" i="36"/>
  <c r="N29" i="36" l="1"/>
  <c r="J31" i="36" s="1"/>
  <c r="N37" i="35"/>
  <c r="K37" i="35"/>
  <c r="I37" i="35"/>
  <c r="G37" i="35"/>
  <c r="C37" i="35"/>
  <c r="A37" i="35"/>
  <c r="N10" i="35" l="1"/>
  <c r="N8" i="35"/>
  <c r="N6" i="35"/>
  <c r="N4" i="35"/>
  <c r="D39" i="35" l="1"/>
  <c r="M37" i="35"/>
  <c r="E37" i="35"/>
  <c r="N34" i="35"/>
  <c r="N32" i="35"/>
  <c r="N30" i="35"/>
  <c r="N28" i="35"/>
  <c r="N26" i="35"/>
  <c r="N24" i="35"/>
  <c r="N22" i="35"/>
  <c r="N20" i="35"/>
  <c r="N18" i="35"/>
  <c r="N16" i="35"/>
  <c r="N14" i="35"/>
  <c r="N12" i="35"/>
  <c r="J39" i="35" l="1"/>
  <c r="D31" i="33"/>
  <c r="M29" i="33"/>
  <c r="K29" i="33"/>
  <c r="I29" i="33"/>
  <c r="G29" i="33"/>
  <c r="E29" i="33"/>
  <c r="C29" i="33"/>
  <c r="A29" i="33"/>
  <c r="N26" i="33"/>
  <c r="N24" i="33"/>
  <c r="N22" i="33"/>
  <c r="N20" i="33"/>
  <c r="N18" i="33"/>
  <c r="N16" i="33"/>
  <c r="N14" i="33"/>
  <c r="N12" i="33"/>
  <c r="N10" i="33"/>
  <c r="N8" i="33"/>
  <c r="N6" i="33"/>
  <c r="N4" i="33"/>
  <c r="N29" i="33" s="1"/>
  <c r="J31" i="33" s="1"/>
  <c r="D36" i="32" l="1"/>
  <c r="M34" i="32"/>
  <c r="K34" i="32"/>
  <c r="I34" i="32"/>
  <c r="G34" i="32"/>
  <c r="E34" i="32"/>
  <c r="C34" i="32"/>
  <c r="A34" i="32"/>
  <c r="N31" i="32"/>
  <c r="N29" i="32"/>
  <c r="N27" i="32"/>
  <c r="N25" i="32"/>
  <c r="N23" i="32"/>
  <c r="N21" i="32"/>
  <c r="N19" i="32"/>
  <c r="N17" i="32"/>
  <c r="N15" i="32"/>
  <c r="N13" i="32"/>
  <c r="N11" i="32"/>
  <c r="N9" i="32"/>
  <c r="N5" i="32"/>
  <c r="N34" i="32" s="1"/>
  <c r="J36" i="32" s="1"/>
  <c r="I30" i="31"/>
  <c r="A30" i="31"/>
  <c r="N13" i="31" l="1"/>
  <c r="D32" i="31"/>
  <c r="M30" i="31"/>
  <c r="K30" i="31"/>
  <c r="G30" i="31"/>
  <c r="E30" i="31"/>
  <c r="C30" i="31"/>
  <c r="N27" i="31"/>
  <c r="N25" i="31"/>
  <c r="N23" i="31"/>
  <c r="N21" i="31"/>
  <c r="N19" i="31"/>
  <c r="N17" i="31"/>
  <c r="N15" i="31"/>
  <c r="N11" i="31"/>
  <c r="N9" i="31"/>
  <c r="N7" i="31"/>
  <c r="N5" i="31"/>
  <c r="N30" i="31" l="1"/>
  <c r="J32" i="31"/>
  <c r="A29" i="30"/>
  <c r="C29" i="30"/>
  <c r="E29" i="30"/>
  <c r="G29" i="30"/>
  <c r="I29" i="30"/>
  <c r="N22" i="30"/>
  <c r="N26" i="30"/>
  <c r="N24" i="30"/>
  <c r="N12" i="30"/>
  <c r="N16" i="30" l="1"/>
  <c r="D31" i="30"/>
  <c r="M29" i="30"/>
  <c r="K29" i="30"/>
  <c r="N20" i="30"/>
  <c r="N18" i="30"/>
  <c r="N14" i="30"/>
  <c r="N10" i="30"/>
  <c r="N8" i="30"/>
  <c r="N6" i="30"/>
  <c r="N4" i="30"/>
  <c r="N29" i="30" l="1"/>
  <c r="J31" i="30" s="1"/>
  <c r="G21" i="29"/>
  <c r="E21" i="29"/>
  <c r="A21" i="29"/>
  <c r="D23" i="29"/>
  <c r="M21" i="29"/>
  <c r="K21" i="29"/>
  <c r="I21" i="29"/>
  <c r="C21" i="29"/>
  <c r="N18" i="29"/>
  <c r="N16" i="29"/>
  <c r="N14" i="29"/>
  <c r="N12" i="29"/>
  <c r="N10" i="29"/>
  <c r="N8" i="29"/>
  <c r="N6" i="29"/>
  <c r="N4" i="29"/>
  <c r="N21" i="29" s="1"/>
  <c r="J23" i="29" s="1"/>
  <c r="N21" i="25" l="1"/>
  <c r="K21" i="25"/>
  <c r="I21" i="25"/>
  <c r="G21" i="25"/>
  <c r="E21" i="25"/>
  <c r="N25" i="28"/>
  <c r="K25" i="28"/>
  <c r="I25" i="28"/>
  <c r="N29" i="26"/>
  <c r="K29" i="26"/>
  <c r="I29" i="26"/>
  <c r="G29" i="26"/>
  <c r="E29" i="26"/>
  <c r="N27" i="27"/>
  <c r="K27" i="27"/>
  <c r="I27" i="27"/>
  <c r="G27" i="27"/>
  <c r="E27" i="27"/>
  <c r="A27" i="27"/>
  <c r="N24" i="27" l="1"/>
  <c r="N22" i="27"/>
  <c r="N24" i="26"/>
  <c r="N22" i="26"/>
  <c r="G25" i="28"/>
  <c r="E25" i="28"/>
  <c r="D27" i="28"/>
  <c r="M25" i="28"/>
  <c r="C25" i="28"/>
  <c r="A25" i="28"/>
  <c r="N24" i="28"/>
  <c r="N22" i="28"/>
  <c r="N18" i="28"/>
  <c r="N16" i="28"/>
  <c r="N14" i="28"/>
  <c r="N12" i="28"/>
  <c r="N10" i="28"/>
  <c r="N8" i="28"/>
  <c r="N6" i="28"/>
  <c r="N4" i="28"/>
  <c r="J27" i="28" s="1"/>
  <c r="D29" i="27"/>
  <c r="M27" i="27"/>
  <c r="C27" i="27"/>
  <c r="N26" i="27"/>
  <c r="N18" i="27"/>
  <c r="N16" i="27"/>
  <c r="N14" i="27"/>
  <c r="N12" i="27"/>
  <c r="N10" i="27"/>
  <c r="N8" i="27"/>
  <c r="N6" i="27"/>
  <c r="N4" i="27"/>
  <c r="C29" i="26"/>
  <c r="A29" i="26"/>
  <c r="N28" i="26"/>
  <c r="N26" i="26"/>
  <c r="J29" i="27" l="1"/>
  <c r="D31" i="26"/>
  <c r="M29" i="26"/>
  <c r="N18" i="26"/>
  <c r="N16" i="26"/>
  <c r="N14" i="26"/>
  <c r="N12" i="26"/>
  <c r="N10" i="26"/>
  <c r="N8" i="26"/>
  <c r="N6" i="26"/>
  <c r="N4" i="26"/>
  <c r="J31" i="26" s="1"/>
  <c r="D23" i="25" l="1"/>
  <c r="M21" i="25"/>
  <c r="C21" i="25"/>
  <c r="A21" i="25"/>
  <c r="N18" i="25"/>
  <c r="N16" i="25"/>
  <c r="N14" i="25"/>
  <c r="N12" i="25"/>
  <c r="N10" i="25"/>
  <c r="N8" i="25"/>
  <c r="N6" i="25"/>
  <c r="N4" i="25"/>
  <c r="J23" i="25" l="1"/>
  <c r="N25" i="23"/>
  <c r="N14" i="23"/>
  <c r="C25" i="23"/>
  <c r="N4" i="23"/>
  <c r="N6" i="23"/>
  <c r="N8" i="23"/>
  <c r="N10" i="23"/>
  <c r="N12" i="23"/>
  <c r="N16" i="23"/>
  <c r="N18" i="23"/>
  <c r="N22" i="23"/>
  <c r="N24" i="23"/>
  <c r="A25" i="23"/>
  <c r="E25" i="23"/>
  <c r="G25" i="23"/>
  <c r="I25" i="23"/>
  <c r="K25" i="23"/>
  <c r="M25" i="23"/>
  <c r="D27" i="23"/>
  <c r="J27" i="23" l="1"/>
  <c r="N23" i="24"/>
  <c r="N14" i="22" l="1"/>
  <c r="N14" i="24"/>
  <c r="I23" i="24"/>
  <c r="C23" i="24"/>
  <c r="A23" i="24"/>
  <c r="D25" i="24" l="1"/>
  <c r="M23" i="24"/>
  <c r="K23" i="24"/>
  <c r="G23" i="24"/>
  <c r="E23" i="24"/>
  <c r="N22" i="24"/>
  <c r="N18" i="24"/>
  <c r="N16" i="24"/>
  <c r="N12" i="24"/>
  <c r="N10" i="24"/>
  <c r="N8" i="24"/>
  <c r="N6" i="24"/>
  <c r="N4" i="24"/>
  <c r="J25" i="24" s="1"/>
  <c r="K21" i="22" l="1"/>
  <c r="I21" i="22"/>
  <c r="G21" i="22"/>
  <c r="E21" i="22"/>
  <c r="A21" i="22"/>
  <c r="C21" i="22"/>
  <c r="N20" i="22"/>
  <c r="D23" i="22" l="1"/>
  <c r="M21" i="22"/>
  <c r="N18" i="22"/>
  <c r="N16" i="22"/>
  <c r="N21" i="22"/>
  <c r="N12" i="22"/>
  <c r="N10" i="22"/>
  <c r="N8" i="22"/>
  <c r="N6" i="22"/>
  <c r="N4" i="22"/>
  <c r="J23" i="22" l="1"/>
  <c r="N27" i="20"/>
  <c r="K27" i="20"/>
  <c r="I27" i="20"/>
  <c r="G27" i="20"/>
  <c r="E27" i="20"/>
  <c r="M27" i="20" l="1"/>
  <c r="C27" i="20" l="1"/>
  <c r="A27" i="20"/>
  <c r="N26" i="20"/>
  <c r="N24" i="20"/>
  <c r="N22" i="20"/>
  <c r="N20" i="20"/>
  <c r="D29" i="20" l="1"/>
  <c r="N18" i="20"/>
  <c r="N16" i="20"/>
  <c r="N14" i="20"/>
  <c r="N12" i="20"/>
  <c r="N10" i="20"/>
  <c r="N8" i="20"/>
  <c r="N6" i="20"/>
  <c r="N4" i="20"/>
  <c r="J29" i="20" l="1"/>
  <c r="D21" i="19"/>
  <c r="M19" i="19"/>
  <c r="K19" i="19"/>
  <c r="I19" i="19"/>
  <c r="G19" i="19"/>
  <c r="E19" i="19"/>
  <c r="C19" i="19"/>
  <c r="A19" i="19"/>
  <c r="N18" i="19"/>
  <c r="N16" i="19"/>
  <c r="N14" i="19"/>
  <c r="N12" i="19"/>
  <c r="N10" i="19"/>
  <c r="N8" i="19"/>
  <c r="N6" i="19"/>
  <c r="N4" i="19"/>
  <c r="N19" i="19" s="1"/>
  <c r="J21" i="19" s="1"/>
  <c r="N18" i="18"/>
  <c r="N21" i="18" s="1"/>
  <c r="K21" i="18"/>
  <c r="I21" i="18"/>
  <c r="G21" i="18"/>
  <c r="E21" i="18"/>
  <c r="C21" i="18"/>
  <c r="D23" i="18"/>
  <c r="M21" i="18"/>
  <c r="A21" i="18"/>
  <c r="N20" i="18"/>
  <c r="N16" i="18"/>
  <c r="N14" i="18"/>
  <c r="N12" i="18"/>
  <c r="N10" i="18"/>
  <c r="N8" i="18"/>
  <c r="N6" i="18"/>
  <c r="N4" i="18"/>
  <c r="G19" i="17"/>
  <c r="C19" i="17"/>
  <c r="A19" i="17"/>
  <c r="I19" i="17"/>
  <c r="K19" i="17"/>
  <c r="N19" i="17"/>
  <c r="M19" i="17"/>
  <c r="E19" i="17"/>
  <c r="N18" i="17"/>
  <c r="J23" i="18" l="1"/>
  <c r="D21" i="17" l="1"/>
  <c r="N16" i="17"/>
  <c r="N14" i="17"/>
  <c r="N12" i="17"/>
  <c r="N10" i="17"/>
  <c r="N8" i="17"/>
  <c r="N6" i="17"/>
  <c r="J21" i="17" s="1"/>
  <c r="N4" i="17"/>
  <c r="N16" i="16" l="1"/>
  <c r="K17" i="16"/>
  <c r="M17" i="16"/>
  <c r="N17" i="16"/>
  <c r="G17" i="16"/>
  <c r="A17" i="16"/>
  <c r="C17" i="16"/>
  <c r="I17" i="16"/>
  <c r="D19" i="16"/>
  <c r="E17" i="16"/>
  <c r="N14" i="16"/>
  <c r="N12" i="16"/>
  <c r="N10" i="16"/>
  <c r="N8" i="16"/>
  <c r="N6" i="16"/>
  <c r="N4" i="16"/>
  <c r="J19" i="16" s="1"/>
  <c r="D17" i="15"/>
  <c r="M15" i="15"/>
  <c r="K15" i="15"/>
  <c r="I15" i="15"/>
  <c r="G15" i="15"/>
  <c r="E15" i="15"/>
  <c r="C15" i="15"/>
  <c r="A15" i="15"/>
  <c r="N14" i="15"/>
  <c r="N12" i="15"/>
  <c r="N10" i="15"/>
  <c r="N8" i="15"/>
  <c r="N6" i="15"/>
  <c r="N4" i="15"/>
  <c r="N15" i="15" l="1"/>
  <c r="J17" i="15" s="1"/>
  <c r="A37" i="14"/>
  <c r="C37" i="14"/>
  <c r="G37" i="14"/>
  <c r="K37" i="14"/>
  <c r="I37" i="14"/>
  <c r="E37" i="14"/>
  <c r="N15" i="14" l="1"/>
  <c r="N36" i="14"/>
  <c r="N34" i="14"/>
  <c r="N32" i="14"/>
  <c r="N30" i="14"/>
  <c r="N28" i="14"/>
  <c r="N25" i="14"/>
  <c r="N23" i="14"/>
  <c r="N21" i="14"/>
  <c r="D39" i="14" l="1"/>
  <c r="M37" i="14"/>
  <c r="N19" i="14"/>
  <c r="N17" i="14"/>
  <c r="N14" i="14"/>
  <c r="N12" i="14"/>
  <c r="N10" i="14"/>
  <c r="N8" i="14"/>
  <c r="N6" i="14"/>
  <c r="N4" i="14"/>
  <c r="N37" i="14" s="1"/>
  <c r="J39" i="14" s="1"/>
  <c r="K31" i="13" l="1"/>
  <c r="N31" i="13"/>
  <c r="D34" i="13"/>
  <c r="M31" i="13"/>
  <c r="I31" i="13"/>
  <c r="G31" i="13"/>
  <c r="E31" i="13"/>
  <c r="C31" i="13"/>
  <c r="A31" i="13"/>
  <c r="N29" i="13"/>
  <c r="N27" i="13"/>
  <c r="N25" i="13"/>
  <c r="N23" i="13"/>
  <c r="N21" i="13"/>
  <c r="N19" i="13"/>
  <c r="N17" i="13"/>
  <c r="N15" i="13"/>
  <c r="N13" i="13"/>
  <c r="N11" i="13"/>
  <c r="N9" i="13"/>
  <c r="N7" i="13"/>
  <c r="N5" i="13"/>
  <c r="D26" i="12"/>
  <c r="M23" i="12"/>
  <c r="K23" i="12"/>
  <c r="I23" i="12"/>
  <c r="G23" i="12"/>
  <c r="E23" i="12"/>
  <c r="C23" i="12"/>
  <c r="A23" i="12"/>
  <c r="L21" i="12"/>
  <c r="L19" i="12"/>
  <c r="L17" i="12"/>
  <c r="N15" i="12"/>
  <c r="N13" i="12"/>
  <c r="N11" i="12"/>
  <c r="N9" i="12"/>
  <c r="N7" i="12"/>
  <c r="N5" i="12"/>
  <c r="N23" i="12" s="1"/>
  <c r="K33" i="13" l="1"/>
  <c r="K32" i="13"/>
  <c r="K24" i="12"/>
  <c r="K25" i="12"/>
  <c r="K25" i="11"/>
  <c r="I25" i="11"/>
  <c r="L23" i="11"/>
  <c r="L21" i="11"/>
  <c r="L19" i="11"/>
  <c r="N16" i="11" l="1"/>
  <c r="D28" i="11" l="1"/>
  <c r="M25" i="11"/>
  <c r="G25" i="11"/>
  <c r="E25" i="11"/>
  <c r="C25" i="11"/>
  <c r="A25" i="11"/>
  <c r="N15" i="11"/>
  <c r="N13" i="11"/>
  <c r="N11" i="11"/>
  <c r="N9" i="11"/>
  <c r="N7" i="11"/>
  <c r="N5" i="11"/>
  <c r="N25" i="11" l="1"/>
  <c r="K27" i="11" s="1"/>
  <c r="N17" i="10"/>
  <c r="K31" i="10"/>
  <c r="E31" i="10"/>
  <c r="N21" i="10"/>
  <c r="N19" i="10"/>
  <c r="N31" i="10" s="1"/>
  <c r="N29" i="10"/>
  <c r="N27" i="10"/>
  <c r="N25" i="10"/>
  <c r="N23" i="10"/>
  <c r="K26" i="11" l="1"/>
  <c r="I31" i="10"/>
  <c r="G31" i="10"/>
  <c r="C31" i="10"/>
  <c r="A31" i="10"/>
  <c r="D34" i="10"/>
  <c r="M31" i="10"/>
  <c r="N15" i="10"/>
  <c r="N13" i="10"/>
  <c r="N11" i="10"/>
  <c r="N9" i="10"/>
  <c r="N7" i="10"/>
  <c r="N5" i="10"/>
  <c r="N33" i="8"/>
  <c r="K33" i="8"/>
  <c r="I33" i="8"/>
  <c r="G33" i="8"/>
  <c r="E33" i="8"/>
  <c r="C33" i="8"/>
  <c r="A33" i="8"/>
  <c r="N17" i="9"/>
  <c r="K33" i="10" l="1"/>
  <c r="K32" i="10"/>
  <c r="D23" i="9"/>
  <c r="M19" i="9"/>
  <c r="K19" i="9"/>
  <c r="I19" i="9"/>
  <c r="G19" i="9"/>
  <c r="E19" i="9"/>
  <c r="C19" i="9"/>
  <c r="A19" i="9"/>
  <c r="N15" i="9"/>
  <c r="N13" i="9"/>
  <c r="N11" i="9"/>
  <c r="N9" i="9"/>
  <c r="N7" i="9"/>
  <c r="N5" i="9"/>
  <c r="N19" i="9" s="1"/>
  <c r="I22" i="9" l="1"/>
  <c r="K21" i="9"/>
  <c r="M33" i="8"/>
  <c r="N31" i="8"/>
  <c r="N29" i="8"/>
  <c r="N27" i="8"/>
  <c r="N25" i="8"/>
  <c r="N23" i="8"/>
  <c r="N21" i="8"/>
  <c r="N19" i="8"/>
  <c r="N17" i="8"/>
  <c r="D36" i="8" l="1"/>
  <c r="N15" i="8"/>
  <c r="N13" i="8"/>
  <c r="N11" i="8"/>
  <c r="N9" i="8"/>
  <c r="N7" i="8"/>
  <c r="N5" i="8"/>
  <c r="K34" i="8" l="1"/>
  <c r="K35" i="8"/>
  <c r="N17" i="7"/>
  <c r="K17" i="7"/>
  <c r="I17" i="7"/>
  <c r="G17" i="7"/>
  <c r="E17" i="7"/>
  <c r="D21" i="7"/>
  <c r="M17" i="7"/>
  <c r="C17" i="7"/>
  <c r="A17" i="7"/>
  <c r="N15" i="7"/>
  <c r="N13" i="7"/>
  <c r="N11" i="7"/>
  <c r="N9" i="7"/>
  <c r="N7" i="7"/>
  <c r="N5" i="7"/>
  <c r="I20" i="7" l="1"/>
  <c r="K19" i="7"/>
  <c r="N29" i="6"/>
  <c r="M29" i="6"/>
  <c r="K29" i="6"/>
  <c r="I29" i="6"/>
  <c r="G29" i="6"/>
  <c r="E29" i="6"/>
  <c r="N11" i="6"/>
  <c r="N9" i="6"/>
  <c r="D33" i="6" l="1"/>
  <c r="C29" i="6"/>
  <c r="A29" i="6"/>
  <c r="N27" i="6"/>
  <c r="N25" i="6"/>
  <c r="N23" i="6"/>
  <c r="N21" i="6"/>
  <c r="N19" i="6"/>
  <c r="N17" i="6"/>
  <c r="N15" i="6"/>
  <c r="N13" i="6"/>
  <c r="N7" i="6"/>
  <c r="N5" i="6"/>
  <c r="I32" i="6" l="1"/>
  <c r="K31" i="6"/>
  <c r="N25" i="4"/>
  <c r="K25" i="4"/>
  <c r="I25" i="4"/>
  <c r="G25" i="4"/>
  <c r="E25" i="4"/>
  <c r="D28" i="5"/>
  <c r="M23" i="5"/>
  <c r="K23" i="5"/>
  <c r="I23" i="5"/>
  <c r="G23" i="5"/>
  <c r="E23" i="5"/>
  <c r="C23" i="5"/>
  <c r="A23" i="5"/>
  <c r="N21" i="5"/>
  <c r="N19" i="5"/>
  <c r="N17" i="5"/>
  <c r="N15" i="5"/>
  <c r="N13" i="5"/>
  <c r="N11" i="5"/>
  <c r="N9" i="5"/>
  <c r="N7" i="5"/>
  <c r="N5" i="5"/>
  <c r="C25" i="4"/>
  <c r="A25" i="4"/>
  <c r="N5" i="4"/>
  <c r="D30" i="4"/>
  <c r="M25" i="4"/>
  <c r="N23" i="4"/>
  <c r="N21" i="4"/>
  <c r="N19" i="4"/>
  <c r="N17" i="4"/>
  <c r="N15" i="4"/>
  <c r="N13" i="4"/>
  <c r="N11" i="4"/>
  <c r="N9" i="4"/>
  <c r="N7" i="4"/>
  <c r="N23" i="5" l="1"/>
  <c r="I26" i="5" s="1"/>
  <c r="K25" i="5"/>
  <c r="I28" i="4"/>
  <c r="K27" i="4"/>
  <c r="K23" i="3"/>
  <c r="I23" i="3"/>
  <c r="G23" i="3"/>
  <c r="E23" i="3"/>
  <c r="C23" i="3"/>
  <c r="A23" i="3"/>
  <c r="N5" i="3"/>
  <c r="D28" i="3" l="1"/>
  <c r="M23" i="3"/>
  <c r="N21" i="3"/>
  <c r="N19" i="3"/>
  <c r="N17" i="3"/>
  <c r="N15" i="3"/>
  <c r="N13" i="3"/>
  <c r="N11" i="3"/>
  <c r="N9" i="3"/>
  <c r="N7" i="3"/>
  <c r="N23" i="3" s="1"/>
  <c r="I26" i="3" l="1"/>
  <c r="K25" i="3"/>
  <c r="D26" i="2"/>
  <c r="M21" i="2"/>
  <c r="K21" i="2"/>
  <c r="I21" i="2"/>
  <c r="G21" i="2"/>
  <c r="E21" i="2"/>
  <c r="C21" i="2"/>
  <c r="A21" i="2"/>
  <c r="N19" i="2"/>
  <c r="N17" i="2"/>
  <c r="N15" i="2"/>
  <c r="N13" i="2"/>
  <c r="N11" i="2"/>
  <c r="N9" i="2"/>
  <c r="N7" i="2"/>
  <c r="N5" i="2"/>
  <c r="N21" i="2" l="1"/>
  <c r="I24" i="2" s="1"/>
  <c r="K23" i="2"/>
</calcChain>
</file>

<file path=xl/sharedStrings.xml><?xml version="1.0" encoding="utf-8"?>
<sst xmlns="http://schemas.openxmlformats.org/spreadsheetml/2006/main" count="2248" uniqueCount="169">
  <si>
    <t>MARIA JOSE SANCHEZ GIMENEZ</t>
  </si>
  <si>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</si>
  <si>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</si>
  <si>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</si>
  <si>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</si>
  <si>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</si>
  <si>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</si>
  <si>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</si>
  <si>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</si>
  <si>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</si>
  <si>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</si>
  <si>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REPUESTOS VICENTE</t>
  </si>
  <si>
    <t>EDF.PROCASA</t>
  </si>
  <si>
    <t>COMPLETO</t>
  </si>
  <si>
    <t>PORTAL + MENSUAL BARRIDO DE RAMPA Y CAMBIO DE PAPELERAS</t>
  </si>
  <si>
    <t>EDF.GIRALDA</t>
  </si>
  <si>
    <t>CDAD. PROP. BLOQUE B</t>
  </si>
  <si>
    <t xml:space="preserve">PORTAL </t>
  </si>
  <si>
    <t>EDF.REGUEIRO</t>
  </si>
  <si>
    <t>EDF. REGUEIRO</t>
  </si>
  <si>
    <t>PORTAL+ACCESO GARAJE</t>
  </si>
  <si>
    <t xml:space="preserve">ESCALERA Y RELLANOS, REPASO A PORTAL </t>
  </si>
  <si>
    <t>REPASO TODO EDIFICO. BARRIDO SIGNIF. EN GARAJE , Y CAMBIO DE PAPELERAS</t>
  </si>
  <si>
    <t>EDF.ALCAZABA B. IV</t>
  </si>
  <si>
    <t>CRAHS MUSIC</t>
  </si>
  <si>
    <r>
      <t xml:space="preserve">Y BAÑOS ANTONIO MOLINA. </t>
    </r>
    <r>
      <rPr>
        <b/>
        <sz val="8"/>
        <color theme="1"/>
        <rFont val="Calibri"/>
        <family val="2"/>
        <scheme val="minor"/>
      </rPr>
      <t>Quincenal</t>
    </r>
  </si>
  <si>
    <t>EDICIONES LUZ Y LETRAS</t>
  </si>
  <si>
    <t>quincenal</t>
  </si>
  <si>
    <t xml:space="preserve">EDF.LOCALES VILLA INES </t>
  </si>
  <si>
    <t>RELLANO 1ºPLANTA Y ESCALERA</t>
  </si>
  <si>
    <t>TOTAL MES: (HORAS SEMANALES X4,33 SEMANAS</t>
  </si>
  <si>
    <t xml:space="preserve">Planning de trabajo entregado a la Trabajadora el </t>
  </si>
  <si>
    <t xml:space="preserve">Recibe la Trabajadora </t>
  </si>
  <si>
    <t>01,10,2021</t>
  </si>
  <si>
    <t>IRIS</t>
  </si>
  <si>
    <t>PORTAL + ZONA DIAFANA ENTRADA</t>
  </si>
  <si>
    <t>PORTAL</t>
  </si>
  <si>
    <t>06,10,2021</t>
  </si>
  <si>
    <t>07,10,2021</t>
  </si>
  <si>
    <t>29,09,2021</t>
  </si>
  <si>
    <t>EUROPA</t>
  </si>
  <si>
    <t xml:space="preserve">COMPLETO </t>
  </si>
  <si>
    <t>GARAJE EUROPA</t>
  </si>
  <si>
    <t>MENSUAL</t>
  </si>
  <si>
    <t>14,10,2021</t>
  </si>
  <si>
    <t>25,10,2021</t>
  </si>
  <si>
    <t>MALPICA</t>
  </si>
  <si>
    <t>PORTAL + GARAJE QUINCENAL</t>
  </si>
  <si>
    <t xml:space="preserve">MIRALSUR </t>
  </si>
  <si>
    <t>EDF. MYS ,347</t>
  </si>
  <si>
    <t>EDF. MYS,347</t>
  </si>
  <si>
    <t>EDF.MYS,353</t>
  </si>
  <si>
    <t>EDF.MYS EXTERIORES</t>
  </si>
  <si>
    <t>SOPORTAL (QUINCENAL )</t>
  </si>
  <si>
    <t>EDF. MYS GARAJE</t>
  </si>
  <si>
    <t>(QUINCENAL)</t>
  </si>
  <si>
    <t>VIATOR PLUS ULTRA POL JUAIDA</t>
  </si>
  <si>
    <t>MADERAS GONZALEZ</t>
  </si>
  <si>
    <t>H.ENTRADA 11,00H</t>
  </si>
  <si>
    <t>15,11,2021</t>
  </si>
  <si>
    <t>cubre a almudena del 16 al 30 de noviembre 2021</t>
  </si>
  <si>
    <t>SE AMPLIA SERVICIO EN EDF EUROPA 24</t>
  </si>
  <si>
    <t>REPASO DESDE 2º PLANTA HASTA PORTAL Y BARRIDO + SIGNIFICATIVO SOPORTAL</t>
  </si>
  <si>
    <t>01,11,2021</t>
  </si>
  <si>
    <t xml:space="preserve">SOLUCIONES </t>
  </si>
  <si>
    <t>AUDIOVISUALES</t>
  </si>
  <si>
    <t>CUBRE A VERONICA DEL 2 AL 16 DE NOVIEMBRE 2021</t>
  </si>
  <si>
    <t>01,12,2021</t>
  </si>
  <si>
    <t>EUROPA, 166</t>
  </si>
  <si>
    <t>ZAFIRO</t>
  </si>
  <si>
    <t>GARAJE ZAFIRO</t>
  </si>
  <si>
    <t>QUINCENAL</t>
  </si>
  <si>
    <t xml:space="preserve"> VILLAMARINA</t>
  </si>
  <si>
    <t>VILLAMARINA</t>
  </si>
  <si>
    <t>PORTAL + BAJADA GARAJE +RAMPA Y PAPELERAS GARAJE</t>
  </si>
  <si>
    <t>JACINTO BENANVENTE 26</t>
  </si>
  <si>
    <t xml:space="preserve"> JACINTO BENAVENTE,20</t>
  </si>
  <si>
    <t>COMPLETO QUINCENAL</t>
  </si>
  <si>
    <t xml:space="preserve">AUSTRAL </t>
  </si>
  <si>
    <t>AUSTRAL</t>
  </si>
  <si>
    <t>CUBRE A Mª JOSE GOMEZ DEL 1 AL 15 DE DICIEMBRE 2021</t>
  </si>
  <si>
    <t>JMML FONTANEROS</t>
  </si>
  <si>
    <t>ASOTECAUTO</t>
  </si>
  <si>
    <t>SAN MATEO</t>
  </si>
  <si>
    <t>SEVILLA</t>
  </si>
  <si>
    <t>CUBRE A GRETRU DESDE EL 16,12,2021</t>
  </si>
  <si>
    <t>CUBRE A ANDREA DEL 17 AL 31 DE DICIEMBRE 2021</t>
  </si>
  <si>
    <t>07,12,2021</t>
  </si>
  <si>
    <t>16,12,2021</t>
  </si>
  <si>
    <t>23,12,2021</t>
  </si>
  <si>
    <t>01,01,2022</t>
  </si>
  <si>
    <t>LAS VIÑAS</t>
  </si>
  <si>
    <t>PARQUE MAR ALMERIA II</t>
  </si>
  <si>
    <t xml:space="preserve">BRUSELAS </t>
  </si>
  <si>
    <t xml:space="preserve">COMPLETO + BARRIDO ZONA EXTERIOR </t>
  </si>
  <si>
    <t>Barrido de zonas comunes ; Garaje barrido de los mas significativo cambio de bolsas</t>
  </si>
  <si>
    <t xml:space="preserve">MIRADOR DE LOS MOLINOS </t>
  </si>
  <si>
    <t>COMPLETOS</t>
  </si>
  <si>
    <t xml:space="preserve">TORRESCANAS </t>
  </si>
  <si>
    <t>CRT CAMPAMENTO</t>
  </si>
  <si>
    <t xml:space="preserve"> CAMPAMENTO </t>
  </si>
  <si>
    <t>PORTAL + REPASO RELLANOS</t>
  </si>
  <si>
    <t>GARAJE VILLA JARDIN</t>
  </si>
  <si>
    <t>BARRIDO + SIGNIFICATIVO  2 RAMPAS Y SUELO GARAJE  Y CAMBIO PAPELERAS</t>
  </si>
  <si>
    <t>CUBRE A GRETRU DEL 3 AL 17 DE ENERO 2022</t>
  </si>
  <si>
    <t>CUBRE A OLGA DEL 3 AL 17 ENERO 2022</t>
  </si>
  <si>
    <t>GESDIMAR</t>
  </si>
  <si>
    <t>18,01,2022</t>
  </si>
  <si>
    <t>20,01,2022</t>
  </si>
  <si>
    <t>ALMERIA BLOQUE C</t>
  </si>
  <si>
    <t xml:space="preserve">ALMERIA BLOQUE C </t>
  </si>
  <si>
    <t>COMPLETO + 1 VEZ AL MES PUERTA Y VENTANAS</t>
  </si>
  <si>
    <t>C/ RIO TURIA Nº1</t>
  </si>
  <si>
    <t>COMPLETO+GARAJE</t>
  </si>
  <si>
    <t>PORTAL + REPASO EN RELLANOS Y ESCALERAS (RETIRADA MAS SIGNIFICATIVO BASURA Y MANCHAS…)</t>
  </si>
  <si>
    <t>ALCAZABA 28 PORTAL 2</t>
  </si>
  <si>
    <t>COMPLETO + PUERTA MENSUAL</t>
  </si>
  <si>
    <t>07,02,2022</t>
  </si>
  <si>
    <t>17,02,2022</t>
  </si>
  <si>
    <t>CUBRE A CRISTINA SORIANO DEL 2 AL 16 FEBRERO 22</t>
  </si>
  <si>
    <t>02,02,2022</t>
  </si>
  <si>
    <t>01,03,2022</t>
  </si>
  <si>
    <t>ALCAZABA 28 PORTAL 3</t>
  </si>
  <si>
    <t>LOS MARTES HACE LOS ACTOBRA (QUINCENAL)</t>
  </si>
  <si>
    <t>15,03,2022</t>
  </si>
  <si>
    <t>29,03,2022</t>
  </si>
  <si>
    <t xml:space="preserve">NARVAL </t>
  </si>
  <si>
    <t xml:space="preserve">LA JUIDA </t>
  </si>
  <si>
    <t>28,03,2022</t>
  </si>
  <si>
    <t>01,05,2022</t>
  </si>
  <si>
    <t>VANESA MOLINA</t>
  </si>
  <si>
    <t>BIBIANA</t>
  </si>
  <si>
    <t>LOLY CARREÑO</t>
  </si>
  <si>
    <t xml:space="preserve">BIBIANA </t>
  </si>
  <si>
    <t>LOY CARREÑO</t>
  </si>
  <si>
    <t xml:space="preserve">LOLY CARREÑO </t>
  </si>
  <si>
    <t>20,05,2022</t>
  </si>
  <si>
    <t>CUBRE A Mª DOLORES CESAR/ALMUDENA EN VIATORPLUS ULTRA Y MADERAS</t>
  </si>
  <si>
    <t>SE LE RETIRA EDFS DE ALMUDENA PARA SUS VACACIONES</t>
  </si>
  <si>
    <t>18,05,2022</t>
  </si>
  <si>
    <t>VUELVE A CUBRIR A ALMUDENA EN MALPICA Y MIRALSUR</t>
  </si>
  <si>
    <t>TERMINA DE CUBRIR EN MADERAS Y SIGUE CUBRIENDO A ALMUDENA A VIATOR PLUS ULTRA</t>
  </si>
  <si>
    <t>28,05,2022</t>
  </si>
  <si>
    <t xml:space="preserve">Y BAÑOS ANTONIO MOLINA. </t>
  </si>
  <si>
    <t>01,06,2022</t>
  </si>
  <si>
    <t xml:space="preserve">TERMINA DE CUBRIR A ALMUDENA </t>
  </si>
  <si>
    <t>08,06,2022</t>
  </si>
  <si>
    <t>COGE EDFS DE MARIA JOSE Y SE AMPLIA EN CRASH MUSIC PASA A SEMANAL</t>
  </si>
  <si>
    <t xml:space="preserve">se modifica el dia del servicio de edf. Europa,166 de huercal </t>
  </si>
  <si>
    <t>cubre vacaciones de olga Roman del 16 al 30 de Agosto</t>
  </si>
  <si>
    <t>GARAJE C/ VELEZ BLANCO 1</t>
  </si>
  <si>
    <r>
      <t xml:space="preserve">QUINCENAL - BARRIDO MAS SIGNIFICATIVO RAMPA Y CAMBIO DE PAPELERAS </t>
    </r>
    <r>
      <rPr>
        <b/>
        <sz val="6"/>
        <color theme="1"/>
        <rFont val="Calibri"/>
        <family val="2"/>
        <scheme val="minor"/>
      </rPr>
      <t xml:space="preserve">27/10/2022 </t>
    </r>
  </si>
  <si>
    <r>
      <t xml:space="preserve">COMPLETO QUINCENAL </t>
    </r>
    <r>
      <rPr>
        <b/>
        <sz val="8"/>
        <color theme="1"/>
        <rFont val="Calibri"/>
        <family val="2"/>
        <scheme val="minor"/>
      </rPr>
      <t>20/10/2022</t>
    </r>
  </si>
  <si>
    <t>CUBRE VACACIONES DE CRISTINA SORIANO DEL 17 AL 31 DE OCTUBRE,22</t>
  </si>
  <si>
    <t>Termina la sust. De vacaciones de Cristina Soriano</t>
  </si>
  <si>
    <t>CUBRE VACACIONES DE ALMUDENA PEREZ TORRES DESDE EL 16 DE DICIEMBRE,22 HASTA EL 15,01,2023</t>
  </si>
  <si>
    <t>EL SERVICIO DE VIATOR PLUS ULTRA LO HARA LOS JUEVES HABLADO CON EL CLIENTE .</t>
  </si>
  <si>
    <t>TERMINA DE CUBRIR VACACIONES DE ALMUDENA</t>
  </si>
  <si>
    <t xml:space="preserve">LA FUENTE </t>
  </si>
  <si>
    <t xml:space="preserve">COMPLETO + PUERTA MENSUAL </t>
  </si>
  <si>
    <t>Cubre La Fuente, vacaciones Mª Rosario. 01 a 15 de marzo.23</t>
  </si>
  <si>
    <t>01,03,2023</t>
  </si>
  <si>
    <t xml:space="preserve">CASTILLO DE VELEZ BLANCO PORTAL 1 </t>
  </si>
  <si>
    <r>
      <t>CASTILLO DE VELEZ BLANCO PORTAL 1 -</t>
    </r>
    <r>
      <rPr>
        <b/>
        <sz val="7"/>
        <color theme="1"/>
        <rFont val="Calibri"/>
        <family val="2"/>
        <scheme val="minor"/>
      </rPr>
      <t xml:space="preserve"> LIMPIEZA PUERTA MENSUAL </t>
    </r>
  </si>
  <si>
    <t xml:space="preserve">CASTILLO DE VELEZ BLANCO PORTAL 3 </t>
  </si>
  <si>
    <r>
      <t>CASTILLO DE VELEZ BLANCO PORTAL 3 -</t>
    </r>
    <r>
      <rPr>
        <b/>
        <sz val="7"/>
        <color theme="1"/>
        <rFont val="Calibri"/>
        <family val="2"/>
        <scheme val="minor"/>
      </rPr>
      <t xml:space="preserve"> LIMPIEZA PUERTA MENSUAL </t>
    </r>
  </si>
  <si>
    <t xml:space="preserve">CASTILLO DE VELEZ BLANCO PORTAL 5 </t>
  </si>
  <si>
    <r>
      <t>CASTILLO DE VELEZ BLANCO PORTAL 5 -</t>
    </r>
    <r>
      <rPr>
        <b/>
        <sz val="7"/>
        <color theme="1"/>
        <rFont val="Calibri"/>
        <family val="2"/>
        <scheme val="minor"/>
      </rPr>
      <t xml:space="preserve"> LIMPIEZA PUERTA MENSUAL </t>
    </r>
  </si>
  <si>
    <t>CUBRE A ROSARIO EN LA FUENTE  Y COGE LOS EDF. CASTILLO DE VELEZ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</si>
</sst>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/>
    <xf numFmtId="0" fontId="2" fillId="0" borderId="2" xfId="0" applyFont="1" applyFill="1" applyBorder="1"/>
    <xf numFmtId="0" fontId="1" fillId="0" borderId="4" xfId="0" applyFont="1" applyFill="1" applyBorder="1"/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/>
    <xf numFmtId="0" fontId="2" fillId="0" borderId="4" xfId="0" applyFont="1" applyFill="1" applyBorder="1"/>
    <xf numFmtId="0" fontId="2" fillId="0" borderId="4" xfId="0" applyFont="1" applyBorder="1" applyAlignment="1">
      <alignment horizontal="right"/>
    </xf>
    <xf numFmtId="0" fontId="1" fillId="0" borderId="6" xfId="0" applyFont="1" applyBorder="1"/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right" wrapText="1"/>
    </xf>
    <xf numFmtId="0" fontId="2" fillId="0" borderId="6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1" fillId="0" borderId="8" xfId="0" applyFont="1" applyBorder="1"/>
    <xf numFmtId="0" fontId="3" fillId="0" borderId="3" xfId="0" applyFont="1" applyBorder="1" applyAlignment="1">
      <alignment horizontal="right" wrapText="1"/>
    </xf>
    <xf numFmtId="0" fontId="1" fillId="0" borderId="7" xfId="0" applyFont="1" applyBorder="1"/>
    <xf numFmtId="0" fontId="3" fillId="0" borderId="5" xfId="0" applyFont="1" applyBorder="1" applyAlignment="1">
      <alignment horizontal="right" wrapText="1"/>
    </xf>
    <xf numFmtId="0" fontId="3" fillId="0" borderId="6" xfId="0" applyFont="1" applyBorder="1" applyAlignment="1">
      <alignment horizontal="center" wrapText="1"/>
    </xf>
    <xf numFmtId="0" fontId="2" fillId="0" borderId="0" xfId="0" applyFont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9" xfId="0" applyFont="1" applyBorder="1" applyAlignment="1">
      <alignment horizontal="right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2" fillId="0" borderId="5" xfId="0" applyFont="1" applyBorder="1"/>
    <xf numFmtId="0" fontId="1" fillId="2" borderId="0" xfId="0" applyFont="1" applyFill="1"/>
    <xf numFmtId="0" fontId="2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2" fillId="2" borderId="4" xfId="0" applyFont="1" applyFill="1" applyBorder="1" applyAlignment="1">
      <alignment horizontal="right"/>
    </xf>
    <xf numFmtId="0" fontId="1" fillId="0" borderId="0" xfId="0" applyFont="1" applyFill="1" applyBorder="1"/>
    <xf numFmtId="2" fontId="4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/>
    <xf numFmtId="0" fontId="0" fillId="0" borderId="2" xfId="0" applyBorder="1"/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/>
    <xf numFmtId="0" fontId="0" fillId="0" borderId="6" xfId="0" applyBorder="1"/>
    <xf numFmtId="0" fontId="2" fillId="0" borderId="2" xfId="0" applyFont="1" applyBorder="1" applyAlignment="1"/>
    <xf numFmtId="0" fontId="2" fillId="0" borderId="4" xfId="0" applyFont="1" applyBorder="1" applyAlignment="1"/>
    <xf numFmtId="0" fontId="2" fillId="0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6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/>
    <xf numFmtId="0" fontId="1" fillId="0" borderId="10" xfId="0" applyFont="1" applyBorder="1" applyAlignment="1">
      <alignment horizontal="center" wrapText="1"/>
    </xf>
    <xf numFmtId="0" fontId="1" fillId="0" borderId="6" xfId="0" applyFont="1" applyBorder="1" applyAlignment="1">
      <alignment horizontal="right" wrapText="1"/>
    </xf>
    <xf numFmtId="0" fontId="0" fillId="0" borderId="6" xfId="0" applyBorder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6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/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right" wrapText="1"/>
    </xf>
    <xf numFmtId="0" fontId="0" fillId="0" borderId="5" xfId="0" applyBorder="1"/>
    <xf numFmtId="0" fontId="0" fillId="0" borderId="4" xfId="0" applyBorder="1" applyAlignment="1">
      <alignment horizontal="right"/>
    </xf>
    <xf numFmtId="0" fontId="0" fillId="0" borderId="4" xfId="0" applyBorder="1"/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6" xfId="0" applyFont="1" applyBorder="1" applyAlignment="1"/>
    <xf numFmtId="0" fontId="2" fillId="0" borderId="1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3" xfId="0" applyFont="1" applyFill="1" applyBorder="1"/>
    <xf numFmtId="0" fontId="1" fillId="0" borderId="2" xfId="0" applyFont="1" applyFill="1" applyBorder="1" applyAlignment="1">
      <alignment horizontal="right"/>
    </xf>
    <xf numFmtId="0" fontId="1" fillId="0" borderId="3" xfId="0" applyFont="1" applyFill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6" xfId="0" applyFont="1" applyBorder="1"/>
    <xf numFmtId="0" fontId="2" fillId="0" borderId="5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Fill="1" applyBorder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5" fillId="0" borderId="6" xfId="0" applyFont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3" borderId="0" xfId="0" applyFill="1"/>
    <xf numFmtId="0" fontId="0" fillId="0" borderId="0" xfId="0" applyFill="1"/>
    <xf numFmtId="0" fontId="3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" fillId="2" borderId="13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2" fillId="0" borderId="2" xfId="0" applyFont="1" applyFill="1" applyBorder="1" applyAlignment="1"/>
    <xf numFmtId="0" fontId="2" fillId="0" borderId="4" xfId="0" applyFont="1" applyFill="1" applyBorder="1" applyAlignment="1"/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wrapText="1"/>
    </xf>
    <xf numFmtId="0" fontId="3" fillId="0" borderId="3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2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wrapText="1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0" fillId="0" borderId="0" xfId="0" applyAlignment="1"/>
    <xf numFmtId="0" fontId="1" fillId="0" borderId="6" xfId="0" applyFont="1" applyFill="1" applyBorder="1"/>
    <xf numFmtId="0" fontId="1" fillId="0" borderId="6" xfId="0" applyFont="1" applyFill="1" applyBorder="1" applyAlignment="1">
      <alignment wrapText="1"/>
    </xf>
    <xf numFmtId="0" fontId="1" fillId="0" borderId="6" xfId="0" applyFont="1" applyFill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horizontal="right" vertical="center" wrapText="1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2" xfId="0" applyFont="1" applyBorder="1" applyAlignment="1">
      <alignment horizontal="right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41</xdr:row>
      <xdr:rowOff>28575</xdr:rowOff>
    </xdr:from>
    <xdr:to>
      <xdr:col>0</xdr:col>
      <xdr:colOff>485775</xdr:colOff>
      <xdr:row>43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123539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41</xdr:row>
      <xdr:rowOff>38100</xdr:rowOff>
    </xdr:from>
    <xdr:to>
      <xdr:col>3</xdr:col>
      <xdr:colOff>50673</xdr:colOff>
      <xdr:row>41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8667750"/>
          <a:ext cx="128892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34</xdr:row>
      <xdr:rowOff>28575</xdr:rowOff>
    </xdr:from>
    <xdr:to>
      <xdr:col>0</xdr:col>
      <xdr:colOff>485775</xdr:colOff>
      <xdr:row>36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9782175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34</xdr:row>
      <xdr:rowOff>38100</xdr:rowOff>
    </xdr:from>
    <xdr:to>
      <xdr:col>3</xdr:col>
      <xdr:colOff>81153</xdr:colOff>
      <xdr:row>34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978217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30</xdr:row>
      <xdr:rowOff>28575</xdr:rowOff>
    </xdr:from>
    <xdr:to>
      <xdr:col>0</xdr:col>
      <xdr:colOff>485775</xdr:colOff>
      <xdr:row>32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8315325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30</xdr:row>
      <xdr:rowOff>38100</xdr:rowOff>
    </xdr:from>
    <xdr:to>
      <xdr:col>3</xdr:col>
      <xdr:colOff>100203</xdr:colOff>
      <xdr:row>30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9055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895975"/>
          <a:ext cx="3143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38100</xdr:rowOff>
    </xdr:from>
    <xdr:to>
      <xdr:col>1</xdr:col>
      <xdr:colOff>1347978</xdr:colOff>
      <xdr:row>29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493395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924425"/>
          <a:ext cx="38100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21</xdr:row>
      <xdr:rowOff>38100</xdr:rowOff>
    </xdr:from>
    <xdr:to>
      <xdr:col>2</xdr:col>
      <xdr:colOff>281178</xdr:colOff>
      <xdr:row>21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57212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56260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2</xdr:col>
      <xdr:colOff>243078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4864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124575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38100</xdr:rowOff>
    </xdr:from>
    <xdr:to>
      <xdr:col>2</xdr:col>
      <xdr:colOff>300228</xdr:colOff>
      <xdr:row>29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01015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067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25</xdr:row>
      <xdr:rowOff>38100</xdr:rowOff>
    </xdr:from>
    <xdr:to>
      <xdr:col>1</xdr:col>
      <xdr:colOff>1347978</xdr:colOff>
      <xdr:row>25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80072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7529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21</xdr:row>
      <xdr:rowOff>38100</xdr:rowOff>
    </xdr:from>
    <xdr:to>
      <xdr:col>2</xdr:col>
      <xdr:colOff>157353</xdr:colOff>
      <xdr:row>21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80072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791200"/>
          <a:ext cx="304800" cy="42862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25</xdr:row>
      <xdr:rowOff>38100</xdr:rowOff>
    </xdr:from>
    <xdr:to>
      <xdr:col>2</xdr:col>
      <xdr:colOff>243078</xdr:colOff>
      <xdr:row>25</xdr:row>
      <xdr:rowOff>39624</xdr:rowOff>
    </xdr:to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528637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142875</xdr:rowOff>
    </xdr:from>
    <xdr:to>
      <xdr:col>0</xdr:col>
      <xdr:colOff>447675</xdr:colOff>
      <xdr:row>25</xdr:row>
      <xdr:rowOff>7620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0" y="542353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2</xdr:col>
      <xdr:colOff>283083</xdr:colOff>
      <xdr:row>23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" y="4861560"/>
          <a:ext cx="132321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43</xdr:row>
      <xdr:rowOff>28575</xdr:rowOff>
    </xdr:from>
    <xdr:to>
      <xdr:col>0</xdr:col>
      <xdr:colOff>485775</xdr:colOff>
      <xdr:row>45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128873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43</xdr:row>
      <xdr:rowOff>38100</xdr:rowOff>
    </xdr:from>
    <xdr:to>
      <xdr:col>3</xdr:col>
      <xdr:colOff>126873</xdr:colOff>
      <xdr:row>43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8667750"/>
          <a:ext cx="128892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9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852035"/>
          <a:ext cx="401955" cy="413385"/>
          <a:chOff x="683" y="470"/>
          <a:chExt cx="771" cy="680"/>
        </a:xfrm>
      </xdr:grpSpPr>
      <xdr:sp macro="" textlink="">
        <xdr:nvSpPr>
          <xdr:cNvPr id="10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1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21</xdr:row>
      <xdr:rowOff>38100</xdr:rowOff>
    </xdr:from>
    <xdr:to>
      <xdr:col>2</xdr:col>
      <xdr:colOff>252603</xdr:colOff>
      <xdr:row>21</xdr:row>
      <xdr:rowOff>39624</xdr:rowOff>
    </xdr:to>
    <xdr:pic>
      <xdr:nvPicPr>
        <xdr:cNvPr id="15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56007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27</xdr:row>
      <xdr:rowOff>28575</xdr:rowOff>
    </xdr:from>
    <xdr:to>
      <xdr:col>0</xdr:col>
      <xdr:colOff>485775</xdr:colOff>
      <xdr:row>29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446395"/>
          <a:ext cx="30289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27</xdr:row>
      <xdr:rowOff>38100</xdr:rowOff>
    </xdr:from>
    <xdr:to>
      <xdr:col>1</xdr:col>
      <xdr:colOff>1347978</xdr:colOff>
      <xdr:row>27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471487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7053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2</xdr:col>
      <xdr:colOff>252603</xdr:colOff>
      <xdr:row>19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530542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29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21</xdr:row>
      <xdr:rowOff>38100</xdr:rowOff>
    </xdr:from>
    <xdr:to>
      <xdr:col>2</xdr:col>
      <xdr:colOff>290703</xdr:colOff>
      <xdr:row>21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440055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3910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2</xdr:col>
      <xdr:colOff>185928</xdr:colOff>
      <xdr:row>19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374332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733800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17</xdr:row>
      <xdr:rowOff>38100</xdr:rowOff>
    </xdr:from>
    <xdr:to>
      <xdr:col>2</xdr:col>
      <xdr:colOff>405003</xdr:colOff>
      <xdr:row>17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423862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28575</xdr:rowOff>
    </xdr:from>
    <xdr:to>
      <xdr:col>0</xdr:col>
      <xdr:colOff>485775</xdr:colOff>
      <xdr:row>17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42291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15</xdr:row>
      <xdr:rowOff>38100</xdr:rowOff>
    </xdr:from>
    <xdr:to>
      <xdr:col>3</xdr:col>
      <xdr:colOff>214503</xdr:colOff>
      <xdr:row>15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64389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28575</xdr:rowOff>
    </xdr:from>
    <xdr:to>
      <xdr:col>0</xdr:col>
      <xdr:colOff>485775</xdr:colOff>
      <xdr:row>39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429375"/>
          <a:ext cx="3619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37</xdr:row>
      <xdr:rowOff>38100</xdr:rowOff>
    </xdr:from>
    <xdr:to>
      <xdr:col>1</xdr:col>
      <xdr:colOff>1347978</xdr:colOff>
      <xdr:row>37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501015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000625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1</xdr:col>
      <xdr:colOff>1347978</xdr:colOff>
      <xdr:row>23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54864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466724</xdr:colOff>
      <xdr:row>23</xdr:row>
      <xdr:rowOff>19050</xdr:rowOff>
    </xdr:from>
    <xdr:to>
      <xdr:col>1</xdr:col>
      <xdr:colOff>1047749</xdr:colOff>
      <xdr:row>24</xdr:row>
      <xdr:rowOff>57150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099" y="546735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103495"/>
          <a:ext cx="39433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25</xdr:row>
      <xdr:rowOff>38100</xdr:rowOff>
    </xdr:from>
    <xdr:to>
      <xdr:col>2</xdr:col>
      <xdr:colOff>204978</xdr:colOff>
      <xdr:row>25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531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466724</xdr:colOff>
      <xdr:row>25</xdr:row>
      <xdr:rowOff>19050</xdr:rowOff>
    </xdr:from>
    <xdr:to>
      <xdr:col>1</xdr:col>
      <xdr:colOff>1057274</xdr:colOff>
      <xdr:row>26</xdr:row>
      <xdr:rowOff>57150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573405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86582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31</xdr:row>
      <xdr:rowOff>38100</xdr:rowOff>
    </xdr:from>
    <xdr:to>
      <xdr:col>2</xdr:col>
      <xdr:colOff>584073</xdr:colOff>
      <xdr:row>31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8134350"/>
          <a:ext cx="128892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34555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31</xdr:row>
      <xdr:rowOff>38100</xdr:rowOff>
    </xdr:from>
    <xdr:to>
      <xdr:col>2</xdr:col>
      <xdr:colOff>309753</xdr:colOff>
      <xdr:row>31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57531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466724</xdr:colOff>
      <xdr:row>31</xdr:row>
      <xdr:rowOff>19050</xdr:rowOff>
    </xdr:from>
    <xdr:to>
      <xdr:col>1</xdr:col>
      <xdr:colOff>1028699</xdr:colOff>
      <xdr:row>32</xdr:row>
      <xdr:rowOff>57150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4" y="573405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28575</xdr:rowOff>
    </xdr:from>
    <xdr:to>
      <xdr:col>0</xdr:col>
      <xdr:colOff>485775</xdr:colOff>
      <xdr:row>33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606415"/>
          <a:ext cx="37909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31</xdr:row>
      <xdr:rowOff>38100</xdr:rowOff>
    </xdr:from>
    <xdr:to>
      <xdr:col>2</xdr:col>
      <xdr:colOff>71628</xdr:colOff>
      <xdr:row>31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669607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466724</xdr:colOff>
      <xdr:row>31</xdr:row>
      <xdr:rowOff>19050</xdr:rowOff>
    </xdr:from>
    <xdr:to>
      <xdr:col>1</xdr:col>
      <xdr:colOff>1057274</xdr:colOff>
      <xdr:row>32</xdr:row>
      <xdr:rowOff>57150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667702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33</xdr:row>
      <xdr:rowOff>28575</xdr:rowOff>
    </xdr:from>
    <xdr:to>
      <xdr:col>0</xdr:col>
      <xdr:colOff>485775</xdr:colOff>
      <xdr:row>35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686550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33</xdr:row>
      <xdr:rowOff>38100</xdr:rowOff>
    </xdr:from>
    <xdr:to>
      <xdr:col>1</xdr:col>
      <xdr:colOff>1347978</xdr:colOff>
      <xdr:row>33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7719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466724</xdr:colOff>
      <xdr:row>33</xdr:row>
      <xdr:rowOff>19050</xdr:rowOff>
    </xdr:from>
    <xdr:to>
      <xdr:col>1</xdr:col>
      <xdr:colOff>1047749</xdr:colOff>
      <xdr:row>34</xdr:row>
      <xdr:rowOff>57150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682942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19</xdr:row>
      <xdr:rowOff>28575</xdr:rowOff>
    </xdr:from>
    <xdr:to>
      <xdr:col>0</xdr:col>
      <xdr:colOff>485775</xdr:colOff>
      <xdr:row>21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876675"/>
          <a:ext cx="438150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19</xdr:row>
      <xdr:rowOff>38100</xdr:rowOff>
    </xdr:from>
    <xdr:to>
      <xdr:col>2</xdr:col>
      <xdr:colOff>262128</xdr:colOff>
      <xdr:row>19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8650" y="37719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9524</xdr:colOff>
      <xdr:row>19</xdr:row>
      <xdr:rowOff>76200</xdr:rowOff>
    </xdr:from>
    <xdr:to>
      <xdr:col>1</xdr:col>
      <xdr:colOff>1066799</xdr:colOff>
      <xdr:row>20</xdr:row>
      <xdr:rowOff>114300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38100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17</xdr:row>
      <xdr:rowOff>28575</xdr:rowOff>
    </xdr:from>
    <xdr:to>
      <xdr:col>0</xdr:col>
      <xdr:colOff>485775</xdr:colOff>
      <xdr:row>19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37623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17</xdr:row>
      <xdr:rowOff>38100</xdr:rowOff>
    </xdr:from>
    <xdr:to>
      <xdr:col>2</xdr:col>
      <xdr:colOff>414528</xdr:colOff>
      <xdr:row>17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66294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9524</xdr:colOff>
      <xdr:row>17</xdr:row>
      <xdr:rowOff>76200</xdr:rowOff>
    </xdr:from>
    <xdr:to>
      <xdr:col>2</xdr:col>
      <xdr:colOff>133349</xdr:colOff>
      <xdr:row>18</xdr:row>
      <xdr:rowOff>114300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66675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661987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38100</xdr:rowOff>
    </xdr:from>
    <xdr:to>
      <xdr:col>3</xdr:col>
      <xdr:colOff>157353</xdr:colOff>
      <xdr:row>29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47687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9524</xdr:colOff>
      <xdr:row>29</xdr:row>
      <xdr:rowOff>76200</xdr:rowOff>
    </xdr:from>
    <xdr:to>
      <xdr:col>2</xdr:col>
      <xdr:colOff>304799</xdr:colOff>
      <xdr:row>30</xdr:row>
      <xdr:rowOff>114300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4" y="66675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25</xdr:row>
      <xdr:rowOff>28575</xdr:rowOff>
    </xdr:from>
    <xdr:to>
      <xdr:col>0</xdr:col>
      <xdr:colOff>485775</xdr:colOff>
      <xdr:row>27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467350"/>
          <a:ext cx="4095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25</xdr:row>
      <xdr:rowOff>38100</xdr:rowOff>
    </xdr:from>
    <xdr:to>
      <xdr:col>2</xdr:col>
      <xdr:colOff>338328</xdr:colOff>
      <xdr:row>25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2197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26</xdr:row>
      <xdr:rowOff>38100</xdr:rowOff>
    </xdr:from>
    <xdr:to>
      <xdr:col>2</xdr:col>
      <xdr:colOff>76199</xdr:colOff>
      <xdr:row>27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54102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10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210175"/>
          <a:ext cx="428625" cy="428625"/>
          <a:chOff x="683" y="470"/>
          <a:chExt cx="771" cy="680"/>
        </a:xfrm>
      </xdr:grpSpPr>
      <xdr:sp macro="" textlink="">
        <xdr:nvSpPr>
          <xdr:cNvPr id="11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2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4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15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2</xdr:col>
      <xdr:colOff>328803</xdr:colOff>
      <xdr:row>23</xdr:row>
      <xdr:rowOff>39624</xdr:rowOff>
    </xdr:to>
    <xdr:pic>
      <xdr:nvPicPr>
        <xdr:cNvPr id="16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570547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24</xdr:row>
      <xdr:rowOff>38100</xdr:rowOff>
    </xdr:from>
    <xdr:to>
      <xdr:col>2</xdr:col>
      <xdr:colOff>66674</xdr:colOff>
      <xdr:row>25</xdr:row>
      <xdr:rowOff>76200</xdr:rowOff>
    </xdr:to>
    <xdr:pic>
      <xdr:nvPicPr>
        <xdr:cNvPr id="17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299" y="58959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21</xdr:row>
      <xdr:rowOff>28575</xdr:rowOff>
    </xdr:from>
    <xdr:to>
      <xdr:col>0</xdr:col>
      <xdr:colOff>485775</xdr:colOff>
      <xdr:row>23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314950"/>
          <a:ext cx="42862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21</xdr:row>
      <xdr:rowOff>38100</xdr:rowOff>
    </xdr:from>
    <xdr:to>
      <xdr:col>3</xdr:col>
      <xdr:colOff>33528</xdr:colOff>
      <xdr:row>21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521970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22</xdr:row>
      <xdr:rowOff>38100</xdr:rowOff>
    </xdr:from>
    <xdr:to>
      <xdr:col>2</xdr:col>
      <xdr:colOff>323849</xdr:colOff>
      <xdr:row>23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4" y="5410200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23</xdr:row>
      <xdr:rowOff>28575</xdr:rowOff>
    </xdr:from>
    <xdr:to>
      <xdr:col>0</xdr:col>
      <xdr:colOff>485775</xdr:colOff>
      <xdr:row>25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561975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23</xdr:row>
      <xdr:rowOff>38100</xdr:rowOff>
    </xdr:from>
    <xdr:to>
      <xdr:col>3</xdr:col>
      <xdr:colOff>204978</xdr:colOff>
      <xdr:row>23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5476875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28574</xdr:colOff>
      <xdr:row>24</xdr:row>
      <xdr:rowOff>38100</xdr:rowOff>
    </xdr:from>
    <xdr:to>
      <xdr:col>2</xdr:col>
      <xdr:colOff>323849</xdr:colOff>
      <xdr:row>25</xdr:row>
      <xdr:rowOff>76200</xdr:rowOff>
    </xdr:to>
    <xdr:pic>
      <xdr:nvPicPr>
        <xdr:cNvPr id="9" name="258 Imagen">
          <a:extLst>
            <a:ext uri="{FF2B5EF4-FFF2-40B4-BE49-F238E27FC236}">
              <a16:creationId xmlns:a16="http://schemas.microsoft.com/office/drawing/2014/main" id="{00000000-0008-0000-0500-00000301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9" y="5667375"/>
          <a:ext cx="1057275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81248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38100</xdr:rowOff>
    </xdr:from>
    <xdr:to>
      <xdr:col>3</xdr:col>
      <xdr:colOff>117348</xdr:colOff>
      <xdr:row>29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" y="8229600"/>
          <a:ext cx="133273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32</xdr:row>
      <xdr:rowOff>28575</xdr:rowOff>
    </xdr:from>
    <xdr:to>
      <xdr:col>0</xdr:col>
      <xdr:colOff>485775</xdr:colOff>
      <xdr:row>34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8220075"/>
          <a:ext cx="44005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32</xdr:row>
      <xdr:rowOff>38100</xdr:rowOff>
    </xdr:from>
    <xdr:to>
      <xdr:col>3</xdr:col>
      <xdr:colOff>117348</xdr:colOff>
      <xdr:row>32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0" y="8134350"/>
          <a:ext cx="128892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7313295"/>
          <a:ext cx="447675" cy="41338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38100</xdr:rowOff>
    </xdr:from>
    <xdr:to>
      <xdr:col>2</xdr:col>
      <xdr:colOff>584073</xdr:colOff>
      <xdr:row>29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1172825"/>
          <a:ext cx="128892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28575</xdr:rowOff>
    </xdr:from>
    <xdr:to>
      <xdr:col>0</xdr:col>
      <xdr:colOff>485775</xdr:colOff>
      <xdr:row>39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111633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37</xdr:row>
      <xdr:rowOff>38100</xdr:rowOff>
    </xdr:from>
    <xdr:to>
      <xdr:col>3</xdr:col>
      <xdr:colOff>69723</xdr:colOff>
      <xdr:row>37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" y="7322820"/>
          <a:ext cx="1330833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6</xdr:row>
      <xdr:rowOff>0</xdr:rowOff>
    </xdr:from>
    <xdr:to>
      <xdr:col>3</xdr:col>
      <xdr:colOff>138303</xdr:colOff>
      <xdr:row>6</xdr:row>
      <xdr:rowOff>1524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813435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29</xdr:row>
      <xdr:rowOff>28575</xdr:rowOff>
    </xdr:from>
    <xdr:to>
      <xdr:col>0</xdr:col>
      <xdr:colOff>485775</xdr:colOff>
      <xdr:row>31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C3000000}"/>
            </a:ext>
          </a:extLst>
        </xdr:cNvPr>
        <xdr:cNvGrpSpPr>
          <a:grpSpLocks/>
        </xdr:cNvGrpSpPr>
      </xdr:nvGrpSpPr>
      <xdr:grpSpPr bwMode="auto">
        <a:xfrm>
          <a:off x="38100" y="8124825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C4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C5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C6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C7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C8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57150</xdr:colOff>
      <xdr:row>29</xdr:row>
      <xdr:rowOff>38100</xdr:rowOff>
    </xdr:from>
    <xdr:to>
      <xdr:col>3</xdr:col>
      <xdr:colOff>138303</xdr:colOff>
      <xdr:row>29</xdr:row>
      <xdr:rowOff>39624</xdr:rowOff>
    </xdr:to>
    <xdr:pic>
      <xdr:nvPicPr>
        <xdr:cNvPr id="8" name="200 Imagen">
          <a:extLst>
            <a:ext uri="{FF2B5EF4-FFF2-40B4-BE49-F238E27FC236}">
              <a16:creationId xmlns:a16="http://schemas.microsoft.com/office/drawing/2014/main" id="{00000000-0008-0000-0500-0000C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8324850"/>
          <a:ext cx="1290828" cy="15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topLeftCell="A25" workbookViewId="0">
      <selection sqref="A1:N43"/>
    </sheetView>
  </sheetViews>
  <sheetFormatPr baseColWidth="10" defaultRowHeight="15" x14ac:dyDescent="0.25"/>
  <cols>
    <col min="1" max="1" width="7.28515625" customWidth="1"/>
    <col min="3" max="3" width="8" customWidth="1"/>
    <col min="4" max="4" width="11.7109375" customWidth="1"/>
    <col min="5" max="5" width="7.140625" customWidth="1"/>
    <col min="7" max="7" width="7" customWidth="1"/>
    <col min="9" max="9" width="7.7109375" customWidth="1"/>
    <col min="11" max="11" width="8.5703125" customWidth="1"/>
    <col min="12" max="12" width="6.28515625" customWidth="1"/>
    <col min="13" max="13" width="5.28515625" customWidth="1"/>
    <col min="14" max="14" width="8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171"/>
      <c r="D3" s="7"/>
      <c r="E3" s="6"/>
      <c r="F3" s="248" t="s">
        <v>11</v>
      </c>
      <c r="G3" s="171"/>
      <c r="H3" s="7"/>
      <c r="I3" s="6"/>
      <c r="J3" s="248"/>
      <c r="K3" s="171"/>
      <c r="L3" s="7"/>
      <c r="M3" s="8"/>
      <c r="N3" s="171"/>
    </row>
    <row r="4" spans="1:14" x14ac:dyDescent="0.25">
      <c r="A4" s="9">
        <v>7.58</v>
      </c>
      <c r="B4" s="249"/>
      <c r="C4" s="172"/>
      <c r="D4" s="11"/>
      <c r="E4" s="10"/>
      <c r="F4" s="249"/>
      <c r="G4" s="172">
        <v>1.75</v>
      </c>
      <c r="H4" s="11"/>
      <c r="I4" s="10"/>
      <c r="J4" s="249"/>
      <c r="K4" s="172"/>
      <c r="L4" s="11"/>
      <c r="M4" s="12"/>
      <c r="N4" s="75">
        <f>C4+E4+G4+I4+K4+M4</f>
        <v>1.75</v>
      </c>
    </row>
    <row r="5" spans="1:14" x14ac:dyDescent="0.25">
      <c r="A5" s="25"/>
      <c r="B5" s="57" t="s">
        <v>34</v>
      </c>
      <c r="C5" s="176"/>
      <c r="D5" s="57"/>
      <c r="E5" s="58"/>
      <c r="F5" s="58" t="s">
        <v>34</v>
      </c>
      <c r="G5" s="173"/>
      <c r="H5" s="57"/>
      <c r="I5" s="168"/>
      <c r="J5" s="57" t="s">
        <v>34</v>
      </c>
      <c r="K5" s="176"/>
      <c r="L5" s="57"/>
      <c r="M5" s="57"/>
      <c r="N5" s="176"/>
    </row>
    <row r="6" spans="1:14" ht="27" x14ac:dyDescent="0.25">
      <c r="A6" s="20">
        <v>8</v>
      </c>
      <c r="B6" s="59" t="s">
        <v>35</v>
      </c>
      <c r="C6" s="174">
        <v>0.48</v>
      </c>
      <c r="D6" s="61"/>
      <c r="E6" s="61"/>
      <c r="F6" s="62" t="s">
        <v>13</v>
      </c>
      <c r="G6" s="174">
        <v>1.1100000000000001</v>
      </c>
      <c r="H6" s="60"/>
      <c r="I6" s="169"/>
      <c r="J6" s="60" t="s">
        <v>36</v>
      </c>
      <c r="K6" s="174">
        <v>0.25</v>
      </c>
      <c r="L6" s="61"/>
      <c r="M6" s="60"/>
      <c r="N6" s="174">
        <f>C6+E6+G6+I6+K6+M6</f>
        <v>1.84</v>
      </c>
    </row>
    <row r="7" spans="1:14" x14ac:dyDescent="0.25">
      <c r="A7" s="25"/>
      <c r="B7" s="64" t="s">
        <v>40</v>
      </c>
      <c r="C7" s="175"/>
      <c r="D7" s="64"/>
      <c r="E7" s="64"/>
      <c r="F7" s="64"/>
      <c r="G7" s="175"/>
      <c r="H7" s="65" t="s">
        <v>40</v>
      </c>
      <c r="I7" s="170"/>
      <c r="J7" s="64"/>
      <c r="K7" s="176"/>
      <c r="L7" s="57"/>
      <c r="M7" s="57"/>
      <c r="N7" s="176"/>
    </row>
    <row r="8" spans="1:14" ht="41.25" x14ac:dyDescent="0.25">
      <c r="A8" s="14">
        <v>7.58</v>
      </c>
      <c r="B8" s="145" t="s">
        <v>62</v>
      </c>
      <c r="C8" s="175">
        <v>0.75</v>
      </c>
      <c r="D8" s="64"/>
      <c r="E8" s="64"/>
      <c r="F8" s="64"/>
      <c r="G8" s="175"/>
      <c r="H8" s="64" t="s">
        <v>41</v>
      </c>
      <c r="I8" s="170">
        <v>1</v>
      </c>
      <c r="J8" s="64"/>
      <c r="K8" s="175"/>
      <c r="L8" s="64"/>
      <c r="M8" s="63"/>
      <c r="N8" s="175">
        <f>C8+E8+G8+I8+K8+M8</f>
        <v>1.75</v>
      </c>
    </row>
    <row r="9" spans="1:14" ht="24" x14ac:dyDescent="0.25">
      <c r="A9" s="25"/>
      <c r="B9" s="58"/>
      <c r="C9" s="176"/>
      <c r="D9" s="58"/>
      <c r="E9" s="58"/>
      <c r="F9" s="58"/>
      <c r="G9" s="176"/>
      <c r="H9" s="67" t="s">
        <v>42</v>
      </c>
      <c r="I9" s="168"/>
      <c r="J9" s="67"/>
      <c r="K9" s="176"/>
      <c r="L9" s="58"/>
      <c r="M9" s="57"/>
      <c r="N9" s="176"/>
    </row>
    <row r="10" spans="1:14" x14ac:dyDescent="0.25">
      <c r="A10" s="20">
        <v>1</v>
      </c>
      <c r="B10" s="61"/>
      <c r="C10" s="174"/>
      <c r="D10" s="61"/>
      <c r="E10" s="61"/>
      <c r="F10" s="61"/>
      <c r="G10" s="174"/>
      <c r="H10" s="68" t="s">
        <v>43</v>
      </c>
      <c r="I10" s="169">
        <v>0.23</v>
      </c>
      <c r="J10" s="68"/>
      <c r="K10" s="174"/>
      <c r="L10" s="61"/>
      <c r="M10" s="60"/>
      <c r="N10" s="174">
        <f>C10+E10+G10+I10+K10+M10</f>
        <v>0.23</v>
      </c>
    </row>
    <row r="11" spans="1:14" x14ac:dyDescent="0.25">
      <c r="A11" s="27"/>
      <c r="B11" s="110" t="s">
        <v>68</v>
      </c>
      <c r="C11" s="193"/>
      <c r="D11" s="96"/>
      <c r="E11" s="96"/>
      <c r="F11" s="96"/>
      <c r="G11" s="193"/>
      <c r="H11" s="110" t="s">
        <v>68</v>
      </c>
      <c r="I11" s="202"/>
      <c r="J11" s="70"/>
      <c r="K11" s="198"/>
      <c r="L11" s="111"/>
      <c r="M11" s="111"/>
      <c r="N11" s="193"/>
    </row>
    <row r="12" spans="1:14" x14ac:dyDescent="0.25">
      <c r="A12" s="13">
        <v>5.63</v>
      </c>
      <c r="B12" s="112" t="s">
        <v>13</v>
      </c>
      <c r="C12" s="194">
        <v>1</v>
      </c>
      <c r="D12" s="24"/>
      <c r="E12" s="24"/>
      <c r="F12" s="24"/>
      <c r="G12" s="194"/>
      <c r="H12" s="24" t="s">
        <v>36</v>
      </c>
      <c r="I12" s="203">
        <v>0.3</v>
      </c>
      <c r="J12" s="94"/>
      <c r="K12" s="198"/>
      <c r="L12" s="24"/>
      <c r="M12" s="113"/>
      <c r="N12" s="194">
        <f>C12+I12</f>
        <v>1.3</v>
      </c>
    </row>
    <row r="13" spans="1:14" x14ac:dyDescent="0.25">
      <c r="A13" s="25"/>
      <c r="B13" s="31" t="s">
        <v>18</v>
      </c>
      <c r="C13" s="108"/>
      <c r="D13" s="31"/>
      <c r="E13" s="18"/>
      <c r="F13" s="15" t="s">
        <v>19</v>
      </c>
      <c r="G13" s="108"/>
      <c r="H13" s="15"/>
      <c r="I13" s="16"/>
      <c r="J13" s="15" t="s">
        <v>18</v>
      </c>
      <c r="K13" s="74"/>
      <c r="L13" s="15"/>
      <c r="M13" s="26"/>
      <c r="N13" s="74"/>
    </row>
    <row r="14" spans="1:14" ht="64.5" x14ac:dyDescent="0.25">
      <c r="A14" s="20">
        <v>7.75</v>
      </c>
      <c r="B14" s="23" t="s">
        <v>20</v>
      </c>
      <c r="C14" s="75">
        <v>0.33</v>
      </c>
      <c r="D14" s="23"/>
      <c r="E14" s="30"/>
      <c r="F14" s="154" t="s">
        <v>21</v>
      </c>
      <c r="G14" s="75">
        <v>0.75</v>
      </c>
      <c r="H14" s="21"/>
      <c r="I14" s="13"/>
      <c r="J14" s="133" t="s">
        <v>22</v>
      </c>
      <c r="K14" s="75">
        <v>0.71</v>
      </c>
      <c r="L14" s="23"/>
      <c r="M14" s="21"/>
      <c r="N14" s="75">
        <f>C14+E14+G14+I14+K14+M14</f>
        <v>1.79</v>
      </c>
    </row>
    <row r="15" spans="1:14" x14ac:dyDescent="0.25">
      <c r="A15" s="25"/>
      <c r="B15" s="29"/>
      <c r="C15" s="74"/>
      <c r="D15" s="29"/>
      <c r="E15" s="27"/>
      <c r="F15" s="29"/>
      <c r="G15" s="74"/>
      <c r="H15" s="26"/>
      <c r="I15" s="27"/>
      <c r="J15" s="29" t="s">
        <v>24</v>
      </c>
      <c r="K15" s="74"/>
      <c r="L15" s="26"/>
      <c r="M15" s="26"/>
      <c r="N15" s="74"/>
    </row>
    <row r="16" spans="1:14" ht="34.5" x14ac:dyDescent="0.25">
      <c r="A16" s="20">
        <v>10.83</v>
      </c>
      <c r="B16" s="23"/>
      <c r="C16" s="75"/>
      <c r="D16" s="23"/>
      <c r="E16" s="13"/>
      <c r="F16" s="23"/>
      <c r="G16" s="75"/>
      <c r="H16" s="21"/>
      <c r="I16" s="13"/>
      <c r="J16" s="23" t="s">
        <v>143</v>
      </c>
      <c r="K16" s="75">
        <v>2.5</v>
      </c>
      <c r="L16" s="21"/>
      <c r="M16" s="21"/>
      <c r="N16" s="75">
        <f>C16+E16+G16+I16+K16+M16</f>
        <v>2.5</v>
      </c>
    </row>
    <row r="17" spans="1:14" ht="23.25" x14ac:dyDescent="0.25">
      <c r="A17" s="25"/>
      <c r="B17" s="31" t="s">
        <v>109</v>
      </c>
      <c r="C17" s="74"/>
      <c r="D17" s="26"/>
      <c r="E17" s="34"/>
      <c r="F17" s="29"/>
      <c r="G17" s="74"/>
      <c r="H17" s="15" t="s">
        <v>110</v>
      </c>
      <c r="I17" s="27"/>
      <c r="J17" s="26"/>
      <c r="K17" s="74"/>
      <c r="L17" s="26"/>
      <c r="M17" s="26"/>
      <c r="N17" s="74"/>
    </row>
    <row r="18" spans="1:14" ht="37.5" x14ac:dyDescent="0.25">
      <c r="A18" s="20">
        <v>8.26</v>
      </c>
      <c r="B18" s="23" t="s">
        <v>36</v>
      </c>
      <c r="C18" s="75">
        <v>0.33</v>
      </c>
      <c r="D18" s="21"/>
      <c r="E18" s="36"/>
      <c r="F18" s="23"/>
      <c r="G18" s="75"/>
      <c r="H18" s="133" t="s">
        <v>111</v>
      </c>
      <c r="I18" s="13">
        <v>1.57</v>
      </c>
      <c r="J18" s="21"/>
      <c r="K18" s="75"/>
      <c r="L18" s="21"/>
      <c r="M18" s="21"/>
      <c r="N18" s="75">
        <f>C18+E18+G18+I18+K18+M18</f>
        <v>1.9000000000000001</v>
      </c>
    </row>
    <row r="19" spans="1:14" ht="23.25" x14ac:dyDescent="0.25">
      <c r="A19" s="14"/>
      <c r="B19" s="31" t="s">
        <v>115</v>
      </c>
      <c r="C19" s="108"/>
      <c r="D19" s="19"/>
      <c r="E19" s="151"/>
      <c r="F19" s="31"/>
      <c r="G19" s="108"/>
      <c r="H19" s="31" t="s">
        <v>115</v>
      </c>
      <c r="I19" s="16"/>
      <c r="J19" s="19"/>
      <c r="K19" s="108"/>
      <c r="L19" s="19"/>
      <c r="M19" s="19"/>
      <c r="N19" s="108"/>
    </row>
    <row r="20" spans="1:14" ht="34.5" x14ac:dyDescent="0.25">
      <c r="A20" s="20">
        <v>5.51</v>
      </c>
      <c r="B20" s="23" t="s">
        <v>116</v>
      </c>
      <c r="C20" s="75">
        <v>0.87</v>
      </c>
      <c r="D20" s="21"/>
      <c r="E20" s="36"/>
      <c r="F20" s="23"/>
      <c r="G20" s="75"/>
      <c r="H20" s="133" t="s">
        <v>17</v>
      </c>
      <c r="I20" s="13">
        <v>0.4</v>
      </c>
      <c r="J20" s="21"/>
      <c r="K20" s="75"/>
      <c r="L20" s="21"/>
      <c r="M20" s="21"/>
      <c r="N20" s="75">
        <f>C20+E20+G20+I20+K20+M20</f>
        <v>1.27</v>
      </c>
    </row>
    <row r="21" spans="1:14" ht="23.25" x14ac:dyDescent="0.25">
      <c r="A21" s="25"/>
      <c r="B21" s="29" t="s">
        <v>122</v>
      </c>
      <c r="C21" s="74"/>
      <c r="D21" s="29"/>
      <c r="E21" s="27"/>
      <c r="F21" s="29"/>
      <c r="G21" s="74"/>
      <c r="H21" s="29" t="s">
        <v>122</v>
      </c>
      <c r="I21" s="27"/>
      <c r="J21" s="29"/>
      <c r="K21" s="74"/>
      <c r="L21" s="26"/>
      <c r="M21" s="26"/>
      <c r="N21" s="74"/>
    </row>
    <row r="22" spans="1:14" ht="34.5" x14ac:dyDescent="0.25">
      <c r="A22" s="20">
        <v>5.51</v>
      </c>
      <c r="B22" s="23" t="s">
        <v>116</v>
      </c>
      <c r="C22" s="75">
        <v>0.87</v>
      </c>
      <c r="D22" s="23"/>
      <c r="E22" s="13"/>
      <c r="F22" s="23"/>
      <c r="G22" s="75"/>
      <c r="H22" s="133" t="s">
        <v>17</v>
      </c>
      <c r="I22" s="13">
        <v>0.4</v>
      </c>
      <c r="J22" s="133"/>
      <c r="K22" s="75"/>
      <c r="L22" s="21"/>
      <c r="M22" s="21"/>
      <c r="N22" s="75">
        <f>C22+E22+G22+I22+K22+M22</f>
        <v>1.27</v>
      </c>
    </row>
    <row r="23" spans="1:14" x14ac:dyDescent="0.25">
      <c r="A23" s="6"/>
      <c r="B23" s="114"/>
      <c r="C23" s="195"/>
      <c r="D23" s="114"/>
      <c r="E23" s="114"/>
      <c r="F23" s="233" t="s">
        <v>69</v>
      </c>
      <c r="G23" s="195"/>
      <c r="H23" s="114"/>
      <c r="I23" s="204"/>
      <c r="J23" s="114"/>
      <c r="K23" s="195"/>
      <c r="L23" s="114"/>
      <c r="M23" s="114"/>
      <c r="N23" s="195"/>
    </row>
    <row r="24" spans="1:14" x14ac:dyDescent="0.25">
      <c r="A24" s="115">
        <v>3.5</v>
      </c>
      <c r="B24" s="116"/>
      <c r="C24" s="196"/>
      <c r="D24" s="116"/>
      <c r="E24" s="116"/>
      <c r="F24" s="117" t="s">
        <v>13</v>
      </c>
      <c r="G24" s="196">
        <v>0.81</v>
      </c>
      <c r="H24" s="116"/>
      <c r="I24" s="205"/>
      <c r="J24" s="116"/>
      <c r="K24" s="196"/>
      <c r="L24" s="116"/>
      <c r="M24" s="116"/>
      <c r="N24" s="196">
        <f>C24+E24+G24+I24+K24</f>
        <v>0.81</v>
      </c>
    </row>
    <row r="25" spans="1:14" x14ac:dyDescent="0.25">
      <c r="A25" s="6"/>
      <c r="B25" s="114"/>
      <c r="C25" s="195"/>
      <c r="D25" s="114"/>
      <c r="E25" s="114"/>
      <c r="F25" s="233" t="s">
        <v>70</v>
      </c>
      <c r="G25" s="195"/>
      <c r="H25" s="114"/>
      <c r="I25" s="204"/>
      <c r="J25" s="114"/>
      <c r="K25" s="195"/>
      <c r="L25" s="114"/>
      <c r="M25" s="114"/>
      <c r="N25" s="195"/>
    </row>
    <row r="26" spans="1:14" x14ac:dyDescent="0.25">
      <c r="A26" s="10">
        <v>0.65</v>
      </c>
      <c r="B26" s="118"/>
      <c r="C26" s="197"/>
      <c r="D26" s="118"/>
      <c r="E26" s="118"/>
      <c r="F26" s="234" t="s">
        <v>71</v>
      </c>
      <c r="G26" s="197">
        <v>0.15</v>
      </c>
      <c r="H26" s="118"/>
      <c r="I26" s="206"/>
      <c r="J26" s="118"/>
      <c r="K26" s="197"/>
      <c r="L26" s="118"/>
      <c r="M26" s="118"/>
      <c r="N26" s="197">
        <f>C26+E26+G26+I26+K26</f>
        <v>0.15</v>
      </c>
    </row>
    <row r="27" spans="1:14" x14ac:dyDescent="0.25">
      <c r="A27" s="14"/>
      <c r="B27" s="138" t="s">
        <v>126</v>
      </c>
      <c r="C27" s="108"/>
      <c r="D27" s="19"/>
      <c r="E27" s="182"/>
      <c r="F27" s="31"/>
      <c r="G27" s="108"/>
      <c r="H27" s="152" t="s">
        <v>126</v>
      </c>
      <c r="I27" s="16"/>
      <c r="J27" s="19"/>
      <c r="K27" s="108"/>
      <c r="L27" s="19"/>
      <c r="M27" s="19"/>
      <c r="N27" s="108"/>
    </row>
    <row r="28" spans="1:14" x14ac:dyDescent="0.25">
      <c r="A28" s="20">
        <v>8.66</v>
      </c>
      <c r="B28" s="137" t="s">
        <v>127</v>
      </c>
      <c r="C28" s="75">
        <v>1</v>
      </c>
      <c r="D28" s="21"/>
      <c r="E28" s="181"/>
      <c r="F28" s="23"/>
      <c r="G28" s="75"/>
      <c r="H28" s="133" t="s">
        <v>127</v>
      </c>
      <c r="I28" s="13">
        <v>1</v>
      </c>
      <c r="J28" s="21"/>
      <c r="K28" s="75"/>
      <c r="L28" s="21"/>
      <c r="M28" s="21"/>
      <c r="N28" s="75">
        <v>2</v>
      </c>
    </row>
    <row r="29" spans="1:14" ht="27" x14ac:dyDescent="0.25">
      <c r="A29" s="235"/>
      <c r="B29" s="236"/>
      <c r="C29" s="237"/>
      <c r="D29" s="238" t="s">
        <v>162</v>
      </c>
      <c r="E29" s="237"/>
      <c r="F29" s="239"/>
      <c r="G29" s="237"/>
      <c r="H29" s="238"/>
      <c r="I29" s="237"/>
      <c r="J29" s="239"/>
      <c r="K29" s="240"/>
      <c r="L29" s="236"/>
      <c r="M29" s="240"/>
      <c r="N29" s="235"/>
    </row>
    <row r="30" spans="1:14" x14ac:dyDescent="0.25">
      <c r="A30" s="241">
        <v>4.33</v>
      </c>
      <c r="B30" s="59"/>
      <c r="C30" s="242"/>
      <c r="D30" s="243"/>
      <c r="E30" s="242">
        <v>1</v>
      </c>
      <c r="F30" s="244"/>
      <c r="G30" s="242"/>
      <c r="H30" s="243"/>
      <c r="I30" s="242"/>
      <c r="J30" s="244"/>
      <c r="K30" s="245"/>
      <c r="L30" s="59"/>
      <c r="M30" s="245"/>
      <c r="N30" s="241">
        <v>1</v>
      </c>
    </row>
    <row r="31" spans="1:14" ht="54" x14ac:dyDescent="0.25">
      <c r="A31" s="235"/>
      <c r="B31" s="236"/>
      <c r="C31" s="237"/>
      <c r="D31" s="238" t="s">
        <v>163</v>
      </c>
      <c r="E31" s="237"/>
      <c r="F31" s="239"/>
      <c r="G31" s="237"/>
      <c r="H31" s="238"/>
      <c r="I31" s="237"/>
      <c r="J31" s="239"/>
      <c r="K31" s="240"/>
      <c r="L31" s="236"/>
      <c r="M31" s="240"/>
      <c r="N31" s="235"/>
    </row>
    <row r="32" spans="1:14" x14ac:dyDescent="0.25">
      <c r="A32" s="241">
        <v>0.5</v>
      </c>
      <c r="B32" s="59"/>
      <c r="C32" s="242"/>
      <c r="D32" s="243"/>
      <c r="E32" s="242">
        <v>0.11</v>
      </c>
      <c r="F32" s="244"/>
      <c r="G32" s="242"/>
      <c r="H32" s="243"/>
      <c r="I32" s="242"/>
      <c r="J32" s="244"/>
      <c r="K32" s="245"/>
      <c r="L32" s="59"/>
      <c r="M32" s="245"/>
      <c r="N32" s="241">
        <v>0.11</v>
      </c>
    </row>
    <row r="33" spans="1:14" ht="27" x14ac:dyDescent="0.25">
      <c r="A33" s="235"/>
      <c r="B33" s="236"/>
      <c r="C33" s="237"/>
      <c r="D33" s="238" t="s">
        <v>164</v>
      </c>
      <c r="E33" s="237"/>
      <c r="F33" s="239"/>
      <c r="G33" s="237"/>
      <c r="H33" s="238"/>
      <c r="I33" s="237"/>
      <c r="J33" s="239"/>
      <c r="K33" s="240"/>
      <c r="L33" s="236"/>
      <c r="M33" s="240"/>
      <c r="N33" s="235"/>
    </row>
    <row r="34" spans="1:14" x14ac:dyDescent="0.25">
      <c r="A34" s="241">
        <v>4.33</v>
      </c>
      <c r="B34" s="59"/>
      <c r="C34" s="242"/>
      <c r="D34" s="243"/>
      <c r="E34" s="242">
        <v>1</v>
      </c>
      <c r="F34" s="244"/>
      <c r="G34" s="242"/>
      <c r="H34" s="243"/>
      <c r="I34" s="242"/>
      <c r="J34" s="244"/>
      <c r="K34" s="245"/>
      <c r="L34" s="59"/>
      <c r="M34" s="245"/>
      <c r="N34" s="241">
        <v>1</v>
      </c>
    </row>
    <row r="35" spans="1:14" ht="54" x14ac:dyDescent="0.25">
      <c r="A35" s="235"/>
      <c r="B35" s="236"/>
      <c r="C35" s="237"/>
      <c r="D35" s="238" t="s">
        <v>165</v>
      </c>
      <c r="E35" s="237"/>
      <c r="F35" s="239"/>
      <c r="G35" s="237"/>
      <c r="H35" s="238"/>
      <c r="I35" s="237"/>
      <c r="J35" s="239"/>
      <c r="K35" s="240"/>
      <c r="L35" s="236"/>
      <c r="M35" s="240"/>
      <c r="N35" s="235"/>
    </row>
    <row r="36" spans="1:14" x14ac:dyDescent="0.25">
      <c r="A36" s="241">
        <v>0.5</v>
      </c>
      <c r="B36" s="59"/>
      <c r="C36" s="242"/>
      <c r="D36" s="243"/>
      <c r="E36" s="242">
        <v>0.11</v>
      </c>
      <c r="F36" s="244"/>
      <c r="G36" s="242"/>
      <c r="H36" s="243"/>
      <c r="I36" s="242"/>
      <c r="J36" s="244"/>
      <c r="K36" s="245"/>
      <c r="L36" s="59"/>
      <c r="M36" s="245"/>
      <c r="N36" s="241">
        <v>0.11</v>
      </c>
    </row>
    <row r="37" spans="1:14" ht="27" x14ac:dyDescent="0.25">
      <c r="A37" s="235"/>
      <c r="B37" s="236"/>
      <c r="C37" s="237"/>
      <c r="D37" s="238" t="s">
        <v>166</v>
      </c>
      <c r="E37" s="237"/>
      <c r="F37" s="239"/>
      <c r="G37" s="237"/>
      <c r="H37" s="238"/>
      <c r="I37" s="237"/>
      <c r="J37" s="239"/>
      <c r="K37" s="240"/>
      <c r="L37" s="236"/>
      <c r="M37" s="240"/>
      <c r="N37" s="235"/>
    </row>
    <row r="38" spans="1:14" x14ac:dyDescent="0.25">
      <c r="A38" s="241">
        <v>4.33</v>
      </c>
      <c r="B38" s="59"/>
      <c r="C38" s="242"/>
      <c r="D38" s="243"/>
      <c r="E38" s="242">
        <v>1</v>
      </c>
      <c r="F38" s="244"/>
      <c r="G38" s="242"/>
      <c r="H38" s="243"/>
      <c r="I38" s="242"/>
      <c r="J38" s="244"/>
      <c r="K38" s="245"/>
      <c r="L38" s="59"/>
      <c r="M38" s="245"/>
      <c r="N38" s="241">
        <v>1</v>
      </c>
    </row>
    <row r="39" spans="1:14" ht="54" x14ac:dyDescent="0.25">
      <c r="A39" s="235"/>
      <c r="B39" s="236"/>
      <c r="C39" s="237"/>
      <c r="D39" s="238" t="s">
        <v>167</v>
      </c>
      <c r="E39" s="237"/>
      <c r="F39" s="239"/>
      <c r="G39" s="237"/>
      <c r="H39" s="238"/>
      <c r="I39" s="237"/>
      <c r="J39" s="239"/>
      <c r="K39" s="240"/>
      <c r="L39" s="236"/>
      <c r="M39" s="240"/>
      <c r="N39" s="235"/>
    </row>
    <row r="40" spans="1:14" x14ac:dyDescent="0.25">
      <c r="A40" s="241">
        <v>0.5</v>
      </c>
      <c r="B40" s="59"/>
      <c r="C40" s="242"/>
      <c r="D40" s="243"/>
      <c r="E40" s="242">
        <v>0.11</v>
      </c>
      <c r="F40" s="244"/>
      <c r="G40" s="242"/>
      <c r="H40" s="243"/>
      <c r="I40" s="242"/>
      <c r="J40" s="244"/>
      <c r="K40" s="245"/>
      <c r="L40" s="59"/>
      <c r="M40" s="245"/>
      <c r="N40" s="241">
        <v>0.11</v>
      </c>
    </row>
    <row r="41" spans="1:14" x14ac:dyDescent="0.25">
      <c r="A41" s="165">
        <f>SUM(A3:A40)</f>
        <v>94.949999999999989</v>
      </c>
      <c r="B41" s="164" t="s">
        <v>10</v>
      </c>
      <c r="C41" s="165">
        <f>SUM(C3:C28)</f>
        <v>5.63</v>
      </c>
      <c r="D41" s="166"/>
      <c r="E41" s="165">
        <f>SUM(E3:E40)</f>
        <v>3.33</v>
      </c>
      <c r="F41" s="167"/>
      <c r="G41" s="165">
        <f>SUM(G3:G28)</f>
        <v>4.57</v>
      </c>
      <c r="H41" s="164"/>
      <c r="I41" s="165">
        <f>SUM(I3:I28)</f>
        <v>4.9000000000000004</v>
      </c>
      <c r="J41" s="164"/>
      <c r="K41" s="224">
        <f>SUM(K3:K28)</f>
        <v>3.46</v>
      </c>
      <c r="L41" s="166"/>
      <c r="M41" s="165">
        <f>SUM(M4:M28)</f>
        <v>0</v>
      </c>
      <c r="N41" s="165">
        <f>SUM(N3:N40)</f>
        <v>21.889999999999997</v>
      </c>
    </row>
    <row r="42" spans="1:14" x14ac:dyDescent="0.25">
      <c r="A42" s="1"/>
      <c r="B42" s="1" t="s">
        <v>31</v>
      </c>
      <c r="C42" s="1"/>
      <c r="D42" s="1"/>
      <c r="E42" s="1"/>
      <c r="F42" s="192">
        <v>45001</v>
      </c>
      <c r="G42" s="1"/>
      <c r="H42" s="56"/>
      <c r="I42" s="1"/>
      <c r="J42" s="1" t="s">
        <v>30</v>
      </c>
      <c r="L42" s="1"/>
      <c r="M42" s="1"/>
      <c r="N42" s="1"/>
    </row>
    <row r="43" spans="1:14" x14ac:dyDescent="0.25">
      <c r="A43" s="1"/>
      <c r="B43" s="1" t="s">
        <v>32</v>
      </c>
      <c r="C43" s="1"/>
      <c r="D43" s="1" t="str">
        <f>B1</f>
        <v>MARIA JOSE SANCHEZ GIMENEZ</v>
      </c>
      <c r="E43" s="1"/>
      <c r="G43" s="1"/>
      <c r="H43" s="1"/>
      <c r="I43" s="1"/>
      <c r="J43" s="53">
        <f>N41*4.33</f>
        <v>94.783699999999982</v>
      </c>
      <c r="K43" s="143"/>
      <c r="L43" s="53"/>
      <c r="M43" s="53"/>
      <c r="N43" s="1"/>
    </row>
  </sheetData>
  <mergeCells count="3">
    <mergeCell ref="B3:B4"/>
    <mergeCell ref="F3:F4"/>
    <mergeCell ref="J3:J4"/>
  </mergeCell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opLeftCell="A13" workbookViewId="0">
      <selection sqref="A1:N38"/>
    </sheetView>
  </sheetViews>
  <sheetFormatPr baseColWidth="10" defaultRowHeight="15" x14ac:dyDescent="0.25"/>
  <cols>
    <col min="1" max="1" width="7" customWidth="1"/>
    <col min="3" max="3" width="7.5703125" customWidth="1"/>
    <col min="4" max="4" width="7.42578125" customWidth="1"/>
    <col min="5" max="5" width="7.28515625" customWidth="1"/>
    <col min="6" max="6" width="10.28515625" customWidth="1"/>
    <col min="7" max="7" width="6.42578125" customWidth="1"/>
    <col min="9" max="9" width="6.5703125" customWidth="1"/>
    <col min="11" max="11" width="7.140625" customWidth="1"/>
    <col min="12" max="12" width="6.28515625" customWidth="1"/>
    <col min="13" max="13" width="6.42578125" customWidth="1"/>
    <col min="14" max="14" width="7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23.25" x14ac:dyDescent="0.25">
      <c r="A3" s="69"/>
      <c r="B3" s="31"/>
      <c r="C3" s="31"/>
      <c r="D3" s="31"/>
      <c r="E3" s="138"/>
      <c r="F3" s="31"/>
      <c r="G3" s="19"/>
      <c r="H3" s="31" t="s">
        <v>96</v>
      </c>
      <c r="I3" s="16"/>
      <c r="J3" s="31"/>
      <c r="K3" s="18"/>
      <c r="L3" s="31"/>
      <c r="M3" s="31"/>
      <c r="N3" s="16"/>
    </row>
    <row r="4" spans="1:14" x14ac:dyDescent="0.25">
      <c r="A4" s="136"/>
      <c r="B4" s="31"/>
      <c r="C4" s="31"/>
      <c r="D4" s="31"/>
      <c r="E4" s="138"/>
      <c r="F4" s="31"/>
      <c r="G4" s="19"/>
      <c r="H4" s="31" t="s">
        <v>97</v>
      </c>
      <c r="I4" s="16"/>
      <c r="J4" s="31"/>
      <c r="K4" s="18"/>
      <c r="L4" s="31"/>
      <c r="M4" s="31"/>
      <c r="N4" s="16"/>
    </row>
    <row r="5" spans="1:14" ht="46.5" x14ac:dyDescent="0.25">
      <c r="A5" s="48">
        <v>7.66</v>
      </c>
      <c r="B5" s="23"/>
      <c r="C5" s="23"/>
      <c r="D5" s="23"/>
      <c r="E5" s="137"/>
      <c r="F5" s="23"/>
      <c r="G5" s="21"/>
      <c r="H5" s="133" t="s">
        <v>95</v>
      </c>
      <c r="I5" s="13">
        <v>1.77</v>
      </c>
      <c r="J5" s="23"/>
      <c r="K5" s="30"/>
      <c r="L5" s="23"/>
      <c r="M5" s="23"/>
      <c r="N5" s="13">
        <f>I5</f>
        <v>1.77</v>
      </c>
    </row>
    <row r="6" spans="1:14" x14ac:dyDescent="0.25">
      <c r="A6" s="199"/>
      <c r="B6" s="199"/>
      <c r="C6" s="199"/>
      <c r="D6" s="52"/>
      <c r="E6" s="199"/>
      <c r="F6" s="200"/>
      <c r="G6" s="199"/>
      <c r="H6" s="52"/>
      <c r="I6" s="201"/>
      <c r="J6" s="199"/>
      <c r="K6" s="199"/>
      <c r="L6" s="52"/>
      <c r="M6" s="199"/>
      <c r="N6" s="199"/>
    </row>
    <row r="7" spans="1:14" x14ac:dyDescent="0.25">
      <c r="A7" s="199"/>
      <c r="B7" s="199"/>
      <c r="C7" s="199"/>
      <c r="D7" s="52"/>
      <c r="E7" s="199"/>
      <c r="F7" s="200"/>
      <c r="G7" s="199"/>
      <c r="H7" s="52"/>
      <c r="I7" s="201"/>
      <c r="J7" s="199"/>
      <c r="K7" s="199"/>
      <c r="L7" s="52"/>
      <c r="M7" s="199"/>
      <c r="N7" s="199"/>
    </row>
    <row r="8" spans="1:14" x14ac:dyDescent="0.25">
      <c r="A8" s="5"/>
      <c r="B8" s="248"/>
      <c r="C8" s="171"/>
      <c r="D8" s="7"/>
      <c r="E8" s="6"/>
      <c r="F8" s="248" t="s">
        <v>11</v>
      </c>
      <c r="G8" s="171"/>
      <c r="H8" s="7"/>
      <c r="I8" s="6"/>
      <c r="J8" s="248"/>
      <c r="K8" s="171"/>
      <c r="L8" s="7"/>
      <c r="M8" s="8"/>
      <c r="N8" s="171"/>
    </row>
    <row r="9" spans="1:14" x14ac:dyDescent="0.25">
      <c r="A9" s="9">
        <v>7.58</v>
      </c>
      <c r="B9" s="249"/>
      <c r="C9" s="172"/>
      <c r="D9" s="11"/>
      <c r="E9" s="10"/>
      <c r="F9" s="249"/>
      <c r="G9" s="172">
        <v>1.75</v>
      </c>
      <c r="H9" s="11"/>
      <c r="I9" s="10"/>
      <c r="J9" s="249"/>
      <c r="K9" s="172"/>
      <c r="L9" s="11"/>
      <c r="M9" s="12"/>
      <c r="N9" s="75">
        <f>C9+E9+G9+I9+K9+M9</f>
        <v>1.75</v>
      </c>
    </row>
    <row r="10" spans="1:14" x14ac:dyDescent="0.25">
      <c r="A10" s="25"/>
      <c r="B10" s="57" t="s">
        <v>34</v>
      </c>
      <c r="C10" s="176"/>
      <c r="D10" s="57"/>
      <c r="E10" s="58"/>
      <c r="F10" s="58" t="s">
        <v>34</v>
      </c>
      <c r="G10" s="173"/>
      <c r="H10" s="57"/>
      <c r="I10" s="168"/>
      <c r="J10" s="57" t="s">
        <v>34</v>
      </c>
      <c r="K10" s="176"/>
      <c r="L10" s="57"/>
      <c r="M10" s="57"/>
      <c r="N10" s="176"/>
    </row>
    <row r="11" spans="1:14" ht="27" x14ac:dyDescent="0.25">
      <c r="A11" s="20">
        <v>8</v>
      </c>
      <c r="B11" s="59" t="s">
        <v>35</v>
      </c>
      <c r="C11" s="174">
        <v>0.48</v>
      </c>
      <c r="D11" s="61"/>
      <c r="E11" s="61"/>
      <c r="F11" s="62" t="s">
        <v>13</v>
      </c>
      <c r="G11" s="174">
        <v>1.1100000000000001</v>
      </c>
      <c r="H11" s="60"/>
      <c r="I11" s="169"/>
      <c r="J11" s="60" t="s">
        <v>36</v>
      </c>
      <c r="K11" s="174">
        <v>0.25</v>
      </c>
      <c r="L11" s="61"/>
      <c r="M11" s="60"/>
      <c r="N11" s="174">
        <f>C11+E11+G11+I11+K11+M11</f>
        <v>1.84</v>
      </c>
    </row>
    <row r="12" spans="1:14" x14ac:dyDescent="0.25">
      <c r="A12" s="25"/>
      <c r="B12" s="64" t="s">
        <v>40</v>
      </c>
      <c r="C12" s="175"/>
      <c r="D12" s="64"/>
      <c r="E12" s="64"/>
      <c r="F12" s="64"/>
      <c r="G12" s="175"/>
      <c r="H12" s="65" t="s">
        <v>40</v>
      </c>
      <c r="I12" s="170"/>
      <c r="J12" s="64"/>
      <c r="K12" s="176"/>
      <c r="L12" s="57"/>
      <c r="M12" s="57"/>
      <c r="N12" s="176"/>
    </row>
    <row r="13" spans="1:14" ht="41.25" x14ac:dyDescent="0.25">
      <c r="A13" s="14">
        <v>7.58</v>
      </c>
      <c r="B13" s="145" t="s">
        <v>62</v>
      </c>
      <c r="C13" s="175">
        <v>0.75</v>
      </c>
      <c r="D13" s="64"/>
      <c r="E13" s="64"/>
      <c r="F13" s="64"/>
      <c r="G13" s="175"/>
      <c r="H13" s="64" t="s">
        <v>41</v>
      </c>
      <c r="I13" s="170">
        <v>1</v>
      </c>
      <c r="J13" s="64"/>
      <c r="K13" s="175"/>
      <c r="L13" s="64"/>
      <c r="M13" s="63"/>
      <c r="N13" s="175">
        <f>C13+E13+G13+I13+K13+M13</f>
        <v>1.75</v>
      </c>
    </row>
    <row r="14" spans="1:14" ht="24" x14ac:dyDescent="0.25">
      <c r="A14" s="25"/>
      <c r="B14" s="58"/>
      <c r="C14" s="176"/>
      <c r="D14" s="58"/>
      <c r="E14" s="58"/>
      <c r="F14" s="58"/>
      <c r="G14" s="176"/>
      <c r="H14" s="67" t="s">
        <v>42</v>
      </c>
      <c r="I14" s="168"/>
      <c r="J14" s="67"/>
      <c r="K14" s="176"/>
      <c r="L14" s="58"/>
      <c r="M14" s="57"/>
      <c r="N14" s="176"/>
    </row>
    <row r="15" spans="1:14" x14ac:dyDescent="0.25">
      <c r="A15" s="20">
        <v>1</v>
      </c>
      <c r="B15" s="61"/>
      <c r="C15" s="174"/>
      <c r="D15" s="61"/>
      <c r="E15" s="61"/>
      <c r="F15" s="61"/>
      <c r="G15" s="174"/>
      <c r="H15" s="68" t="s">
        <v>43</v>
      </c>
      <c r="I15" s="169">
        <v>0.23</v>
      </c>
      <c r="J15" s="68"/>
      <c r="K15" s="174"/>
      <c r="L15" s="61"/>
      <c r="M15" s="60"/>
      <c r="N15" s="174">
        <f>C15+E15+G15+I15+K15+M15</f>
        <v>0.23</v>
      </c>
    </row>
    <row r="16" spans="1:14" x14ac:dyDescent="0.25">
      <c r="A16" s="27"/>
      <c r="B16" s="110" t="s">
        <v>68</v>
      </c>
      <c r="C16" s="193"/>
      <c r="D16" s="96"/>
      <c r="E16" s="96"/>
      <c r="F16" s="96"/>
      <c r="G16" s="193"/>
      <c r="H16" s="110" t="s">
        <v>68</v>
      </c>
      <c r="I16" s="202"/>
      <c r="J16" s="70"/>
      <c r="K16" s="198"/>
      <c r="L16" s="111"/>
      <c r="M16" s="111"/>
      <c r="N16" s="193"/>
    </row>
    <row r="17" spans="1:14" x14ac:dyDescent="0.25">
      <c r="A17" s="13">
        <v>5.63</v>
      </c>
      <c r="B17" s="112" t="s">
        <v>13</v>
      </c>
      <c r="C17" s="194">
        <v>1</v>
      </c>
      <c r="D17" s="24"/>
      <c r="E17" s="24"/>
      <c r="F17" s="24"/>
      <c r="G17" s="194"/>
      <c r="H17" s="24" t="s">
        <v>36</v>
      </c>
      <c r="I17" s="203">
        <v>0.3</v>
      </c>
      <c r="J17" s="94"/>
      <c r="K17" s="198"/>
      <c r="L17" s="24"/>
      <c r="M17" s="113"/>
      <c r="N17" s="194">
        <f>C17+I17</f>
        <v>1.3</v>
      </c>
    </row>
    <row r="18" spans="1:14" ht="23.25" x14ac:dyDescent="0.25">
      <c r="A18" s="25"/>
      <c r="B18" s="31" t="s">
        <v>18</v>
      </c>
      <c r="C18" s="108"/>
      <c r="D18" s="31"/>
      <c r="E18" s="18"/>
      <c r="F18" s="15" t="s">
        <v>19</v>
      </c>
      <c r="G18" s="108"/>
      <c r="H18" s="15"/>
      <c r="I18" s="16"/>
      <c r="J18" s="15" t="s">
        <v>18</v>
      </c>
      <c r="K18" s="74"/>
      <c r="L18" s="15"/>
      <c r="M18" s="26"/>
      <c r="N18" s="74"/>
    </row>
    <row r="19" spans="1:14" ht="64.5" x14ac:dyDescent="0.25">
      <c r="A19" s="20">
        <v>7.75</v>
      </c>
      <c r="B19" s="23" t="s">
        <v>20</v>
      </c>
      <c r="C19" s="75">
        <v>0.33</v>
      </c>
      <c r="D19" s="23"/>
      <c r="E19" s="30"/>
      <c r="F19" s="154" t="s">
        <v>21</v>
      </c>
      <c r="G19" s="75">
        <v>0.75</v>
      </c>
      <c r="H19" s="21"/>
      <c r="I19" s="13"/>
      <c r="J19" s="133" t="s">
        <v>22</v>
      </c>
      <c r="K19" s="75">
        <v>0.71</v>
      </c>
      <c r="L19" s="23"/>
      <c r="M19" s="21"/>
      <c r="N19" s="75">
        <f>C19+E19+G19+I19+K19+M19</f>
        <v>1.79</v>
      </c>
    </row>
    <row r="20" spans="1:14" x14ac:dyDescent="0.25">
      <c r="A20" s="25"/>
      <c r="B20" s="29"/>
      <c r="C20" s="74"/>
      <c r="D20" s="29"/>
      <c r="E20" s="27"/>
      <c r="F20" s="29"/>
      <c r="G20" s="74"/>
      <c r="H20" s="26"/>
      <c r="I20" s="27"/>
      <c r="J20" s="29" t="s">
        <v>24</v>
      </c>
      <c r="K20" s="74"/>
      <c r="L20" s="26"/>
      <c r="M20" s="26"/>
      <c r="N20" s="74"/>
    </row>
    <row r="21" spans="1:14" ht="34.5" x14ac:dyDescent="0.25">
      <c r="A21" s="20">
        <v>10.83</v>
      </c>
      <c r="B21" s="23"/>
      <c r="C21" s="75"/>
      <c r="D21" s="23"/>
      <c r="E21" s="13"/>
      <c r="F21" s="23"/>
      <c r="G21" s="75"/>
      <c r="H21" s="21"/>
      <c r="I21" s="13"/>
      <c r="J21" s="23" t="s">
        <v>143</v>
      </c>
      <c r="K21" s="75">
        <v>2.5</v>
      </c>
      <c r="L21" s="21"/>
      <c r="M21" s="21"/>
      <c r="N21" s="75">
        <f>C21+E21+G21+I21+K21+M21</f>
        <v>2.5</v>
      </c>
    </row>
    <row r="22" spans="1:14" ht="23.25" x14ac:dyDescent="0.25">
      <c r="A22" s="25"/>
      <c r="B22" s="31" t="s">
        <v>109</v>
      </c>
      <c r="C22" s="74"/>
      <c r="D22" s="26"/>
      <c r="E22" s="34"/>
      <c r="F22" s="29"/>
      <c r="G22" s="74"/>
      <c r="H22" s="15" t="s">
        <v>110</v>
      </c>
      <c r="I22" s="27"/>
      <c r="J22" s="26"/>
      <c r="K22" s="74"/>
      <c r="L22" s="26"/>
      <c r="M22" s="26"/>
      <c r="N22" s="74"/>
    </row>
    <row r="23" spans="1:14" ht="37.5" x14ac:dyDescent="0.25">
      <c r="A23" s="20">
        <v>8.26</v>
      </c>
      <c r="B23" s="23" t="s">
        <v>36</v>
      </c>
      <c r="C23" s="75">
        <v>0.33</v>
      </c>
      <c r="D23" s="21"/>
      <c r="E23" s="36"/>
      <c r="F23" s="23"/>
      <c r="G23" s="75"/>
      <c r="H23" s="133" t="s">
        <v>111</v>
      </c>
      <c r="I23" s="13">
        <v>1.57</v>
      </c>
      <c r="J23" s="21"/>
      <c r="K23" s="75"/>
      <c r="L23" s="21"/>
      <c r="M23" s="21"/>
      <c r="N23" s="75">
        <f>C23+E23+G23+I23+K23+M23</f>
        <v>1.9000000000000001</v>
      </c>
    </row>
    <row r="24" spans="1:14" ht="23.25" x14ac:dyDescent="0.25">
      <c r="A24" s="14"/>
      <c r="B24" s="31" t="s">
        <v>115</v>
      </c>
      <c r="C24" s="108"/>
      <c r="D24" s="19"/>
      <c r="E24" s="151"/>
      <c r="F24" s="31"/>
      <c r="G24" s="108"/>
      <c r="H24" s="31" t="s">
        <v>115</v>
      </c>
      <c r="I24" s="16"/>
      <c r="J24" s="19"/>
      <c r="K24" s="108"/>
      <c r="L24" s="19"/>
      <c r="M24" s="19"/>
      <c r="N24" s="108"/>
    </row>
    <row r="25" spans="1:14" ht="34.5" x14ac:dyDescent="0.25">
      <c r="A25" s="20">
        <v>5.51</v>
      </c>
      <c r="B25" s="23" t="s">
        <v>116</v>
      </c>
      <c r="C25" s="75">
        <v>0.87</v>
      </c>
      <c r="D25" s="21"/>
      <c r="E25" s="36"/>
      <c r="F25" s="23"/>
      <c r="G25" s="75"/>
      <c r="H25" s="133" t="s">
        <v>17</v>
      </c>
      <c r="I25" s="13">
        <v>0.4</v>
      </c>
      <c r="J25" s="21"/>
      <c r="K25" s="75"/>
      <c r="L25" s="21"/>
      <c r="M25" s="21"/>
      <c r="N25" s="75">
        <f>C25+E25+G25+I25+K25+M25</f>
        <v>1.27</v>
      </c>
    </row>
    <row r="26" spans="1:14" ht="23.25" x14ac:dyDescent="0.25">
      <c r="A26" s="25"/>
      <c r="B26" s="29" t="s">
        <v>122</v>
      </c>
      <c r="C26" s="74"/>
      <c r="D26" s="29"/>
      <c r="E26" s="27"/>
      <c r="F26" s="29"/>
      <c r="G26" s="74"/>
      <c r="H26" s="29" t="s">
        <v>122</v>
      </c>
      <c r="I26" s="27"/>
      <c r="J26" s="29"/>
      <c r="K26" s="74"/>
      <c r="L26" s="26"/>
      <c r="M26" s="26"/>
      <c r="N26" s="74"/>
    </row>
    <row r="27" spans="1:14" ht="34.5" x14ac:dyDescent="0.25">
      <c r="A27" s="20">
        <v>5.51</v>
      </c>
      <c r="B27" s="23" t="s">
        <v>116</v>
      </c>
      <c r="C27" s="75">
        <v>0.87</v>
      </c>
      <c r="D27" s="23"/>
      <c r="E27" s="13"/>
      <c r="F27" s="23"/>
      <c r="G27" s="75"/>
      <c r="H27" s="133" t="s">
        <v>17</v>
      </c>
      <c r="I27" s="13">
        <v>0.4</v>
      </c>
      <c r="J27" s="133"/>
      <c r="K27" s="75"/>
      <c r="L27" s="21"/>
      <c r="M27" s="21"/>
      <c r="N27" s="75">
        <f>C27+E27+G27+I27+K27+M27</f>
        <v>1.27</v>
      </c>
    </row>
    <row r="28" spans="1:14" x14ac:dyDescent="0.25">
      <c r="A28" s="6"/>
      <c r="B28" s="114"/>
      <c r="C28" s="195"/>
      <c r="D28" s="114"/>
      <c r="E28" s="114"/>
      <c r="F28" s="190" t="s">
        <v>69</v>
      </c>
      <c r="G28" s="195"/>
      <c r="H28" s="114"/>
      <c r="I28" s="204"/>
      <c r="J28" s="114"/>
      <c r="K28" s="195"/>
      <c r="L28" s="114"/>
      <c r="M28" s="114"/>
      <c r="N28" s="195"/>
    </row>
    <row r="29" spans="1:14" x14ac:dyDescent="0.25">
      <c r="A29" s="115">
        <v>3.5</v>
      </c>
      <c r="B29" s="116"/>
      <c r="C29" s="196"/>
      <c r="D29" s="116"/>
      <c r="E29" s="116"/>
      <c r="F29" s="117" t="s">
        <v>13</v>
      </c>
      <c r="G29" s="196">
        <v>0.81</v>
      </c>
      <c r="H29" s="116"/>
      <c r="I29" s="205"/>
      <c r="J29" s="116"/>
      <c r="K29" s="196"/>
      <c r="L29" s="116"/>
      <c r="M29" s="116"/>
      <c r="N29" s="196">
        <f>C29+E29+G29+I29+K29</f>
        <v>0.81</v>
      </c>
    </row>
    <row r="30" spans="1:14" ht="22.5" x14ac:dyDescent="0.25">
      <c r="A30" s="6"/>
      <c r="B30" s="114"/>
      <c r="C30" s="195"/>
      <c r="D30" s="114"/>
      <c r="E30" s="114"/>
      <c r="F30" s="190" t="s">
        <v>70</v>
      </c>
      <c r="G30" s="195"/>
      <c r="H30" s="114"/>
      <c r="I30" s="204"/>
      <c r="J30" s="114"/>
      <c r="K30" s="195"/>
      <c r="L30" s="114"/>
      <c r="M30" s="114"/>
      <c r="N30" s="195"/>
    </row>
    <row r="31" spans="1:14" x14ac:dyDescent="0.25">
      <c r="A31" s="10">
        <v>0.65</v>
      </c>
      <c r="B31" s="118"/>
      <c r="C31" s="197"/>
      <c r="D31" s="118"/>
      <c r="E31" s="118"/>
      <c r="F31" s="191" t="s">
        <v>71</v>
      </c>
      <c r="G31" s="197">
        <v>0.15</v>
      </c>
      <c r="H31" s="118"/>
      <c r="I31" s="206"/>
      <c r="J31" s="118"/>
      <c r="K31" s="197"/>
      <c r="L31" s="118"/>
      <c r="M31" s="118"/>
      <c r="N31" s="196">
        <f>C31+E31+G31+I31+K31</f>
        <v>0.15</v>
      </c>
    </row>
    <row r="32" spans="1:14" x14ac:dyDescent="0.25">
      <c r="A32" s="14"/>
      <c r="B32" s="138" t="s">
        <v>126</v>
      </c>
      <c r="C32" s="108"/>
      <c r="D32" s="19"/>
      <c r="E32" s="182"/>
      <c r="F32" s="31"/>
      <c r="G32" s="108"/>
      <c r="H32" s="152" t="s">
        <v>126</v>
      </c>
      <c r="I32" s="16"/>
      <c r="J32" s="19"/>
      <c r="K32" s="108"/>
      <c r="L32" s="19"/>
      <c r="M32" s="19"/>
      <c r="N32" s="108"/>
    </row>
    <row r="33" spans="1:14" x14ac:dyDescent="0.25">
      <c r="A33" s="14">
        <v>8.66</v>
      </c>
      <c r="B33" s="138" t="s">
        <v>127</v>
      </c>
      <c r="C33" s="108">
        <v>1</v>
      </c>
      <c r="D33" s="19"/>
      <c r="E33" s="182"/>
      <c r="F33" s="31"/>
      <c r="G33" s="108"/>
      <c r="H33" s="152" t="s">
        <v>127</v>
      </c>
      <c r="I33" s="16">
        <v>1</v>
      </c>
      <c r="J33" s="19"/>
      <c r="K33" s="108"/>
      <c r="L33" s="19"/>
      <c r="M33" s="19"/>
      <c r="N33" s="108">
        <v>2</v>
      </c>
    </row>
    <row r="34" spans="1:14" x14ac:dyDescent="0.25">
      <c r="A34" s="165">
        <f>SUM(A3:A33)</f>
        <v>88.120000000000019</v>
      </c>
      <c r="B34" s="164" t="s">
        <v>10</v>
      </c>
      <c r="C34" s="165">
        <f>SUM(C8:C33)</f>
        <v>5.63</v>
      </c>
      <c r="D34" s="166"/>
      <c r="E34" s="165">
        <f>SUM(E8:E33)</f>
        <v>0</v>
      </c>
      <c r="F34" s="167"/>
      <c r="G34" s="165">
        <f>SUM(G8:G33)</f>
        <v>4.57</v>
      </c>
      <c r="H34" s="164"/>
      <c r="I34" s="165">
        <f>SUM(I3:I33)</f>
        <v>6.6700000000000008</v>
      </c>
      <c r="J34" s="164"/>
      <c r="K34" s="165">
        <f>SUM(K8:K33)</f>
        <v>3.46</v>
      </c>
      <c r="L34" s="166"/>
      <c r="M34" s="165">
        <f>SUM(M9:M33)</f>
        <v>0</v>
      </c>
      <c r="N34" s="165">
        <f>SUM(N3:N33)</f>
        <v>20.329999999999998</v>
      </c>
    </row>
    <row r="35" spans="1:14" x14ac:dyDescent="0.25">
      <c r="A35" s="1"/>
      <c r="B35" s="1" t="s">
        <v>31</v>
      </c>
      <c r="C35" s="1"/>
      <c r="D35" s="1"/>
      <c r="E35" s="1"/>
      <c r="F35" s="192">
        <v>44789</v>
      </c>
      <c r="G35" s="1"/>
      <c r="H35" s="56"/>
      <c r="I35" s="1"/>
      <c r="J35" s="1" t="s">
        <v>30</v>
      </c>
      <c r="L35" s="1"/>
      <c r="M35" s="1"/>
      <c r="N35" s="1"/>
    </row>
    <row r="36" spans="1:14" x14ac:dyDescent="0.25">
      <c r="A36" s="1"/>
      <c r="B36" s="1" t="s">
        <v>32</v>
      </c>
      <c r="C36" s="1"/>
      <c r="D36" s="1" t="str">
        <f>B1</f>
        <v>MARIA JOSE SANCHEZ GIMENEZ</v>
      </c>
      <c r="E36" s="1"/>
      <c r="G36" s="1"/>
      <c r="H36" s="1"/>
      <c r="I36" s="1"/>
      <c r="J36" s="53">
        <f>N34*4.33</f>
        <v>88.028899999999993</v>
      </c>
      <c r="K36" s="143"/>
      <c r="L36" s="53"/>
      <c r="M36" s="53"/>
      <c r="N36" s="1"/>
    </row>
    <row r="38" spans="1:14" x14ac:dyDescent="0.25">
      <c r="F38" t="s">
        <v>149</v>
      </c>
    </row>
  </sheetData>
  <mergeCells count="3">
    <mergeCell ref="B8:B9"/>
    <mergeCell ref="F8:F9"/>
    <mergeCell ref="J8:J9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opLeftCell="A11" workbookViewId="0">
      <selection activeCell="A2" sqref="A2:N32"/>
    </sheetView>
  </sheetViews>
  <sheetFormatPr baseColWidth="10" defaultRowHeight="15" x14ac:dyDescent="0.25"/>
  <cols>
    <col min="1" max="1" width="7.140625" customWidth="1"/>
    <col min="3" max="3" width="7.28515625" customWidth="1"/>
    <col min="5" max="5" width="7.7109375" customWidth="1"/>
    <col min="7" max="7" width="7.28515625" customWidth="1"/>
    <col min="9" max="9" width="7.85546875" customWidth="1"/>
    <col min="11" max="11" width="5.140625" customWidth="1"/>
    <col min="12" max="12" width="5.85546875" customWidth="1"/>
    <col min="13" max="13" width="5.42578125" customWidth="1"/>
    <col min="14" max="14" width="6.42578125" customWidth="1"/>
  </cols>
  <sheetData>
    <row r="2" spans="1:14" x14ac:dyDescent="0.25">
      <c r="A2" s="1"/>
      <c r="B2" s="1" t="s">
        <v>0</v>
      </c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248"/>
      <c r="C4" s="171"/>
      <c r="D4" s="7"/>
      <c r="E4" s="6"/>
      <c r="F4" s="248" t="s">
        <v>11</v>
      </c>
      <c r="G4" s="171"/>
      <c r="H4" s="7"/>
      <c r="I4" s="6"/>
      <c r="J4" s="248"/>
      <c r="K4" s="171"/>
      <c r="L4" s="7"/>
      <c r="M4" s="8"/>
      <c r="N4" s="171"/>
    </row>
    <row r="5" spans="1:14" x14ac:dyDescent="0.25">
      <c r="A5" s="9">
        <v>7.58</v>
      </c>
      <c r="B5" s="249"/>
      <c r="C5" s="172"/>
      <c r="D5" s="11"/>
      <c r="E5" s="10"/>
      <c r="F5" s="249"/>
      <c r="G5" s="172">
        <v>1.75</v>
      </c>
      <c r="H5" s="11"/>
      <c r="I5" s="10"/>
      <c r="J5" s="249"/>
      <c r="K5" s="172"/>
      <c r="L5" s="11"/>
      <c r="M5" s="12"/>
      <c r="N5" s="75">
        <f>C5+E5+G5+I5+K5+M5</f>
        <v>1.75</v>
      </c>
    </row>
    <row r="6" spans="1:14" x14ac:dyDescent="0.25">
      <c r="A6" s="25"/>
      <c r="B6" s="57" t="s">
        <v>34</v>
      </c>
      <c r="C6" s="176"/>
      <c r="D6" s="57"/>
      <c r="E6" s="58"/>
      <c r="F6" s="58" t="s">
        <v>34</v>
      </c>
      <c r="G6" s="173"/>
      <c r="H6" s="57"/>
      <c r="I6" s="168"/>
      <c r="J6" s="57" t="s">
        <v>34</v>
      </c>
      <c r="K6" s="176"/>
      <c r="L6" s="57"/>
      <c r="M6" s="57"/>
      <c r="N6" s="176"/>
    </row>
    <row r="7" spans="1:14" ht="27" x14ac:dyDescent="0.25">
      <c r="A7" s="20">
        <v>8</v>
      </c>
      <c r="B7" s="59" t="s">
        <v>35</v>
      </c>
      <c r="C7" s="174">
        <v>0.48</v>
      </c>
      <c r="D7" s="61"/>
      <c r="E7" s="61"/>
      <c r="F7" s="62" t="s">
        <v>13</v>
      </c>
      <c r="G7" s="174">
        <v>1.1100000000000001</v>
      </c>
      <c r="H7" s="60"/>
      <c r="I7" s="169"/>
      <c r="J7" s="60" t="s">
        <v>36</v>
      </c>
      <c r="K7" s="174">
        <v>0.25</v>
      </c>
      <c r="L7" s="61"/>
      <c r="M7" s="60"/>
      <c r="N7" s="174">
        <f>C7+E7+G7+I7+K7+M7</f>
        <v>1.84</v>
      </c>
    </row>
    <row r="8" spans="1:14" x14ac:dyDescent="0.25">
      <c r="A8" s="25"/>
      <c r="B8" s="64" t="s">
        <v>40</v>
      </c>
      <c r="C8" s="175"/>
      <c r="D8" s="64"/>
      <c r="E8" s="64"/>
      <c r="F8" s="64"/>
      <c r="G8" s="175"/>
      <c r="H8" s="65" t="s">
        <v>40</v>
      </c>
      <c r="I8" s="170"/>
      <c r="J8" s="64"/>
      <c r="K8" s="176"/>
      <c r="L8" s="57"/>
      <c r="M8" s="57"/>
      <c r="N8" s="176"/>
    </row>
    <row r="9" spans="1:14" ht="41.25" x14ac:dyDescent="0.25">
      <c r="A9" s="14">
        <v>7.58</v>
      </c>
      <c r="B9" s="145" t="s">
        <v>62</v>
      </c>
      <c r="C9" s="175">
        <v>0.75</v>
      </c>
      <c r="D9" s="64"/>
      <c r="E9" s="64"/>
      <c r="F9" s="64"/>
      <c r="G9" s="175"/>
      <c r="H9" s="64" t="s">
        <v>41</v>
      </c>
      <c r="I9" s="170">
        <v>1</v>
      </c>
      <c r="J9" s="64"/>
      <c r="K9" s="175"/>
      <c r="L9" s="64"/>
      <c r="M9" s="63"/>
      <c r="N9" s="175">
        <f>C9+E9+G9+I9+K9+M9</f>
        <v>1.75</v>
      </c>
    </row>
    <row r="10" spans="1:14" ht="24" x14ac:dyDescent="0.25">
      <c r="A10" s="25"/>
      <c r="B10" s="58"/>
      <c r="C10" s="176"/>
      <c r="D10" s="58"/>
      <c r="E10" s="58"/>
      <c r="F10" s="58"/>
      <c r="G10" s="176"/>
      <c r="H10" s="67" t="s">
        <v>42</v>
      </c>
      <c r="I10" s="168"/>
      <c r="J10" s="67"/>
      <c r="K10" s="176"/>
      <c r="L10" s="58"/>
      <c r="M10" s="57"/>
      <c r="N10" s="176"/>
    </row>
    <row r="11" spans="1:14" x14ac:dyDescent="0.25">
      <c r="A11" s="20">
        <v>1</v>
      </c>
      <c r="B11" s="61"/>
      <c r="C11" s="174"/>
      <c r="D11" s="61"/>
      <c r="E11" s="61"/>
      <c r="F11" s="61"/>
      <c r="G11" s="174"/>
      <c r="H11" s="68" t="s">
        <v>43</v>
      </c>
      <c r="I11" s="169">
        <v>0.23</v>
      </c>
      <c r="J11" s="68"/>
      <c r="K11" s="174"/>
      <c r="L11" s="61"/>
      <c r="M11" s="60"/>
      <c r="N11" s="174">
        <f>C11+E11+G11+I11+K11+M11</f>
        <v>0.23</v>
      </c>
    </row>
    <row r="12" spans="1:14" x14ac:dyDescent="0.25">
      <c r="A12" s="27"/>
      <c r="B12" s="110" t="s">
        <v>68</v>
      </c>
      <c r="C12" s="193"/>
      <c r="D12" s="96"/>
      <c r="E12" s="96"/>
      <c r="F12" s="96"/>
      <c r="G12" s="193"/>
      <c r="H12" s="110" t="s">
        <v>68</v>
      </c>
      <c r="I12" s="202"/>
      <c r="J12" s="70"/>
      <c r="K12" s="198"/>
      <c r="L12" s="111"/>
      <c r="M12" s="111"/>
      <c r="N12" s="193"/>
    </row>
    <row r="13" spans="1:14" x14ac:dyDescent="0.25">
      <c r="A13" s="13">
        <v>5.63</v>
      </c>
      <c r="B13" s="112" t="s">
        <v>13</v>
      </c>
      <c r="C13" s="194">
        <v>1</v>
      </c>
      <c r="D13" s="24"/>
      <c r="E13" s="24"/>
      <c r="F13" s="24"/>
      <c r="G13" s="194"/>
      <c r="H13" s="24" t="s">
        <v>36</v>
      </c>
      <c r="I13" s="203">
        <v>0.3</v>
      </c>
      <c r="J13" s="94"/>
      <c r="K13" s="198"/>
      <c r="L13" s="24"/>
      <c r="M13" s="113"/>
      <c r="N13" s="194">
        <f>C13+I13</f>
        <v>1.3</v>
      </c>
    </row>
    <row r="14" spans="1:14" x14ac:dyDescent="0.25">
      <c r="A14" s="25"/>
      <c r="B14" s="31" t="s">
        <v>18</v>
      </c>
      <c r="C14" s="108"/>
      <c r="D14" s="31"/>
      <c r="E14" s="18"/>
      <c r="F14" s="15" t="s">
        <v>19</v>
      </c>
      <c r="G14" s="108"/>
      <c r="H14" s="15"/>
      <c r="I14" s="16"/>
      <c r="J14" s="15" t="s">
        <v>18</v>
      </c>
      <c r="K14" s="74"/>
      <c r="L14" s="15"/>
      <c r="M14" s="26"/>
      <c r="N14" s="74"/>
    </row>
    <row r="15" spans="1:14" ht="64.5" x14ac:dyDescent="0.25">
      <c r="A15" s="20">
        <v>7.75</v>
      </c>
      <c r="B15" s="23" t="s">
        <v>20</v>
      </c>
      <c r="C15" s="75">
        <v>0.33</v>
      </c>
      <c r="D15" s="23"/>
      <c r="E15" s="30"/>
      <c r="F15" s="154" t="s">
        <v>21</v>
      </c>
      <c r="G15" s="75">
        <v>0.75</v>
      </c>
      <c r="H15" s="21"/>
      <c r="I15" s="13"/>
      <c r="J15" s="133" t="s">
        <v>22</v>
      </c>
      <c r="K15" s="75">
        <v>0.71</v>
      </c>
      <c r="L15" s="23"/>
      <c r="M15" s="21"/>
      <c r="N15" s="75">
        <f>C15+E15+G15+I15+K15+M15</f>
        <v>1.79</v>
      </c>
    </row>
    <row r="16" spans="1:14" x14ac:dyDescent="0.25">
      <c r="A16" s="25"/>
      <c r="B16" s="29"/>
      <c r="C16" s="74"/>
      <c r="D16" s="29"/>
      <c r="E16" s="27"/>
      <c r="F16" s="29"/>
      <c r="G16" s="74"/>
      <c r="H16" s="26"/>
      <c r="I16" s="27"/>
      <c r="J16" s="29" t="s">
        <v>24</v>
      </c>
      <c r="K16" s="74"/>
      <c r="L16" s="26"/>
      <c r="M16" s="26"/>
      <c r="N16" s="74"/>
    </row>
    <row r="17" spans="1:14" ht="34.5" x14ac:dyDescent="0.25">
      <c r="A17" s="20">
        <v>10.83</v>
      </c>
      <c r="B17" s="23"/>
      <c r="C17" s="75"/>
      <c r="D17" s="23"/>
      <c r="E17" s="13"/>
      <c r="F17" s="23"/>
      <c r="G17" s="75"/>
      <c r="H17" s="21"/>
      <c r="I17" s="13"/>
      <c r="J17" s="23" t="s">
        <v>143</v>
      </c>
      <c r="K17" s="75">
        <v>2.5</v>
      </c>
      <c r="L17" s="21"/>
      <c r="M17" s="21"/>
      <c r="N17" s="75">
        <f>C17+E17+G17+I17+K17+M17</f>
        <v>2.5</v>
      </c>
    </row>
    <row r="18" spans="1:14" ht="23.25" x14ac:dyDescent="0.25">
      <c r="A18" s="25"/>
      <c r="B18" s="31" t="s">
        <v>109</v>
      </c>
      <c r="C18" s="74"/>
      <c r="D18" s="26"/>
      <c r="E18" s="34"/>
      <c r="F18" s="29"/>
      <c r="G18" s="74"/>
      <c r="H18" s="15" t="s">
        <v>110</v>
      </c>
      <c r="I18" s="27"/>
      <c r="J18" s="26"/>
      <c r="K18" s="74"/>
      <c r="L18" s="26"/>
      <c r="M18" s="26"/>
      <c r="N18" s="74"/>
    </row>
    <row r="19" spans="1:14" ht="37.5" x14ac:dyDescent="0.25">
      <c r="A19" s="20">
        <v>8.26</v>
      </c>
      <c r="B19" s="23" t="s">
        <v>36</v>
      </c>
      <c r="C19" s="75">
        <v>0.33</v>
      </c>
      <c r="D19" s="21"/>
      <c r="E19" s="36"/>
      <c r="F19" s="23"/>
      <c r="G19" s="75"/>
      <c r="H19" s="133" t="s">
        <v>111</v>
      </c>
      <c r="I19" s="13">
        <v>1.57</v>
      </c>
      <c r="J19" s="21"/>
      <c r="K19" s="75"/>
      <c r="L19" s="21"/>
      <c r="M19" s="21"/>
      <c r="N19" s="75">
        <f>C19+E19+G19+I19+K19+M19</f>
        <v>1.9000000000000001</v>
      </c>
    </row>
    <row r="20" spans="1:14" ht="23.25" x14ac:dyDescent="0.25">
      <c r="A20" s="14"/>
      <c r="B20" s="31" t="s">
        <v>115</v>
      </c>
      <c r="C20" s="108"/>
      <c r="D20" s="19"/>
      <c r="E20" s="151"/>
      <c r="F20" s="31"/>
      <c r="G20" s="108"/>
      <c r="H20" s="31" t="s">
        <v>115</v>
      </c>
      <c r="I20" s="16"/>
      <c r="J20" s="19"/>
      <c r="K20" s="108"/>
      <c r="L20" s="19"/>
      <c r="M20" s="19"/>
      <c r="N20" s="108"/>
    </row>
    <row r="21" spans="1:14" ht="34.5" x14ac:dyDescent="0.25">
      <c r="A21" s="20">
        <v>5.51</v>
      </c>
      <c r="B21" s="23" t="s">
        <v>116</v>
      </c>
      <c r="C21" s="75">
        <v>0.87</v>
      </c>
      <c r="D21" s="21"/>
      <c r="E21" s="36"/>
      <c r="F21" s="23"/>
      <c r="G21" s="75"/>
      <c r="H21" s="133" t="s">
        <v>17</v>
      </c>
      <c r="I21" s="13">
        <v>0.4</v>
      </c>
      <c r="J21" s="21"/>
      <c r="K21" s="75"/>
      <c r="L21" s="21"/>
      <c r="M21" s="21"/>
      <c r="N21" s="75">
        <f>C21+E21+G21+I21+K21+M21</f>
        <v>1.27</v>
      </c>
    </row>
    <row r="22" spans="1:14" ht="23.25" x14ac:dyDescent="0.25">
      <c r="A22" s="25"/>
      <c r="B22" s="29" t="s">
        <v>122</v>
      </c>
      <c r="C22" s="74"/>
      <c r="D22" s="29"/>
      <c r="E22" s="27"/>
      <c r="F22" s="29"/>
      <c r="G22" s="74"/>
      <c r="H22" s="29" t="s">
        <v>122</v>
      </c>
      <c r="I22" s="27"/>
      <c r="J22" s="29"/>
      <c r="K22" s="74"/>
      <c r="L22" s="26"/>
      <c r="M22" s="26"/>
      <c r="N22" s="74"/>
    </row>
    <row r="23" spans="1:14" ht="34.5" x14ac:dyDescent="0.25">
      <c r="A23" s="20">
        <v>5.51</v>
      </c>
      <c r="B23" s="23" t="s">
        <v>116</v>
      </c>
      <c r="C23" s="75">
        <v>0.87</v>
      </c>
      <c r="D23" s="23"/>
      <c r="E23" s="13"/>
      <c r="F23" s="23"/>
      <c r="G23" s="75"/>
      <c r="H23" s="133" t="s">
        <v>17</v>
      </c>
      <c r="I23" s="13">
        <v>0.4</v>
      </c>
      <c r="J23" s="133"/>
      <c r="K23" s="75"/>
      <c r="L23" s="21"/>
      <c r="M23" s="21"/>
      <c r="N23" s="75">
        <f>C23+E23+G23+I23+K23+M23</f>
        <v>1.27</v>
      </c>
    </row>
    <row r="24" spans="1:14" x14ac:dyDescent="0.25">
      <c r="A24" s="6"/>
      <c r="B24" s="114"/>
      <c r="C24" s="195"/>
      <c r="D24" s="114"/>
      <c r="E24" s="114"/>
      <c r="F24" s="188" t="s">
        <v>69</v>
      </c>
      <c r="G24" s="195"/>
      <c r="H24" s="114"/>
      <c r="I24" s="204"/>
      <c r="J24" s="114"/>
      <c r="K24" s="195"/>
      <c r="L24" s="114"/>
      <c r="M24" s="114"/>
      <c r="N24" s="195"/>
    </row>
    <row r="25" spans="1:14" x14ac:dyDescent="0.25">
      <c r="A25" s="115">
        <v>3.5</v>
      </c>
      <c r="B25" s="116"/>
      <c r="C25" s="196"/>
      <c r="D25" s="116"/>
      <c r="E25" s="116"/>
      <c r="F25" s="117" t="s">
        <v>13</v>
      </c>
      <c r="G25" s="196">
        <v>0.81</v>
      </c>
      <c r="H25" s="116"/>
      <c r="I25" s="205"/>
      <c r="J25" s="116"/>
      <c r="K25" s="196"/>
      <c r="L25" s="116"/>
      <c r="M25" s="116"/>
      <c r="N25" s="196">
        <f>C25+E25+G25+I25+K25</f>
        <v>0.81</v>
      </c>
    </row>
    <row r="26" spans="1:14" x14ac:dyDescent="0.25">
      <c r="A26" s="6"/>
      <c r="B26" s="114"/>
      <c r="C26" s="195"/>
      <c r="D26" s="114"/>
      <c r="E26" s="114"/>
      <c r="F26" s="188" t="s">
        <v>70</v>
      </c>
      <c r="G26" s="195"/>
      <c r="H26" s="114"/>
      <c r="I26" s="204"/>
      <c r="J26" s="114"/>
      <c r="K26" s="195"/>
      <c r="L26" s="114"/>
      <c r="M26" s="114"/>
      <c r="N26" s="195"/>
    </row>
    <row r="27" spans="1:14" x14ac:dyDescent="0.25">
      <c r="A27" s="10">
        <v>0.65</v>
      </c>
      <c r="B27" s="118"/>
      <c r="C27" s="197"/>
      <c r="D27" s="118"/>
      <c r="E27" s="118"/>
      <c r="F27" s="189" t="s">
        <v>71</v>
      </c>
      <c r="G27" s="197">
        <v>0.15</v>
      </c>
      <c r="H27" s="118"/>
      <c r="I27" s="206"/>
      <c r="J27" s="118"/>
      <c r="K27" s="197"/>
      <c r="L27" s="118"/>
      <c r="M27" s="118"/>
      <c r="N27" s="196">
        <f>C27+E27+G27+I27+K27</f>
        <v>0.15</v>
      </c>
    </row>
    <row r="28" spans="1:14" x14ac:dyDescent="0.25">
      <c r="A28" s="14"/>
      <c r="B28" s="138" t="s">
        <v>126</v>
      </c>
      <c r="C28" s="108"/>
      <c r="D28" s="19"/>
      <c r="E28" s="182"/>
      <c r="F28" s="31"/>
      <c r="G28" s="108"/>
      <c r="H28" s="152" t="s">
        <v>126</v>
      </c>
      <c r="I28" s="16"/>
      <c r="J28" s="19"/>
      <c r="K28" s="108"/>
      <c r="L28" s="19"/>
      <c r="M28" s="19"/>
      <c r="N28" s="108"/>
    </row>
    <row r="29" spans="1:14" x14ac:dyDescent="0.25">
      <c r="A29" s="14">
        <v>8.66</v>
      </c>
      <c r="B29" s="138" t="s">
        <v>127</v>
      </c>
      <c r="C29" s="108">
        <v>1</v>
      </c>
      <c r="D29" s="19"/>
      <c r="E29" s="182"/>
      <c r="F29" s="31"/>
      <c r="G29" s="108"/>
      <c r="H29" s="152" t="s">
        <v>127</v>
      </c>
      <c r="I29" s="16">
        <v>1</v>
      </c>
      <c r="J29" s="19"/>
      <c r="K29" s="108"/>
      <c r="L29" s="19"/>
      <c r="M29" s="19"/>
      <c r="N29" s="108">
        <v>2</v>
      </c>
    </row>
    <row r="30" spans="1:14" x14ac:dyDescent="0.25">
      <c r="A30" s="165">
        <f>SUM(A4:A29)</f>
        <v>80.459999999999994</v>
      </c>
      <c r="B30" s="164" t="s">
        <v>10</v>
      </c>
      <c r="C30" s="165">
        <f>SUM(C4:C29)</f>
        <v>5.63</v>
      </c>
      <c r="D30" s="166"/>
      <c r="E30" s="165">
        <f>SUM(E4:E29)</f>
        <v>0</v>
      </c>
      <c r="F30" s="167"/>
      <c r="G30" s="165">
        <f>SUM(G4:G29)</f>
        <v>4.57</v>
      </c>
      <c r="H30" s="164"/>
      <c r="I30" s="165">
        <f>SUM(I4:I29)</f>
        <v>4.9000000000000004</v>
      </c>
      <c r="J30" s="164"/>
      <c r="K30" s="165">
        <f>SUM(K4:K29)</f>
        <v>3.46</v>
      </c>
      <c r="L30" s="166"/>
      <c r="M30" s="165">
        <f>SUM(M5:M29)</f>
        <v>0</v>
      </c>
      <c r="N30" s="165">
        <f>SUM(N4:N29)</f>
        <v>18.559999999999999</v>
      </c>
    </row>
    <row r="31" spans="1:14" x14ac:dyDescent="0.25">
      <c r="A31" s="1"/>
      <c r="B31" s="1" t="s">
        <v>31</v>
      </c>
      <c r="C31" s="1"/>
      <c r="D31" s="1"/>
      <c r="E31" s="1"/>
      <c r="F31" s="192">
        <v>44774</v>
      </c>
      <c r="G31" s="1"/>
      <c r="H31" s="56"/>
      <c r="I31" s="1"/>
      <c r="J31" s="1" t="s">
        <v>30</v>
      </c>
      <c r="L31" s="1"/>
      <c r="M31" s="1"/>
      <c r="N31" s="1"/>
    </row>
    <row r="32" spans="1:14" x14ac:dyDescent="0.25">
      <c r="A32" s="1"/>
      <c r="B32" s="1" t="s">
        <v>32</v>
      </c>
      <c r="C32" s="1"/>
      <c r="D32" s="1" t="str">
        <f>B2</f>
        <v>MARIA JOSE SANCHEZ GIMENEZ</v>
      </c>
      <c r="E32" s="1"/>
      <c r="G32" s="1"/>
      <c r="H32" s="1"/>
      <c r="I32" s="1"/>
      <c r="J32" s="53">
        <f>N30*4.33</f>
        <v>80.364800000000002</v>
      </c>
      <c r="K32" s="143"/>
      <c r="L32" s="53"/>
      <c r="M32" s="53"/>
      <c r="N32" s="1"/>
    </row>
    <row r="34" spans="6:6" x14ac:dyDescent="0.25">
      <c r="F34" t="s">
        <v>147</v>
      </c>
    </row>
    <row r="36" spans="6:6" x14ac:dyDescent="0.25">
      <c r="F36" t="s">
        <v>148</v>
      </c>
    </row>
  </sheetData>
  <mergeCells count="3">
    <mergeCell ref="B4:B5"/>
    <mergeCell ref="F4:F5"/>
    <mergeCell ref="J4:J5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E33" sqref="E33"/>
    </sheetView>
  </sheetViews>
  <sheetFormatPr baseColWidth="10" defaultRowHeight="15" x14ac:dyDescent="0.25"/>
  <cols>
    <col min="1" max="1" width="5.28515625" customWidth="1"/>
    <col min="2" max="2" width="20.85546875" customWidth="1"/>
    <col min="3" max="3" width="6.140625" customWidth="1"/>
    <col min="4" max="4" width="7" customWidth="1"/>
    <col min="5" max="5" width="5.85546875" customWidth="1"/>
    <col min="6" max="6" width="16.7109375" customWidth="1"/>
    <col min="7" max="7" width="5.7109375" customWidth="1"/>
    <col min="8" max="8" width="18.140625" customWidth="1"/>
    <col min="9" max="9" width="6.140625" customWidth="1"/>
    <col min="10" max="10" width="20.140625" customWidth="1"/>
    <col min="11" max="11" width="6.140625" customWidth="1"/>
    <col min="12" max="13" width="2.85546875" customWidth="1"/>
    <col min="14" max="14" width="5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10.5" customHeight="1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ht="11.25" customHeight="1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168"/>
    </row>
    <row r="6" spans="1:14" ht="18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169">
        <f>C6+E6+G6+I6+K6+M6</f>
        <v>1.84</v>
      </c>
    </row>
    <row r="7" spans="1:14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168"/>
    </row>
    <row r="8" spans="1:14" ht="22.5" customHeight="1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170">
        <f>C8+E8+G8+I8+K8+M8</f>
        <v>1.75</v>
      </c>
    </row>
    <row r="9" spans="1:14" ht="10.5" customHeight="1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168"/>
    </row>
    <row r="10" spans="1:14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169">
        <f>C10+E10+G10+I10+K10+M10</f>
        <v>0.23</v>
      </c>
    </row>
    <row r="11" spans="1:14" x14ac:dyDescent="0.25">
      <c r="A11" s="27"/>
      <c r="B11" s="110" t="s">
        <v>68</v>
      </c>
      <c r="C11" s="111"/>
      <c r="D11" s="96"/>
      <c r="E11" s="96"/>
      <c r="F11" s="96"/>
      <c r="G11" s="111"/>
      <c r="H11" s="110"/>
      <c r="I11" s="111"/>
      <c r="J11" s="110" t="s">
        <v>68</v>
      </c>
      <c r="K11" s="111"/>
      <c r="L11" s="111"/>
      <c r="M11" s="111"/>
      <c r="N11" s="111"/>
    </row>
    <row r="12" spans="1:14" x14ac:dyDescent="0.25">
      <c r="A12" s="13">
        <v>5.63</v>
      </c>
      <c r="B12" s="112" t="s">
        <v>13</v>
      </c>
      <c r="C12" s="113">
        <v>1</v>
      </c>
      <c r="D12" s="24"/>
      <c r="E12" s="24"/>
      <c r="F12" s="24"/>
      <c r="G12" s="113"/>
      <c r="H12" s="113"/>
      <c r="I12" s="113"/>
      <c r="J12" s="24" t="s">
        <v>36</v>
      </c>
      <c r="K12" s="113">
        <v>0.3</v>
      </c>
      <c r="L12" s="24"/>
      <c r="M12" s="113"/>
      <c r="N12" s="113">
        <f>C12+E12+G12+I12+K12+M12</f>
        <v>1.3</v>
      </c>
    </row>
    <row r="13" spans="1:14" x14ac:dyDescent="0.25">
      <c r="A13" s="25"/>
      <c r="B13" s="31" t="s">
        <v>18</v>
      </c>
      <c r="C13" s="16"/>
      <c r="D13" s="31"/>
      <c r="E13" s="18"/>
      <c r="F13" s="15" t="s">
        <v>19</v>
      </c>
      <c r="G13" s="16"/>
      <c r="H13" s="15"/>
      <c r="I13" s="16"/>
      <c r="J13" s="15" t="s">
        <v>18</v>
      </c>
      <c r="K13" s="27"/>
      <c r="L13" s="15"/>
      <c r="M13" s="26"/>
      <c r="N13" s="27"/>
    </row>
    <row r="14" spans="1:14" ht="33.75" customHeight="1" x14ac:dyDescent="0.25">
      <c r="A14" s="20">
        <v>7.75</v>
      </c>
      <c r="B14" s="23" t="s">
        <v>20</v>
      </c>
      <c r="C14" s="13">
        <v>0.33</v>
      </c>
      <c r="D14" s="23"/>
      <c r="E14" s="30"/>
      <c r="F14" s="154" t="s">
        <v>21</v>
      </c>
      <c r="G14" s="13">
        <v>0.75</v>
      </c>
      <c r="H14" s="21"/>
      <c r="I14" s="13"/>
      <c r="J14" s="133" t="s">
        <v>22</v>
      </c>
      <c r="K14" s="13">
        <v>0.71</v>
      </c>
      <c r="L14" s="23"/>
      <c r="M14" s="21"/>
      <c r="N14" s="13">
        <f>C14+E14+G14+I14+K14+M14</f>
        <v>1.79</v>
      </c>
    </row>
    <row r="15" spans="1:14" x14ac:dyDescent="0.25">
      <c r="A15" s="25"/>
      <c r="B15" s="29"/>
      <c r="C15" s="27"/>
      <c r="D15" s="29"/>
      <c r="E15" s="27"/>
      <c r="F15" s="29"/>
      <c r="G15" s="27"/>
      <c r="H15" s="26"/>
      <c r="I15" s="27"/>
      <c r="J15" s="29" t="s">
        <v>24</v>
      </c>
      <c r="K15" s="27"/>
      <c r="L15" s="26"/>
      <c r="M15" s="26"/>
      <c r="N15" s="27"/>
    </row>
    <row r="16" spans="1:14" ht="15" customHeight="1" x14ac:dyDescent="0.25">
      <c r="A16" s="20">
        <v>10.83</v>
      </c>
      <c r="B16" s="23"/>
      <c r="C16" s="13"/>
      <c r="D16" s="23"/>
      <c r="E16" s="13"/>
      <c r="F16" s="23"/>
      <c r="G16" s="13"/>
      <c r="H16" s="21"/>
      <c r="I16" s="13"/>
      <c r="J16" s="23" t="s">
        <v>143</v>
      </c>
      <c r="K16" s="13">
        <v>2.5</v>
      </c>
      <c r="L16" s="21"/>
      <c r="M16" s="21"/>
      <c r="N16" s="13">
        <f>C16+E16+G16+I16+K16+M16</f>
        <v>2.5</v>
      </c>
    </row>
    <row r="17" spans="1:14" ht="12.75" customHeight="1" x14ac:dyDescent="0.25">
      <c r="A17" s="25"/>
      <c r="B17" s="31" t="s">
        <v>109</v>
      </c>
      <c r="C17" s="27"/>
      <c r="D17" s="26"/>
      <c r="E17" s="34"/>
      <c r="F17" s="29"/>
      <c r="G17" s="27"/>
      <c r="H17" s="15" t="s">
        <v>110</v>
      </c>
      <c r="I17" s="27"/>
      <c r="J17" s="26"/>
      <c r="K17" s="27"/>
      <c r="L17" s="26"/>
      <c r="M17" s="26"/>
      <c r="N17" s="27"/>
    </row>
    <row r="18" spans="1:14" ht="22.5" customHeight="1" x14ac:dyDescent="0.25">
      <c r="A18" s="20">
        <v>8.26</v>
      </c>
      <c r="B18" s="23" t="s">
        <v>36</v>
      </c>
      <c r="C18" s="13">
        <v>0.33</v>
      </c>
      <c r="D18" s="21"/>
      <c r="E18" s="36"/>
      <c r="F18" s="23"/>
      <c r="G18" s="13"/>
      <c r="H18" s="133" t="s">
        <v>111</v>
      </c>
      <c r="I18" s="13">
        <v>1.57</v>
      </c>
      <c r="J18" s="21"/>
      <c r="K18" s="13"/>
      <c r="L18" s="21"/>
      <c r="M18" s="21"/>
      <c r="N18" s="13">
        <f>C18+E18+G18+I18+K18+M18</f>
        <v>1.9000000000000001</v>
      </c>
    </row>
    <row r="19" spans="1:14" ht="13.5" customHeight="1" x14ac:dyDescent="0.25">
      <c r="A19" s="14"/>
      <c r="B19" s="31" t="s">
        <v>115</v>
      </c>
      <c r="C19" s="16"/>
      <c r="D19" s="19"/>
      <c r="E19" s="151"/>
      <c r="F19" s="31"/>
      <c r="G19" s="16"/>
      <c r="H19" s="31" t="s">
        <v>115</v>
      </c>
      <c r="I19" s="16"/>
      <c r="J19" s="19"/>
      <c r="K19" s="16"/>
      <c r="L19" s="19"/>
      <c r="M19" s="19"/>
      <c r="N19" s="16"/>
    </row>
    <row r="20" spans="1:14" ht="14.25" customHeight="1" x14ac:dyDescent="0.25">
      <c r="A20" s="20">
        <v>5.51</v>
      </c>
      <c r="B20" s="23" t="s">
        <v>116</v>
      </c>
      <c r="C20" s="13">
        <v>0.87</v>
      </c>
      <c r="D20" s="21"/>
      <c r="E20" s="36"/>
      <c r="F20" s="23"/>
      <c r="G20" s="13"/>
      <c r="H20" s="133" t="s">
        <v>17</v>
      </c>
      <c r="I20" s="13">
        <v>0.4</v>
      </c>
      <c r="J20" s="21"/>
      <c r="K20" s="13"/>
      <c r="L20" s="21"/>
      <c r="M20" s="21"/>
      <c r="N20" s="13">
        <f>C20+E20+G20+I20+K20+M20</f>
        <v>1.27</v>
      </c>
    </row>
    <row r="21" spans="1:14" ht="14.25" customHeight="1" x14ac:dyDescent="0.25">
      <c r="A21" s="25"/>
      <c r="B21" s="29" t="s">
        <v>122</v>
      </c>
      <c r="C21" s="27"/>
      <c r="D21" s="29"/>
      <c r="E21" s="27"/>
      <c r="F21" s="29"/>
      <c r="G21" s="27"/>
      <c r="H21" s="29" t="s">
        <v>122</v>
      </c>
      <c r="I21" s="27"/>
      <c r="J21" s="29"/>
      <c r="K21" s="27"/>
      <c r="L21" s="26"/>
      <c r="M21" s="26"/>
      <c r="N21" s="27"/>
    </row>
    <row r="22" spans="1:14" ht="14.25" customHeight="1" x14ac:dyDescent="0.25">
      <c r="A22" s="20">
        <v>5.51</v>
      </c>
      <c r="B22" s="23" t="s">
        <v>116</v>
      </c>
      <c r="C22" s="13">
        <v>0.87</v>
      </c>
      <c r="D22" s="23"/>
      <c r="E22" s="13"/>
      <c r="F22" s="23"/>
      <c r="G22" s="13"/>
      <c r="H22" s="133" t="s">
        <v>17</v>
      </c>
      <c r="I22" s="13">
        <v>0.4</v>
      </c>
      <c r="J22" s="133"/>
      <c r="K22" s="13"/>
      <c r="L22" s="21"/>
      <c r="M22" s="21"/>
      <c r="N22" s="13">
        <f>C22+E22+G22+I22+K22+M22</f>
        <v>1.27</v>
      </c>
    </row>
    <row r="23" spans="1:14" x14ac:dyDescent="0.25">
      <c r="A23" s="6"/>
      <c r="B23" s="114"/>
      <c r="C23" s="114"/>
      <c r="D23" s="114"/>
      <c r="E23" s="114"/>
      <c r="F23" s="186" t="s">
        <v>69</v>
      </c>
      <c r="G23" s="114"/>
      <c r="H23" s="114"/>
      <c r="I23" s="114"/>
      <c r="J23" s="114"/>
      <c r="K23" s="114"/>
      <c r="L23" s="114"/>
      <c r="M23" s="114"/>
      <c r="N23" s="114"/>
    </row>
    <row r="24" spans="1:14" x14ac:dyDescent="0.25">
      <c r="A24" s="115">
        <v>3.5</v>
      </c>
      <c r="B24" s="116"/>
      <c r="C24" s="116"/>
      <c r="D24" s="116"/>
      <c r="E24" s="116"/>
      <c r="F24" s="117" t="s">
        <v>13</v>
      </c>
      <c r="G24" s="116">
        <v>0.81</v>
      </c>
      <c r="H24" s="116"/>
      <c r="I24" s="116"/>
      <c r="J24" s="116"/>
      <c r="K24" s="116"/>
      <c r="L24" s="116"/>
      <c r="M24" s="116"/>
      <c r="N24" s="116">
        <f>C24+E24+G24+I24+K24</f>
        <v>0.81</v>
      </c>
    </row>
    <row r="25" spans="1:14" x14ac:dyDescent="0.25">
      <c r="A25" s="6"/>
      <c r="B25" s="114"/>
      <c r="C25" s="114"/>
      <c r="D25" s="114"/>
      <c r="E25" s="114"/>
      <c r="F25" s="186" t="s">
        <v>70</v>
      </c>
      <c r="G25" s="114"/>
      <c r="H25" s="114"/>
      <c r="I25" s="114"/>
      <c r="J25" s="114"/>
      <c r="K25" s="114"/>
      <c r="L25" s="114"/>
      <c r="M25" s="114"/>
      <c r="N25" s="114"/>
    </row>
    <row r="26" spans="1:14" x14ac:dyDescent="0.25">
      <c r="A26" s="10">
        <v>0.65</v>
      </c>
      <c r="B26" s="118"/>
      <c r="C26" s="118"/>
      <c r="D26" s="118"/>
      <c r="E26" s="118"/>
      <c r="F26" s="187" t="s">
        <v>71</v>
      </c>
      <c r="G26" s="118">
        <v>0.15</v>
      </c>
      <c r="H26" s="118"/>
      <c r="I26" s="118"/>
      <c r="J26" s="118"/>
      <c r="K26" s="118"/>
      <c r="L26" s="118"/>
      <c r="M26" s="118"/>
      <c r="N26" s="116">
        <f>C26+E26+G26+I26+K26</f>
        <v>0.15</v>
      </c>
    </row>
    <row r="27" spans="1:14" x14ac:dyDescent="0.25">
      <c r="A27" s="14"/>
      <c r="B27" s="138" t="s">
        <v>126</v>
      </c>
      <c r="C27" s="16"/>
      <c r="D27" s="19"/>
      <c r="E27" s="182"/>
      <c r="F27" s="31"/>
      <c r="G27" s="108"/>
      <c r="H27" s="152" t="s">
        <v>126</v>
      </c>
      <c r="I27" s="108"/>
      <c r="J27" s="19"/>
      <c r="K27" s="108"/>
      <c r="L27" s="19"/>
      <c r="M27" s="19"/>
      <c r="N27" s="16"/>
    </row>
    <row r="28" spans="1:14" x14ac:dyDescent="0.25">
      <c r="A28" s="14">
        <v>8.66</v>
      </c>
      <c r="B28" s="138" t="s">
        <v>127</v>
      </c>
      <c r="C28" s="16">
        <v>1</v>
      </c>
      <c r="D28" s="19"/>
      <c r="E28" s="182"/>
      <c r="F28" s="31"/>
      <c r="G28" s="108"/>
      <c r="H28" s="152" t="s">
        <v>127</v>
      </c>
      <c r="I28" s="108">
        <v>1</v>
      </c>
      <c r="J28" s="19"/>
      <c r="K28" s="108"/>
      <c r="L28" s="19"/>
      <c r="M28" s="19"/>
      <c r="N28" s="16">
        <v>2</v>
      </c>
    </row>
    <row r="29" spans="1:14" x14ac:dyDescent="0.25">
      <c r="A29" s="165">
        <f>SUM(A3:A28)</f>
        <v>80.459999999999994</v>
      </c>
      <c r="B29" s="164" t="s">
        <v>10</v>
      </c>
      <c r="C29" s="165">
        <f>SUM(C3:C28)</f>
        <v>5.63</v>
      </c>
      <c r="D29" s="166"/>
      <c r="E29" s="165">
        <f>SUM(E3:E28)</f>
        <v>0</v>
      </c>
      <c r="F29" s="167"/>
      <c r="G29" s="165">
        <f>SUM(G3:G28)</f>
        <v>4.57</v>
      </c>
      <c r="H29" s="164"/>
      <c r="I29" s="165">
        <f>SUM(I3:I28)</f>
        <v>4.5999999999999996</v>
      </c>
      <c r="J29" s="164"/>
      <c r="K29" s="165">
        <f>SUM(K3:K28)</f>
        <v>3.76</v>
      </c>
      <c r="L29" s="166"/>
      <c r="M29" s="165">
        <f>SUM(M4:M28)</f>
        <v>0</v>
      </c>
      <c r="N29" s="165">
        <f>SUM(N3:N28)</f>
        <v>18.559999999999999</v>
      </c>
    </row>
    <row r="30" spans="1:14" x14ac:dyDescent="0.25">
      <c r="A30" s="1"/>
      <c r="B30" s="1" t="s">
        <v>31</v>
      </c>
      <c r="C30" s="1"/>
      <c r="D30" s="1"/>
      <c r="E30" s="1"/>
      <c r="F30" s="2" t="s">
        <v>146</v>
      </c>
      <c r="G30" s="1"/>
      <c r="H30" s="56"/>
      <c r="I30" s="1"/>
      <c r="J30" s="1" t="s">
        <v>30</v>
      </c>
      <c r="L30" s="1"/>
      <c r="M30" s="1"/>
      <c r="N30" s="1"/>
    </row>
    <row r="31" spans="1:14" x14ac:dyDescent="0.25">
      <c r="A31" s="1"/>
      <c r="B31" s="1" t="s">
        <v>32</v>
      </c>
      <c r="C31" s="1"/>
      <c r="D31" s="1" t="str">
        <f>B1</f>
        <v>MARIA JOSE SANCHEZ GIMENEZ</v>
      </c>
      <c r="E31" s="1"/>
      <c r="G31" s="1"/>
      <c r="H31" s="1"/>
      <c r="I31" s="1"/>
      <c r="J31" s="53">
        <f>N29*4.33</f>
        <v>80.364800000000002</v>
      </c>
      <c r="K31" s="143"/>
      <c r="L31" s="53"/>
      <c r="M31" s="53"/>
      <c r="N31" s="1"/>
    </row>
    <row r="33" spans="6:6" x14ac:dyDescent="0.25">
      <c r="F33" t="s">
        <v>147</v>
      </c>
    </row>
  </sheetData>
  <mergeCells count="3">
    <mergeCell ref="B3:B4"/>
    <mergeCell ref="F3:F4"/>
    <mergeCell ref="J3:J4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6" workbookViewId="0">
      <selection activeCell="E33" sqref="E33"/>
    </sheetView>
  </sheetViews>
  <sheetFormatPr baseColWidth="10" defaultRowHeight="15" x14ac:dyDescent="0.25"/>
  <cols>
    <col min="1" max="1" width="6.28515625" customWidth="1"/>
    <col min="2" max="2" width="16" customWidth="1"/>
    <col min="3" max="3" width="4.28515625" customWidth="1"/>
    <col min="4" max="4" width="14.85546875" customWidth="1"/>
    <col min="5" max="5" width="5.42578125" customWidth="1"/>
    <col min="6" max="6" width="14.7109375" customWidth="1"/>
    <col min="7" max="7" width="5.7109375" customWidth="1"/>
    <col min="8" max="8" width="16.7109375" customWidth="1"/>
    <col min="9" max="9" width="5.140625" customWidth="1"/>
    <col min="10" max="10" width="19.85546875" customWidth="1"/>
    <col min="11" max="11" width="5.42578125" customWidth="1"/>
    <col min="12" max="12" width="4.5703125" customWidth="1"/>
    <col min="13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168"/>
    </row>
    <row r="6" spans="1:14" ht="22.5" customHeight="1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169">
        <f>C6+E6+G6+I6+K6+M6</f>
        <v>1.84</v>
      </c>
    </row>
    <row r="7" spans="1:14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168"/>
    </row>
    <row r="8" spans="1:14" ht="30.75" customHeight="1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170">
        <f>C8+E8+G8+I8+K8+M8</f>
        <v>1.75</v>
      </c>
    </row>
    <row r="9" spans="1:14" ht="15.75" customHeight="1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168"/>
    </row>
    <row r="10" spans="1:14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169">
        <f>C10+E10+G10+I10+K10+M10</f>
        <v>0.23</v>
      </c>
    </row>
    <row r="11" spans="1:14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33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54" t="s">
        <v>21</v>
      </c>
      <c r="G12" s="13">
        <v>0.75</v>
      </c>
      <c r="H12" s="21"/>
      <c r="I12" s="13"/>
      <c r="J12" s="133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25"/>
      <c r="B13" s="29"/>
      <c r="C13" s="27"/>
      <c r="D13" s="29" t="s">
        <v>24</v>
      </c>
      <c r="E13" s="27"/>
      <c r="F13" s="29"/>
      <c r="G13" s="27"/>
      <c r="H13" s="26"/>
      <c r="I13" s="27"/>
      <c r="J13" s="29"/>
      <c r="K13" s="27"/>
      <c r="L13" s="26"/>
      <c r="M13" s="26"/>
      <c r="N13" s="27"/>
    </row>
    <row r="14" spans="1:14" ht="23.25" customHeight="1" x14ac:dyDescent="0.25">
      <c r="A14" s="20">
        <v>5</v>
      </c>
      <c r="B14" s="23"/>
      <c r="C14" s="13"/>
      <c r="D14" s="23" t="s">
        <v>143</v>
      </c>
      <c r="E14" s="13">
        <v>1.1499999999999999</v>
      </c>
      <c r="F14" s="23"/>
      <c r="G14" s="13"/>
      <c r="H14" s="21"/>
      <c r="I14" s="13"/>
      <c r="J14" s="23"/>
      <c r="K14" s="13"/>
      <c r="L14" s="21"/>
      <c r="M14" s="21"/>
      <c r="N14" s="13">
        <f>E14</f>
        <v>1.1499999999999999</v>
      </c>
    </row>
    <row r="15" spans="1:14" ht="15" customHeight="1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</row>
    <row r="16" spans="1:14" ht="27" customHeight="1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3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4" ht="12.75" customHeight="1" x14ac:dyDescent="0.25">
      <c r="A17" s="14"/>
      <c r="B17" s="31" t="s">
        <v>115</v>
      </c>
      <c r="C17" s="16"/>
      <c r="D17" s="19"/>
      <c r="E17" s="151"/>
      <c r="F17" s="31"/>
      <c r="G17" s="16"/>
      <c r="H17" s="31" t="s">
        <v>115</v>
      </c>
      <c r="I17" s="16"/>
      <c r="J17" s="19"/>
      <c r="K17" s="16"/>
      <c r="L17" s="19"/>
      <c r="M17" s="19"/>
      <c r="N17" s="16"/>
    </row>
    <row r="18" spans="1:14" ht="25.5" customHeight="1" x14ac:dyDescent="0.25">
      <c r="A18" s="20">
        <v>5.51</v>
      </c>
      <c r="B18" s="23" t="s">
        <v>116</v>
      </c>
      <c r="C18" s="13">
        <v>0.87</v>
      </c>
      <c r="D18" s="21"/>
      <c r="E18" s="36"/>
      <c r="F18" s="23"/>
      <c r="G18" s="13"/>
      <c r="H18" s="133" t="s">
        <v>17</v>
      </c>
      <c r="I18" s="13">
        <v>0.4</v>
      </c>
      <c r="J18" s="21"/>
      <c r="K18" s="13"/>
      <c r="L18" s="21"/>
      <c r="M18" s="21"/>
      <c r="N18" s="13">
        <f>C18+E18+G18+I18+K18+M18</f>
        <v>1.27</v>
      </c>
    </row>
    <row r="19" spans="1:14" x14ac:dyDescent="0.25">
      <c r="A19" s="14"/>
      <c r="B19" s="138" t="s">
        <v>126</v>
      </c>
      <c r="C19" s="16"/>
      <c r="D19" s="19"/>
      <c r="E19" s="182"/>
      <c r="F19" s="31"/>
      <c r="G19" s="108"/>
      <c r="H19" s="152" t="s">
        <v>126</v>
      </c>
      <c r="I19" s="108"/>
      <c r="J19" s="19"/>
      <c r="K19" s="108"/>
      <c r="L19" s="19"/>
      <c r="M19" s="19"/>
      <c r="N19" s="16"/>
    </row>
    <row r="20" spans="1:14" x14ac:dyDescent="0.25">
      <c r="A20" s="14">
        <v>8.66</v>
      </c>
      <c r="B20" s="138" t="s">
        <v>127</v>
      </c>
      <c r="C20" s="16">
        <v>1</v>
      </c>
      <c r="D20" s="19"/>
      <c r="E20" s="182"/>
      <c r="F20" s="31"/>
      <c r="G20" s="108"/>
      <c r="H20" s="152" t="s">
        <v>127</v>
      </c>
      <c r="I20" s="108">
        <v>1</v>
      </c>
      <c r="J20" s="19"/>
      <c r="K20" s="108"/>
      <c r="L20" s="19"/>
      <c r="M20" s="19"/>
      <c r="N20" s="16">
        <v>2</v>
      </c>
    </row>
    <row r="21" spans="1:14" x14ac:dyDescent="0.25">
      <c r="A21" s="163">
        <f>SUM(A3:A20)</f>
        <v>59.339999999999989</v>
      </c>
      <c r="B21" s="164" t="s">
        <v>10</v>
      </c>
      <c r="C21" s="165">
        <f>SUM(C3:C20)</f>
        <v>3.7600000000000002</v>
      </c>
      <c r="D21" s="166"/>
      <c r="E21" s="165">
        <f>SUM(E3:E20)</f>
        <v>1.1499999999999999</v>
      </c>
      <c r="F21" s="167"/>
      <c r="G21" s="165">
        <f>SUM(G12:G20)</f>
        <v>0.75</v>
      </c>
      <c r="H21" s="164"/>
      <c r="I21" s="165">
        <f>SUM(I3:I20)</f>
        <v>4.1999999999999993</v>
      </c>
      <c r="J21" s="164"/>
      <c r="K21" s="165">
        <f>SUM(K3:K20)</f>
        <v>0.96</v>
      </c>
      <c r="L21" s="166"/>
      <c r="M21" s="165">
        <f>SUM(M4:M20)</f>
        <v>0</v>
      </c>
      <c r="N21" s="165">
        <f>SUM(N3:N20)</f>
        <v>13.68</v>
      </c>
    </row>
    <row r="22" spans="1:14" x14ac:dyDescent="0.25">
      <c r="A22" s="1"/>
      <c r="B22" s="1" t="s">
        <v>31</v>
      </c>
      <c r="C22" s="1"/>
      <c r="D22" s="1"/>
      <c r="E22" s="1"/>
      <c r="F22" s="2" t="s">
        <v>144</v>
      </c>
      <c r="G22" s="1"/>
      <c r="H22" s="56"/>
      <c r="I22" s="1"/>
      <c r="J22" s="1" t="s">
        <v>30</v>
      </c>
      <c r="L22" s="1"/>
      <c r="M22" s="1"/>
      <c r="N22" s="1"/>
    </row>
    <row r="23" spans="1:14" x14ac:dyDescent="0.25">
      <c r="A23" s="1"/>
      <c r="B23" s="1" t="s">
        <v>32</v>
      </c>
      <c r="C23" s="1"/>
      <c r="D23" s="1" t="str">
        <f>B1</f>
        <v>MARIA JOSE SANCHEZ GIMENEZ</v>
      </c>
      <c r="E23" s="1"/>
      <c r="G23" s="1"/>
      <c r="H23" s="1"/>
      <c r="I23" s="1"/>
      <c r="J23" s="53">
        <f>N21*4.33</f>
        <v>59.234400000000001</v>
      </c>
      <c r="K23" s="143"/>
      <c r="L23" s="53"/>
      <c r="M23" s="53"/>
      <c r="N23" s="1"/>
    </row>
    <row r="25" spans="1:14" x14ac:dyDescent="0.25">
      <c r="F25" t="s">
        <v>145</v>
      </c>
    </row>
  </sheetData>
  <mergeCells count="3">
    <mergeCell ref="B3:B4"/>
    <mergeCell ref="F3:F4"/>
    <mergeCell ref="J3:J4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1"/>
  <sheetViews>
    <sheetView workbookViewId="0">
      <selection activeCell="E33" sqref="E33"/>
    </sheetView>
  </sheetViews>
  <sheetFormatPr baseColWidth="10" defaultRowHeight="15" x14ac:dyDescent="0.25"/>
  <cols>
    <col min="1" max="1" width="6.7109375" customWidth="1"/>
    <col min="2" max="2" width="16.5703125" customWidth="1"/>
    <col min="3" max="3" width="4.28515625" customWidth="1"/>
    <col min="4" max="4" width="26.42578125" customWidth="1"/>
    <col min="5" max="5" width="4.28515625" customWidth="1"/>
    <col min="6" max="6" width="19.42578125" customWidth="1"/>
    <col min="7" max="7" width="5" customWidth="1"/>
    <col min="8" max="8" width="19.42578125" customWidth="1"/>
    <col min="9" max="9" width="4.140625" customWidth="1"/>
    <col min="10" max="10" width="20.42578125" customWidth="1"/>
    <col min="11" max="12" width="5.85546875" customWidth="1"/>
    <col min="13" max="13" width="4.85546875" customWidth="1"/>
    <col min="14" max="14" width="5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9.75" customHeight="1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ht="10.5" customHeight="1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168"/>
    </row>
    <row r="6" spans="1:14" ht="17.25" customHeight="1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169">
        <f>C6+E6+G6+I6+K6+M6</f>
        <v>1.84</v>
      </c>
    </row>
    <row r="7" spans="1:14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168"/>
    </row>
    <row r="8" spans="1:14" ht="27.75" customHeight="1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170">
        <f>C8+E8+G8+I8+K8+M8</f>
        <v>1.75</v>
      </c>
    </row>
    <row r="9" spans="1:14" ht="12.75" customHeight="1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168"/>
    </row>
    <row r="10" spans="1:14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169">
        <f>C10+E10+G10+I10+K10+M10</f>
        <v>0.23</v>
      </c>
    </row>
    <row r="11" spans="1:14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30.75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54" t="s">
        <v>21</v>
      </c>
      <c r="G12" s="13">
        <v>0.75</v>
      </c>
      <c r="H12" s="21"/>
      <c r="I12" s="13"/>
      <c r="J12" s="133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25"/>
      <c r="B13" s="29"/>
      <c r="C13" s="27"/>
      <c r="D13" s="29" t="s">
        <v>24</v>
      </c>
      <c r="E13" s="27"/>
      <c r="F13" s="29"/>
      <c r="G13" s="27"/>
      <c r="H13" s="26"/>
      <c r="I13" s="27"/>
      <c r="J13" s="26"/>
      <c r="K13" s="27"/>
      <c r="L13" s="26"/>
      <c r="M13" s="26"/>
      <c r="N13" s="27"/>
    </row>
    <row r="14" spans="1:14" ht="12.75" customHeight="1" x14ac:dyDescent="0.25">
      <c r="A14" s="20">
        <v>5</v>
      </c>
      <c r="B14" s="23"/>
      <c r="C14" s="13"/>
      <c r="D14" s="23" t="s">
        <v>25</v>
      </c>
      <c r="E14" s="13">
        <v>1.1499999999999999</v>
      </c>
      <c r="F14" s="23"/>
      <c r="G14" s="13"/>
      <c r="H14" s="21"/>
      <c r="I14" s="13"/>
      <c r="J14" s="21"/>
      <c r="K14" s="13"/>
      <c r="L14" s="21"/>
      <c r="M14" s="21"/>
      <c r="N14" s="13">
        <f>E14</f>
        <v>1.1499999999999999</v>
      </c>
    </row>
    <row r="15" spans="1:14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</row>
    <row r="16" spans="1:14" ht="19.5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3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4" ht="11.25" customHeight="1" x14ac:dyDescent="0.25">
      <c r="A17" s="14"/>
      <c r="B17" s="31" t="s">
        <v>115</v>
      </c>
      <c r="C17" s="16"/>
      <c r="D17" s="19"/>
      <c r="E17" s="151"/>
      <c r="F17" s="31"/>
      <c r="G17" s="16"/>
      <c r="H17" s="31" t="s">
        <v>115</v>
      </c>
      <c r="I17" s="16"/>
      <c r="J17" s="19"/>
      <c r="K17" s="16"/>
      <c r="L17" s="19"/>
      <c r="M17" s="19"/>
      <c r="N17" s="16"/>
    </row>
    <row r="18" spans="1:14" ht="23.25" x14ac:dyDescent="0.25">
      <c r="A18" s="20">
        <v>5.51</v>
      </c>
      <c r="B18" s="23" t="s">
        <v>116</v>
      </c>
      <c r="C18" s="13">
        <v>0.87</v>
      </c>
      <c r="D18" s="21"/>
      <c r="E18" s="36"/>
      <c r="F18" s="23"/>
      <c r="G18" s="13"/>
      <c r="H18" s="133" t="s">
        <v>17</v>
      </c>
      <c r="I18" s="13">
        <v>0.4</v>
      </c>
      <c r="J18" s="21"/>
      <c r="K18" s="13"/>
      <c r="L18" s="21"/>
      <c r="M18" s="21"/>
      <c r="N18" s="13">
        <f>C18+E18+G18+I18+K18+M18</f>
        <v>1.27</v>
      </c>
    </row>
    <row r="19" spans="1:14" x14ac:dyDescent="0.25">
      <c r="A19" s="14"/>
      <c r="B19" s="138" t="s">
        <v>126</v>
      </c>
      <c r="C19" s="16"/>
      <c r="D19" s="19"/>
      <c r="E19" s="182"/>
      <c r="F19" s="31"/>
      <c r="G19" s="108"/>
      <c r="H19" s="152" t="s">
        <v>126</v>
      </c>
      <c r="I19" s="108"/>
      <c r="J19" s="19"/>
      <c r="K19" s="108"/>
      <c r="L19" s="19"/>
      <c r="M19" s="19"/>
      <c r="N19" s="16"/>
    </row>
    <row r="20" spans="1:14" x14ac:dyDescent="0.25">
      <c r="A20" s="14">
        <v>8.66</v>
      </c>
      <c r="B20" s="138" t="s">
        <v>127</v>
      </c>
      <c r="C20" s="16">
        <v>1</v>
      </c>
      <c r="D20" s="19"/>
      <c r="E20" s="182"/>
      <c r="F20" s="31"/>
      <c r="G20" s="108"/>
      <c r="H20" s="152" t="s">
        <v>127</v>
      </c>
      <c r="I20" s="108">
        <v>1</v>
      </c>
      <c r="J20" s="19"/>
      <c r="K20" s="108"/>
      <c r="L20" s="19"/>
      <c r="M20" s="19"/>
      <c r="N20" s="16">
        <v>2</v>
      </c>
    </row>
    <row r="21" spans="1:14" x14ac:dyDescent="0.25">
      <c r="A21" s="69">
        <v>7.06</v>
      </c>
      <c r="B21" s="39"/>
      <c r="C21" s="27"/>
      <c r="D21" s="29" t="s">
        <v>46</v>
      </c>
      <c r="E21" s="26"/>
      <c r="F21" s="29"/>
      <c r="G21" s="41"/>
      <c r="H21" s="26"/>
      <c r="I21" s="28"/>
      <c r="J21" s="29" t="s">
        <v>46</v>
      </c>
      <c r="K21" s="27"/>
      <c r="L21" s="26"/>
      <c r="M21" s="26"/>
      <c r="N21" s="185"/>
    </row>
    <row r="22" spans="1:14" ht="15" customHeight="1" x14ac:dyDescent="0.25">
      <c r="A22" s="48"/>
      <c r="B22" s="21"/>
      <c r="C22" s="13"/>
      <c r="D22" s="23" t="s">
        <v>13</v>
      </c>
      <c r="E22" s="23">
        <v>1.19</v>
      </c>
      <c r="F22" s="71"/>
      <c r="G22" s="72"/>
      <c r="H22" s="21"/>
      <c r="I22" s="13"/>
      <c r="J22" s="23" t="s">
        <v>47</v>
      </c>
      <c r="K22" s="13">
        <v>0.44</v>
      </c>
      <c r="L22" s="21"/>
      <c r="M22" s="21"/>
      <c r="N22" s="93">
        <f>E22+K22</f>
        <v>1.63</v>
      </c>
    </row>
    <row r="23" spans="1:14" x14ac:dyDescent="0.25">
      <c r="A23" s="69"/>
      <c r="B23" s="39"/>
      <c r="C23" s="27"/>
      <c r="D23" s="26" t="s">
        <v>48</v>
      </c>
      <c r="E23" s="26"/>
      <c r="F23" s="29"/>
      <c r="G23" s="74"/>
      <c r="H23" s="26"/>
      <c r="I23" s="27"/>
      <c r="J23" s="26"/>
      <c r="K23" s="27"/>
      <c r="L23" s="26"/>
      <c r="M23" s="26"/>
      <c r="N23" s="185"/>
    </row>
    <row r="24" spans="1:14" x14ac:dyDescent="0.25">
      <c r="A24" s="136">
        <v>6.99</v>
      </c>
      <c r="B24" s="161"/>
      <c r="C24" s="16"/>
      <c r="D24" s="161" t="s">
        <v>13</v>
      </c>
      <c r="E24" s="161">
        <v>1.61</v>
      </c>
      <c r="F24" s="31"/>
      <c r="G24" s="108"/>
      <c r="H24" s="161"/>
      <c r="I24" s="16"/>
      <c r="J24" s="162"/>
      <c r="K24" s="16"/>
      <c r="L24" s="19"/>
      <c r="M24" s="19"/>
      <c r="N24" s="84">
        <f>C24+E24+G24+I24+K24</f>
        <v>1.61</v>
      </c>
    </row>
    <row r="25" spans="1:14" ht="20.25" customHeight="1" x14ac:dyDescent="0.25">
      <c r="A25" s="70"/>
      <c r="B25" s="96"/>
      <c r="C25" s="97"/>
      <c r="D25" s="98"/>
      <c r="E25" s="58"/>
      <c r="F25" s="98"/>
      <c r="G25" s="58"/>
      <c r="H25" s="96"/>
      <c r="I25" s="97"/>
      <c r="J25" s="96" t="s">
        <v>56</v>
      </c>
      <c r="K25" s="97"/>
      <c r="L25" s="99"/>
      <c r="M25" s="26"/>
      <c r="N25" s="70"/>
    </row>
    <row r="26" spans="1:14" x14ac:dyDescent="0.25">
      <c r="A26" s="94">
        <v>8.66</v>
      </c>
      <c r="B26" s="61"/>
      <c r="C26" s="100"/>
      <c r="D26" s="62"/>
      <c r="E26" s="61"/>
      <c r="F26" s="61"/>
      <c r="G26" s="61"/>
      <c r="H26" s="61"/>
      <c r="I26" s="100"/>
      <c r="J26" s="61"/>
      <c r="K26" s="100">
        <v>2</v>
      </c>
      <c r="L26" s="103"/>
      <c r="M26" s="21"/>
      <c r="N26" s="94">
        <f>C26+E26+G26+I26+K26</f>
        <v>2</v>
      </c>
    </row>
    <row r="27" spans="1:14" x14ac:dyDescent="0.25">
      <c r="A27" s="163">
        <f>SUM(A4:A26)</f>
        <v>82.049999999999983</v>
      </c>
      <c r="B27" s="164" t="s">
        <v>10</v>
      </c>
      <c r="C27" s="165">
        <f>SUM(C3:C26)</f>
        <v>3.7600000000000002</v>
      </c>
      <c r="D27" s="166"/>
      <c r="E27" s="165">
        <f>SUM(E3:E26)</f>
        <v>3.95</v>
      </c>
      <c r="F27" s="167"/>
      <c r="G27" s="165">
        <f>SUM(G3:G26)</f>
        <v>3.6100000000000003</v>
      </c>
      <c r="H27" s="164"/>
      <c r="I27" s="165">
        <f>SUM(I3:I26)</f>
        <v>4.1999999999999993</v>
      </c>
      <c r="J27" s="164"/>
      <c r="K27" s="165">
        <f>SUM(K3:K26)</f>
        <v>3.4</v>
      </c>
      <c r="L27" s="166"/>
      <c r="M27" s="165">
        <f>SUM(M4:M20)</f>
        <v>0</v>
      </c>
      <c r="N27" s="165">
        <f>SUM(N3:N26)</f>
        <v>18.919999999999998</v>
      </c>
    </row>
    <row r="28" spans="1:14" x14ac:dyDescent="0.25">
      <c r="A28" s="1"/>
      <c r="B28" s="1" t="s">
        <v>31</v>
      </c>
      <c r="C28" s="1"/>
      <c r="D28" s="1"/>
      <c r="E28" s="1"/>
      <c r="F28" s="2" t="s">
        <v>142</v>
      </c>
      <c r="G28" s="1"/>
      <c r="H28" s="56"/>
      <c r="I28" s="1"/>
      <c r="J28" s="1" t="s">
        <v>30</v>
      </c>
      <c r="L28" s="1"/>
      <c r="M28" s="1"/>
      <c r="N28" s="1"/>
    </row>
    <row r="29" spans="1:14" x14ac:dyDescent="0.25">
      <c r="A29" s="1"/>
      <c r="B29" s="1" t="s">
        <v>32</v>
      </c>
      <c r="C29" s="1"/>
      <c r="D29" s="1" t="str">
        <f>B1</f>
        <v>MARIA JOSE SANCHEZ GIMENEZ</v>
      </c>
      <c r="E29" s="1"/>
      <c r="G29" s="1"/>
      <c r="H29" s="1"/>
      <c r="I29" s="1"/>
      <c r="J29" s="53">
        <f>N27*4.33</f>
        <v>81.923599999999993</v>
      </c>
      <c r="K29" s="143"/>
      <c r="L29" s="53"/>
      <c r="M29" s="53"/>
      <c r="N29" s="1"/>
    </row>
    <row r="31" spans="1:14" x14ac:dyDescent="0.25">
      <c r="F31" t="s">
        <v>141</v>
      </c>
    </row>
  </sheetData>
  <mergeCells count="3">
    <mergeCell ref="B3:B4"/>
    <mergeCell ref="F3:F4"/>
    <mergeCell ref="J3:J4"/>
  </mergeCells>
  <pageMargins left="0" right="0" top="0.55118110236220474" bottom="0.55118110236220474" header="0.31496062992125984" footer="0.31496062992125984"/>
  <pageSetup paperSize="9" scale="93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21" workbookViewId="0">
      <selection activeCell="E33" sqref="E33"/>
    </sheetView>
  </sheetViews>
  <sheetFormatPr baseColWidth="10" defaultRowHeight="15" x14ac:dyDescent="0.25"/>
  <cols>
    <col min="1" max="1" width="7.140625" customWidth="1"/>
    <col min="2" max="2" width="15.7109375" customWidth="1"/>
    <col min="3" max="3" width="5.85546875" customWidth="1"/>
    <col min="4" max="4" width="14.5703125" customWidth="1"/>
    <col min="5" max="5" width="6.7109375" customWidth="1"/>
    <col min="6" max="6" width="17.85546875" customWidth="1"/>
    <col min="7" max="7" width="5.5703125" customWidth="1"/>
    <col min="8" max="8" width="18.5703125" customWidth="1"/>
    <col min="9" max="9" width="6" customWidth="1"/>
    <col min="10" max="10" width="21.28515625" customWidth="1"/>
    <col min="11" max="12" width="6.28515625" customWidth="1"/>
    <col min="13" max="13" width="5.7109375" customWidth="1"/>
    <col min="14" max="14" width="6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168"/>
    </row>
    <row r="6" spans="1:14" ht="19.5" customHeight="1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169">
        <f>C6+E6+G6+I6+K6+M6</f>
        <v>1.84</v>
      </c>
    </row>
    <row r="7" spans="1:14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168"/>
    </row>
    <row r="8" spans="1:14" ht="20.25" customHeight="1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170">
        <f>C8+E8+G8+I8+K8+M8</f>
        <v>1.75</v>
      </c>
    </row>
    <row r="9" spans="1:14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168"/>
    </row>
    <row r="10" spans="1:14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169">
        <f>C10+E10+G10+I10+K10+M10</f>
        <v>0.23</v>
      </c>
    </row>
    <row r="11" spans="1:14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27.75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54" t="s">
        <v>21</v>
      </c>
      <c r="G12" s="13">
        <v>0.75</v>
      </c>
      <c r="H12" s="21"/>
      <c r="I12" s="13"/>
      <c r="J12" s="133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25"/>
      <c r="B13" s="29"/>
      <c r="C13" s="27"/>
      <c r="D13" s="29" t="s">
        <v>24</v>
      </c>
      <c r="E13" s="27"/>
      <c r="F13" s="29"/>
      <c r="G13" s="27"/>
      <c r="H13" s="26"/>
      <c r="I13" s="27"/>
      <c r="J13" s="26"/>
      <c r="K13" s="27"/>
      <c r="L13" s="26"/>
      <c r="M13" s="26"/>
      <c r="N13" s="27"/>
    </row>
    <row r="14" spans="1:14" ht="21" customHeight="1" x14ac:dyDescent="0.25">
      <c r="A14" s="20">
        <v>5</v>
      </c>
      <c r="B14" s="23"/>
      <c r="C14" s="13"/>
      <c r="D14" s="23" t="s">
        <v>25</v>
      </c>
      <c r="E14" s="13">
        <v>1.1499999999999999</v>
      </c>
      <c r="F14" s="23"/>
      <c r="G14" s="13"/>
      <c r="H14" s="21"/>
      <c r="I14" s="13"/>
      <c r="J14" s="21"/>
      <c r="K14" s="13"/>
      <c r="L14" s="21"/>
      <c r="M14" s="21"/>
      <c r="N14" s="13">
        <f>E14</f>
        <v>1.1499999999999999</v>
      </c>
    </row>
    <row r="15" spans="1:14" ht="14.25" customHeight="1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</row>
    <row r="16" spans="1:14" ht="19.5" customHeight="1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3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4" ht="13.5" customHeight="1" x14ac:dyDescent="0.25">
      <c r="A17" s="14"/>
      <c r="B17" s="31" t="s">
        <v>115</v>
      </c>
      <c r="C17" s="16"/>
      <c r="D17" s="19"/>
      <c r="E17" s="151"/>
      <c r="F17" s="31"/>
      <c r="G17" s="16"/>
      <c r="H17" s="31" t="s">
        <v>115</v>
      </c>
      <c r="I17" s="16"/>
      <c r="J17" s="19"/>
      <c r="K17" s="16"/>
      <c r="L17" s="19"/>
      <c r="M17" s="19"/>
      <c r="N17" s="16"/>
    </row>
    <row r="18" spans="1:14" ht="21.75" customHeight="1" x14ac:dyDescent="0.25">
      <c r="A18" s="20">
        <v>5.51</v>
      </c>
      <c r="B18" s="23" t="s">
        <v>116</v>
      </c>
      <c r="C18" s="13">
        <v>0.87</v>
      </c>
      <c r="D18" s="21"/>
      <c r="E18" s="36"/>
      <c r="F18" s="23"/>
      <c r="G18" s="13"/>
      <c r="H18" s="133" t="s">
        <v>17</v>
      </c>
      <c r="I18" s="13">
        <v>0.4</v>
      </c>
      <c r="J18" s="21"/>
      <c r="K18" s="13"/>
      <c r="L18" s="21"/>
      <c r="M18" s="21"/>
      <c r="N18" s="13">
        <f>C18+E18+G18+I18+K18+M18</f>
        <v>1.27</v>
      </c>
    </row>
    <row r="19" spans="1:14" x14ac:dyDescent="0.25">
      <c r="A19" s="14"/>
      <c r="B19" s="138" t="s">
        <v>126</v>
      </c>
      <c r="C19" s="16"/>
      <c r="D19" s="19"/>
      <c r="E19" s="182"/>
      <c r="F19" s="31"/>
      <c r="G19" s="108"/>
      <c r="H19" s="152" t="s">
        <v>126</v>
      </c>
      <c r="I19" s="108"/>
      <c r="J19" s="19"/>
      <c r="K19" s="108"/>
      <c r="L19" s="19"/>
      <c r="M19" s="19"/>
      <c r="N19" s="16"/>
    </row>
    <row r="20" spans="1:14" x14ac:dyDescent="0.25">
      <c r="A20" s="14">
        <v>8.66</v>
      </c>
      <c r="B20" s="138" t="s">
        <v>127</v>
      </c>
      <c r="C20" s="16">
        <v>1</v>
      </c>
      <c r="D20" s="19"/>
      <c r="E20" s="182"/>
      <c r="F20" s="31"/>
      <c r="G20" s="108"/>
      <c r="H20" s="152" t="s">
        <v>127</v>
      </c>
      <c r="I20" s="108">
        <v>1</v>
      </c>
      <c r="J20" s="19"/>
      <c r="K20" s="108"/>
      <c r="L20" s="19"/>
      <c r="M20" s="19"/>
      <c r="N20" s="16">
        <v>2</v>
      </c>
    </row>
    <row r="21" spans="1:14" x14ac:dyDescent="0.25">
      <c r="A21" s="69">
        <v>7.06</v>
      </c>
      <c r="B21" s="39"/>
      <c r="C21" s="27"/>
      <c r="D21" s="29" t="s">
        <v>46</v>
      </c>
      <c r="E21" s="26"/>
      <c r="F21" s="29"/>
      <c r="G21" s="41"/>
      <c r="H21" s="26"/>
      <c r="I21" s="28"/>
      <c r="J21" s="29" t="s">
        <v>46</v>
      </c>
      <c r="K21" s="27"/>
      <c r="L21" s="26"/>
      <c r="M21" s="26"/>
      <c r="N21" s="185"/>
    </row>
    <row r="22" spans="1:14" x14ac:dyDescent="0.25">
      <c r="A22" s="48"/>
      <c r="B22" s="21"/>
      <c r="C22" s="13"/>
      <c r="D22" s="23" t="s">
        <v>13</v>
      </c>
      <c r="E22" s="23">
        <v>1.19</v>
      </c>
      <c r="F22" s="71"/>
      <c r="G22" s="72"/>
      <c r="H22" s="21"/>
      <c r="I22" s="13"/>
      <c r="J22" s="23" t="s">
        <v>47</v>
      </c>
      <c r="K22" s="13">
        <v>0.44</v>
      </c>
      <c r="L22" s="21"/>
      <c r="M22" s="21"/>
      <c r="N22" s="93">
        <f>E22+K22</f>
        <v>1.63</v>
      </c>
    </row>
    <row r="23" spans="1:14" x14ac:dyDescent="0.25">
      <c r="A23" s="69"/>
      <c r="B23" s="39"/>
      <c r="C23" s="27"/>
      <c r="D23" s="26" t="s">
        <v>48</v>
      </c>
      <c r="E23" s="26"/>
      <c r="F23" s="29"/>
      <c r="G23" s="74"/>
      <c r="H23" s="26"/>
      <c r="I23" s="27"/>
      <c r="J23" s="26"/>
      <c r="K23" s="27"/>
      <c r="L23" s="26"/>
      <c r="M23" s="26"/>
      <c r="N23" s="185"/>
    </row>
    <row r="24" spans="1:14" x14ac:dyDescent="0.25">
      <c r="A24" s="136">
        <v>6.99</v>
      </c>
      <c r="B24" s="161"/>
      <c r="C24" s="16"/>
      <c r="D24" s="161" t="s">
        <v>13</v>
      </c>
      <c r="E24" s="161">
        <v>1.61</v>
      </c>
      <c r="F24" s="31"/>
      <c r="G24" s="108"/>
      <c r="H24" s="161"/>
      <c r="I24" s="16"/>
      <c r="J24" s="162"/>
      <c r="K24" s="16"/>
      <c r="L24" s="19"/>
      <c r="M24" s="19"/>
      <c r="N24" s="84">
        <f>C24+E24+G24+I24+K24</f>
        <v>1.61</v>
      </c>
    </row>
    <row r="25" spans="1:14" ht="22.5" x14ac:dyDescent="0.25">
      <c r="A25" s="70"/>
      <c r="B25" s="96"/>
      <c r="C25" s="97"/>
      <c r="D25" s="98"/>
      <c r="E25" s="58"/>
      <c r="F25" s="98"/>
      <c r="G25" s="58"/>
      <c r="H25" s="96"/>
      <c r="I25" s="97"/>
      <c r="J25" s="96" t="s">
        <v>56</v>
      </c>
      <c r="K25" s="97"/>
      <c r="L25" s="99"/>
      <c r="M25" s="26"/>
      <c r="N25" s="70"/>
    </row>
    <row r="26" spans="1:14" x14ac:dyDescent="0.25">
      <c r="A26" s="94">
        <v>8.66</v>
      </c>
      <c r="B26" s="61"/>
      <c r="C26" s="100"/>
      <c r="D26" s="62"/>
      <c r="E26" s="61"/>
      <c r="F26" s="61"/>
      <c r="G26" s="61"/>
      <c r="H26" s="61"/>
      <c r="I26" s="100"/>
      <c r="J26" s="61"/>
      <c r="K26" s="100">
        <v>2</v>
      </c>
      <c r="L26" s="103"/>
      <c r="M26" s="21"/>
      <c r="N26" s="94">
        <f>C26+E26+G26+I26+K26</f>
        <v>2</v>
      </c>
    </row>
    <row r="27" spans="1:14" x14ac:dyDescent="0.25">
      <c r="A27" s="25"/>
      <c r="B27" s="101"/>
      <c r="C27" s="102"/>
      <c r="D27" s="101"/>
      <c r="E27" s="102"/>
      <c r="F27" s="101"/>
      <c r="G27" s="102"/>
      <c r="H27" s="102"/>
      <c r="I27" s="102"/>
      <c r="J27" s="101" t="s">
        <v>57</v>
      </c>
      <c r="K27" s="102"/>
      <c r="L27" s="101"/>
      <c r="M27" s="102"/>
      <c r="N27" s="102"/>
    </row>
    <row r="28" spans="1:14" x14ac:dyDescent="0.25">
      <c r="A28" s="20">
        <v>8.66</v>
      </c>
      <c r="B28" s="88"/>
      <c r="C28" s="85"/>
      <c r="D28" s="88"/>
      <c r="E28" s="85"/>
      <c r="F28" s="88"/>
      <c r="G28" s="85"/>
      <c r="H28" s="85"/>
      <c r="I28" s="85"/>
      <c r="J28" s="88" t="s">
        <v>58</v>
      </c>
      <c r="K28" s="85">
        <v>2</v>
      </c>
      <c r="L28" s="88"/>
      <c r="M28" s="85"/>
      <c r="N28" s="77">
        <f>C28+E28+G28+I28+K28+M28</f>
        <v>2</v>
      </c>
    </row>
    <row r="29" spans="1:14" x14ac:dyDescent="0.25">
      <c r="A29" s="163">
        <f>SUM(A3:A28)</f>
        <v>90.70999999999998</v>
      </c>
      <c r="B29" s="164" t="s">
        <v>10</v>
      </c>
      <c r="C29" s="165">
        <f>SUM(C3:C28)</f>
        <v>3.7600000000000002</v>
      </c>
      <c r="D29" s="166"/>
      <c r="E29" s="165">
        <f>SUM(E3:E28)</f>
        <v>3.95</v>
      </c>
      <c r="F29" s="167"/>
      <c r="G29" s="165">
        <f>SUM(G3:G28)</f>
        <v>3.6100000000000003</v>
      </c>
      <c r="H29" s="164"/>
      <c r="I29" s="165">
        <f>SUM(I3:I28)</f>
        <v>4.1999999999999993</v>
      </c>
      <c r="J29" s="164"/>
      <c r="K29" s="165">
        <f>SUM(K3:K28)</f>
        <v>5.4</v>
      </c>
      <c r="L29" s="166"/>
      <c r="M29" s="165">
        <f>SUM(M4:M20)</f>
        <v>0</v>
      </c>
      <c r="N29" s="165">
        <f>SUM(N3:N28)</f>
        <v>20.919999999999998</v>
      </c>
    </row>
    <row r="30" spans="1:14" x14ac:dyDescent="0.25">
      <c r="A30" s="1"/>
      <c r="B30" s="1" t="s">
        <v>31</v>
      </c>
      <c r="C30" s="1"/>
      <c r="D30" s="1"/>
      <c r="E30" s="1"/>
      <c r="F30" s="2" t="s">
        <v>136</v>
      </c>
      <c r="G30" s="1"/>
      <c r="H30" s="56"/>
      <c r="I30" s="1"/>
      <c r="J30" s="1" t="s">
        <v>30</v>
      </c>
      <c r="L30" s="1"/>
      <c r="M30" s="1"/>
      <c r="N30" s="1"/>
    </row>
    <row r="31" spans="1:14" x14ac:dyDescent="0.25">
      <c r="A31" s="1"/>
      <c r="B31" s="1" t="s">
        <v>32</v>
      </c>
      <c r="C31" s="1"/>
      <c r="D31" s="1" t="str">
        <f>B1</f>
        <v>MARIA JOSE SANCHEZ GIMENEZ</v>
      </c>
      <c r="E31" s="1"/>
      <c r="G31" s="1"/>
      <c r="H31" s="1"/>
      <c r="I31" s="1"/>
      <c r="J31" s="53">
        <f>N29*4.33</f>
        <v>90.58359999999999</v>
      </c>
      <c r="K31" s="143"/>
      <c r="L31" s="53"/>
      <c r="M31" s="53"/>
      <c r="N31" s="1"/>
    </row>
    <row r="32" spans="1:14" x14ac:dyDescent="0.25">
      <c r="H32" t="s">
        <v>137</v>
      </c>
    </row>
  </sheetData>
  <mergeCells count="3">
    <mergeCell ref="B3:B4"/>
    <mergeCell ref="F3:F4"/>
    <mergeCell ref="J3:J4"/>
  </mergeCells>
  <pageMargins left="0" right="0" top="0.55118110236220474" bottom="0.55118110236220474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workbookViewId="0">
      <selection activeCell="E33" sqref="E33"/>
    </sheetView>
  </sheetViews>
  <sheetFormatPr baseColWidth="10" defaultRowHeight="15" x14ac:dyDescent="0.25"/>
  <cols>
    <col min="1" max="1" width="7.28515625" customWidth="1"/>
    <col min="2" max="2" width="22.5703125" customWidth="1"/>
    <col min="3" max="3" width="5.28515625" customWidth="1"/>
    <col min="4" max="4" width="26.5703125" customWidth="1"/>
    <col min="5" max="5" width="5.7109375" customWidth="1"/>
    <col min="6" max="6" width="17.85546875" customWidth="1"/>
    <col min="7" max="7" width="5.85546875" customWidth="1"/>
    <col min="8" max="8" width="20.28515625" customWidth="1"/>
    <col min="9" max="9" width="5.42578125" customWidth="1"/>
    <col min="10" max="10" width="21.5703125" customWidth="1"/>
    <col min="11" max="11" width="6.28515625" customWidth="1"/>
    <col min="12" max="13" width="4.85546875" customWidth="1"/>
    <col min="14" max="14" width="6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10.5" customHeight="1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168"/>
    </row>
    <row r="6" spans="1:14" ht="21" customHeight="1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169">
        <f>C6+E6+G6+I6+K6+M6</f>
        <v>1.84</v>
      </c>
    </row>
    <row r="7" spans="1:14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168"/>
    </row>
    <row r="8" spans="1:14" ht="16.5" customHeight="1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170">
        <f>C8+E8+G8+I8+K8+M8</f>
        <v>1.75</v>
      </c>
    </row>
    <row r="9" spans="1:14" ht="11.25" customHeight="1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168"/>
    </row>
    <row r="10" spans="1:14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169">
        <f>C10+E10+G10+I10+K10+M10</f>
        <v>0.23</v>
      </c>
    </row>
    <row r="11" spans="1:14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27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54" t="s">
        <v>21</v>
      </c>
      <c r="G12" s="13">
        <v>0.75</v>
      </c>
      <c r="H12" s="21"/>
      <c r="I12" s="13"/>
      <c r="J12" s="133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25"/>
      <c r="B13" s="29"/>
      <c r="C13" s="27"/>
      <c r="D13" s="29" t="s">
        <v>24</v>
      </c>
      <c r="E13" s="27"/>
      <c r="F13" s="29"/>
      <c r="G13" s="27"/>
      <c r="H13" s="26"/>
      <c r="I13" s="27"/>
      <c r="J13" s="26"/>
      <c r="K13" s="27"/>
      <c r="L13" s="26"/>
      <c r="M13" s="26"/>
      <c r="N13" s="27"/>
    </row>
    <row r="14" spans="1:14" ht="15.75" customHeight="1" x14ac:dyDescent="0.25">
      <c r="A14" s="20">
        <v>5</v>
      </c>
      <c r="B14" s="23"/>
      <c r="C14" s="13"/>
      <c r="D14" s="23" t="s">
        <v>25</v>
      </c>
      <c r="E14" s="13">
        <v>1.1499999999999999</v>
      </c>
      <c r="F14" s="23"/>
      <c r="G14" s="13"/>
      <c r="H14" s="21"/>
      <c r="I14" s="13"/>
      <c r="J14" s="21"/>
      <c r="K14" s="13"/>
      <c r="L14" s="21"/>
      <c r="M14" s="21"/>
      <c r="N14" s="13">
        <f>E14</f>
        <v>1.1499999999999999</v>
      </c>
    </row>
    <row r="15" spans="1:14" ht="14.25" customHeight="1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</row>
    <row r="16" spans="1:14" ht="25.5" customHeight="1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3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4" ht="12.75" customHeight="1" x14ac:dyDescent="0.25">
      <c r="A17" s="14"/>
      <c r="B17" s="31" t="s">
        <v>115</v>
      </c>
      <c r="C17" s="16"/>
      <c r="D17" s="19"/>
      <c r="E17" s="151"/>
      <c r="F17" s="31"/>
      <c r="G17" s="16"/>
      <c r="H17" s="31" t="s">
        <v>115</v>
      </c>
      <c r="I17" s="16"/>
      <c r="J17" s="19"/>
      <c r="K17" s="16"/>
      <c r="L17" s="19"/>
      <c r="M17" s="19"/>
      <c r="N17" s="16"/>
    </row>
    <row r="18" spans="1:14" ht="18.75" customHeight="1" x14ac:dyDescent="0.25">
      <c r="A18" s="20">
        <v>5.51</v>
      </c>
      <c r="B18" s="23" t="s">
        <v>116</v>
      </c>
      <c r="C18" s="13">
        <v>0.87</v>
      </c>
      <c r="D18" s="21"/>
      <c r="E18" s="36"/>
      <c r="F18" s="23"/>
      <c r="G18" s="13"/>
      <c r="H18" s="133" t="s">
        <v>17</v>
      </c>
      <c r="I18" s="13">
        <v>0.4</v>
      </c>
      <c r="J18" s="21"/>
      <c r="K18" s="13"/>
      <c r="L18" s="21"/>
      <c r="M18" s="21"/>
      <c r="N18" s="13">
        <f>C18+E18+G18+I18+K18+M18</f>
        <v>1.27</v>
      </c>
    </row>
    <row r="19" spans="1:14" x14ac:dyDescent="0.25">
      <c r="A19" s="14"/>
      <c r="B19" s="138" t="s">
        <v>126</v>
      </c>
      <c r="C19" s="16"/>
      <c r="D19" s="19"/>
      <c r="E19" s="182"/>
      <c r="F19" s="31"/>
      <c r="G19" s="108"/>
      <c r="H19" s="152" t="s">
        <v>126</v>
      </c>
      <c r="I19" s="108"/>
      <c r="J19" s="19"/>
      <c r="K19" s="108"/>
      <c r="L19" s="19"/>
      <c r="M19" s="19"/>
      <c r="N19" s="16"/>
    </row>
    <row r="20" spans="1:14" x14ac:dyDescent="0.25">
      <c r="A20" s="14">
        <v>8.66</v>
      </c>
      <c r="B20" s="138" t="s">
        <v>127</v>
      </c>
      <c r="C20" s="16">
        <v>1</v>
      </c>
      <c r="D20" s="19"/>
      <c r="E20" s="182"/>
      <c r="F20" s="31"/>
      <c r="G20" s="108"/>
      <c r="H20" s="152" t="s">
        <v>127</v>
      </c>
      <c r="I20" s="108">
        <v>1</v>
      </c>
      <c r="J20" s="19"/>
      <c r="K20" s="108"/>
      <c r="L20" s="19"/>
      <c r="M20" s="19"/>
      <c r="N20" s="16">
        <v>2</v>
      </c>
    </row>
    <row r="21" spans="1:14" x14ac:dyDescent="0.25">
      <c r="A21" s="69">
        <v>7.06</v>
      </c>
      <c r="B21" s="39"/>
      <c r="C21" s="27"/>
      <c r="D21" s="29" t="s">
        <v>46</v>
      </c>
      <c r="E21" s="26"/>
      <c r="F21" s="29"/>
      <c r="G21" s="41"/>
      <c r="H21" s="26"/>
      <c r="I21" s="28"/>
      <c r="J21" s="29" t="s">
        <v>46</v>
      </c>
      <c r="K21" s="27"/>
      <c r="L21" s="26"/>
      <c r="M21" s="26"/>
      <c r="N21" s="185"/>
    </row>
    <row r="22" spans="1:14" ht="13.5" customHeight="1" x14ac:dyDescent="0.25">
      <c r="A22" s="48"/>
      <c r="B22" s="21"/>
      <c r="C22" s="13"/>
      <c r="D22" s="23" t="s">
        <v>13</v>
      </c>
      <c r="E22" s="23">
        <v>1.19</v>
      </c>
      <c r="F22" s="71"/>
      <c r="G22" s="72"/>
      <c r="H22" s="21"/>
      <c r="I22" s="13"/>
      <c r="J22" s="23" t="s">
        <v>47</v>
      </c>
      <c r="K22" s="13">
        <v>0.44</v>
      </c>
      <c r="L22" s="21"/>
      <c r="M22" s="21"/>
      <c r="N22" s="93">
        <f>E22+K22</f>
        <v>1.63</v>
      </c>
    </row>
    <row r="23" spans="1:14" x14ac:dyDescent="0.25">
      <c r="A23" s="69"/>
      <c r="B23" s="39"/>
      <c r="C23" s="27"/>
      <c r="D23" s="26" t="s">
        <v>48</v>
      </c>
      <c r="E23" s="26"/>
      <c r="F23" s="29"/>
      <c r="G23" s="74"/>
      <c r="H23" s="26"/>
      <c r="I23" s="27"/>
      <c r="J23" s="26"/>
      <c r="K23" s="27"/>
      <c r="L23" s="26"/>
      <c r="M23" s="26"/>
      <c r="N23" s="185"/>
    </row>
    <row r="24" spans="1:14" x14ac:dyDescent="0.25">
      <c r="A24" s="136">
        <v>6.99</v>
      </c>
      <c r="B24" s="161"/>
      <c r="C24" s="16"/>
      <c r="D24" s="161" t="s">
        <v>13</v>
      </c>
      <c r="E24" s="161">
        <v>1.61</v>
      </c>
      <c r="F24" s="31"/>
      <c r="G24" s="108"/>
      <c r="H24" s="161"/>
      <c r="I24" s="16"/>
      <c r="J24" s="162"/>
      <c r="K24" s="16"/>
      <c r="L24" s="19"/>
      <c r="M24" s="19"/>
      <c r="N24" s="84">
        <f>C24+E24+G24+I24+K24</f>
        <v>1.61</v>
      </c>
    </row>
    <row r="25" spans="1:14" x14ac:dyDescent="0.25">
      <c r="A25" s="163">
        <f>SUM(A3:A24)</f>
        <v>73.389999999999986</v>
      </c>
      <c r="B25" s="164" t="s">
        <v>10</v>
      </c>
      <c r="C25" s="165">
        <f>SUM(C3:C24)</f>
        <v>3.7600000000000002</v>
      </c>
      <c r="D25" s="166"/>
      <c r="E25" s="165">
        <f>SUM(E3:E24)</f>
        <v>3.95</v>
      </c>
      <c r="F25" s="167"/>
      <c r="G25" s="165">
        <f>SUM(G3:G24)</f>
        <v>3.6100000000000003</v>
      </c>
      <c r="H25" s="164"/>
      <c r="I25" s="165">
        <f>SUM(I3:I24)</f>
        <v>4.1999999999999993</v>
      </c>
      <c r="J25" s="164"/>
      <c r="K25" s="165">
        <f>SUM(K3:K24)</f>
        <v>1.4</v>
      </c>
      <c r="L25" s="166"/>
      <c r="M25" s="165">
        <f>SUM(M4:M24)</f>
        <v>0</v>
      </c>
      <c r="N25" s="165">
        <f>SUM(N3:N24)</f>
        <v>16.919999999999998</v>
      </c>
    </row>
    <row r="26" spans="1:14" x14ac:dyDescent="0.25">
      <c r="A26" s="1"/>
      <c r="B26" s="1" t="s">
        <v>31</v>
      </c>
      <c r="C26" s="1"/>
      <c r="D26" s="1"/>
      <c r="E26" s="1" t="s">
        <v>139</v>
      </c>
      <c r="F26" s="2"/>
      <c r="G26" s="1"/>
      <c r="H26" s="56"/>
      <c r="I26" s="1"/>
      <c r="J26" s="1" t="s">
        <v>30</v>
      </c>
      <c r="L26" s="1"/>
      <c r="M26" s="1"/>
      <c r="N26" s="1"/>
    </row>
    <row r="27" spans="1:14" x14ac:dyDescent="0.25">
      <c r="A27" s="1"/>
      <c r="B27" s="1" t="s">
        <v>32</v>
      </c>
      <c r="C27" s="1"/>
      <c r="D27" s="1" t="str">
        <f>B1</f>
        <v>MARIA JOSE SANCHEZ GIMENEZ</v>
      </c>
      <c r="E27" s="1"/>
      <c r="G27" s="1"/>
      <c r="H27" s="1"/>
      <c r="I27" s="1"/>
      <c r="J27" s="53">
        <f>N25*4.33</f>
        <v>73.263599999999997</v>
      </c>
      <c r="K27" s="143"/>
      <c r="L27" s="53"/>
      <c r="M27" s="53"/>
      <c r="N27" s="1"/>
    </row>
    <row r="28" spans="1:14" x14ac:dyDescent="0.25">
      <c r="F28" t="s">
        <v>140</v>
      </c>
    </row>
  </sheetData>
  <mergeCells count="3">
    <mergeCell ref="B3:B4"/>
    <mergeCell ref="F3:F4"/>
    <mergeCell ref="J3:J4"/>
  </mergeCells>
  <printOptions horizontalCentered="1"/>
  <pageMargins left="0" right="0" top="0.55118110236220474" bottom="0.55118110236220474" header="0.31496062992125984" footer="0.31496062992125984"/>
  <pageSetup paperSize="9" scale="8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opLeftCell="A16" workbookViewId="0">
      <selection activeCell="E33" sqref="E33"/>
    </sheetView>
  </sheetViews>
  <sheetFormatPr baseColWidth="10" defaultRowHeight="15" x14ac:dyDescent="0.25"/>
  <cols>
    <col min="1" max="1" width="7.85546875" customWidth="1"/>
    <col min="2" max="2" width="17.85546875" customWidth="1"/>
    <col min="3" max="3" width="6.140625" customWidth="1"/>
    <col min="4" max="4" width="26.5703125" customWidth="1"/>
    <col min="5" max="5" width="5.7109375" customWidth="1"/>
    <col min="6" max="6" width="15.140625" customWidth="1"/>
    <col min="7" max="7" width="5" customWidth="1"/>
    <col min="8" max="8" width="19.42578125" customWidth="1"/>
    <col min="9" max="9" width="5.42578125" customWidth="1"/>
    <col min="10" max="10" width="16.28515625" customWidth="1"/>
    <col min="11" max="11" width="6.140625" customWidth="1"/>
    <col min="12" max="12" width="4.28515625" customWidth="1"/>
    <col min="13" max="13" width="4.140625" customWidth="1"/>
    <col min="14" max="14" width="6.425781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5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  <c r="O3" t="s">
        <v>133</v>
      </c>
    </row>
    <row r="4" spans="1:15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5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168"/>
      <c r="O5" t="s">
        <v>135</v>
      </c>
    </row>
    <row r="6" spans="1:15" ht="18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169">
        <f>C6+E6+G6+I6+K6+M6</f>
        <v>1.84</v>
      </c>
    </row>
    <row r="7" spans="1:15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168"/>
      <c r="O7" t="s">
        <v>135</v>
      </c>
    </row>
    <row r="8" spans="1:15" ht="24.75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170">
        <f>C8+E8+G8+I8+K8+M8</f>
        <v>1.75</v>
      </c>
    </row>
    <row r="9" spans="1:15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168"/>
      <c r="O9" t="s">
        <v>132</v>
      </c>
    </row>
    <row r="10" spans="1:15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169">
        <f>C10+E10+G10+I10+K10+M10</f>
        <v>0.23</v>
      </c>
    </row>
    <row r="11" spans="1:15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  <c r="O11" t="s">
        <v>133</v>
      </c>
    </row>
    <row r="12" spans="1:15" ht="41.25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54" t="s">
        <v>21</v>
      </c>
      <c r="G12" s="13">
        <v>0.75</v>
      </c>
      <c r="H12" s="21"/>
      <c r="I12" s="13"/>
      <c r="J12" s="133" t="s">
        <v>22</v>
      </c>
      <c r="K12" s="13">
        <v>0.71</v>
      </c>
      <c r="L12" s="23"/>
      <c r="M12" s="21"/>
      <c r="N12" s="13">
        <f>C12+E12+G12+I12+K12+M12</f>
        <v>1.79</v>
      </c>
    </row>
    <row r="13" spans="1:15" x14ac:dyDescent="0.25">
      <c r="A13" s="25"/>
      <c r="B13" s="29"/>
      <c r="C13" s="27"/>
      <c r="D13" s="29" t="s">
        <v>24</v>
      </c>
      <c r="E13" s="27"/>
      <c r="F13" s="29"/>
      <c r="G13" s="27"/>
      <c r="H13" s="26"/>
      <c r="I13" s="27"/>
      <c r="J13" s="26"/>
      <c r="K13" s="27"/>
      <c r="L13" s="26"/>
      <c r="M13" s="26"/>
      <c r="N13" s="27"/>
      <c r="O13" t="s">
        <v>133</v>
      </c>
    </row>
    <row r="14" spans="1:15" ht="14.25" customHeight="1" x14ac:dyDescent="0.25">
      <c r="A14" s="20">
        <v>5</v>
      </c>
      <c r="B14" s="23"/>
      <c r="C14" s="13"/>
      <c r="D14" s="23" t="s">
        <v>25</v>
      </c>
      <c r="E14" s="13">
        <v>1.1499999999999999</v>
      </c>
      <c r="F14" s="23"/>
      <c r="G14" s="13"/>
      <c r="H14" s="21"/>
      <c r="I14" s="13"/>
      <c r="J14" s="21"/>
      <c r="K14" s="13"/>
      <c r="L14" s="21"/>
      <c r="M14" s="21"/>
      <c r="N14" s="13">
        <f>E14</f>
        <v>1.1499999999999999</v>
      </c>
    </row>
    <row r="15" spans="1:15" ht="12.75" customHeight="1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  <c r="O15" t="s">
        <v>132</v>
      </c>
    </row>
    <row r="16" spans="1:15" ht="26.25" customHeight="1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3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5" ht="16.5" customHeight="1" x14ac:dyDescent="0.25">
      <c r="A17" s="14"/>
      <c r="B17" s="31" t="s">
        <v>115</v>
      </c>
      <c r="C17" s="16"/>
      <c r="D17" s="19"/>
      <c r="E17" s="151"/>
      <c r="F17" s="31"/>
      <c r="G17" s="16"/>
      <c r="H17" s="31" t="s">
        <v>115</v>
      </c>
      <c r="I17" s="16"/>
      <c r="J17" s="19"/>
      <c r="K17" s="16"/>
      <c r="L17" s="19"/>
      <c r="M17" s="19"/>
      <c r="N17" s="16"/>
      <c r="O17" t="s">
        <v>134</v>
      </c>
    </row>
    <row r="18" spans="1:15" ht="23.25" x14ac:dyDescent="0.25">
      <c r="A18" s="20">
        <v>5.51</v>
      </c>
      <c r="B18" s="23" t="s">
        <v>116</v>
      </c>
      <c r="C18" s="13">
        <v>0.87</v>
      </c>
      <c r="D18" s="21"/>
      <c r="E18" s="36"/>
      <c r="F18" s="23"/>
      <c r="G18" s="13"/>
      <c r="H18" s="133" t="s">
        <v>17</v>
      </c>
      <c r="I18" s="13">
        <v>0.4</v>
      </c>
      <c r="J18" s="21"/>
      <c r="K18" s="13"/>
      <c r="L18" s="21"/>
      <c r="M18" s="21"/>
      <c r="N18" s="13">
        <f>C18+E18+G18+I18+K18+M18</f>
        <v>1.27</v>
      </c>
    </row>
    <row r="19" spans="1:15" x14ac:dyDescent="0.25">
      <c r="A19" s="14"/>
      <c r="B19" s="138" t="s">
        <v>126</v>
      </c>
      <c r="C19" s="16"/>
      <c r="D19" s="19"/>
      <c r="E19" s="182"/>
      <c r="F19" s="31"/>
      <c r="G19" s="108"/>
      <c r="H19" s="152" t="s">
        <v>126</v>
      </c>
      <c r="I19" s="108"/>
      <c r="J19" s="19"/>
      <c r="K19" s="108"/>
      <c r="L19" s="19"/>
      <c r="M19" s="19"/>
      <c r="N19" s="16"/>
      <c r="O19" t="s">
        <v>133</v>
      </c>
    </row>
    <row r="20" spans="1:15" x14ac:dyDescent="0.25">
      <c r="A20" s="14">
        <v>8.66</v>
      </c>
      <c r="B20" s="138" t="s">
        <v>127</v>
      </c>
      <c r="C20" s="16">
        <v>1</v>
      </c>
      <c r="D20" s="19"/>
      <c r="E20" s="182"/>
      <c r="F20" s="31"/>
      <c r="G20" s="108"/>
      <c r="H20" s="152" t="s">
        <v>127</v>
      </c>
      <c r="I20" s="108">
        <v>1</v>
      </c>
      <c r="J20" s="19"/>
      <c r="K20" s="108"/>
      <c r="L20" s="19"/>
      <c r="M20" s="19"/>
      <c r="N20" s="16">
        <v>2</v>
      </c>
    </row>
    <row r="21" spans="1:15" x14ac:dyDescent="0.25">
      <c r="A21" s="163">
        <f>SUM(A3:A20)</f>
        <v>59.339999999999989</v>
      </c>
      <c r="B21" s="164" t="s">
        <v>10</v>
      </c>
      <c r="C21" s="165">
        <f>SUM(C3:C20)</f>
        <v>3.7600000000000002</v>
      </c>
      <c r="D21" s="166"/>
      <c r="E21" s="165">
        <f>SUM(E3:E20)</f>
        <v>1.1499999999999999</v>
      </c>
      <c r="F21" s="167"/>
      <c r="G21" s="165">
        <f>SUM(G3:G20)</f>
        <v>3.6100000000000003</v>
      </c>
      <c r="H21" s="164"/>
      <c r="I21" s="165">
        <f>SUM(I3:I20)</f>
        <v>4.1999999999999993</v>
      </c>
      <c r="J21" s="164"/>
      <c r="K21" s="165">
        <f>SUM(K3:K20)</f>
        <v>0.96</v>
      </c>
      <c r="L21" s="166"/>
      <c r="M21" s="165">
        <f>SUM(M4:M20)</f>
        <v>0</v>
      </c>
      <c r="N21" s="165">
        <f>SUM(N3:N20)</f>
        <v>13.68</v>
      </c>
    </row>
    <row r="22" spans="1:15" x14ac:dyDescent="0.25">
      <c r="A22" s="1"/>
      <c r="B22" s="1" t="s">
        <v>31</v>
      </c>
      <c r="C22" s="1"/>
      <c r="D22" s="1"/>
      <c r="E22" s="1"/>
      <c r="F22" s="2"/>
      <c r="G22" s="1"/>
      <c r="H22" s="56" t="s">
        <v>129</v>
      </c>
      <c r="I22" s="1"/>
      <c r="J22" s="1" t="s">
        <v>30</v>
      </c>
      <c r="L22" s="1"/>
      <c r="M22" s="1"/>
      <c r="N22" s="1"/>
    </row>
    <row r="23" spans="1:15" x14ac:dyDescent="0.25">
      <c r="A23" s="1"/>
      <c r="B23" s="1" t="s">
        <v>32</v>
      </c>
      <c r="C23" s="1"/>
      <c r="D23" s="1" t="str">
        <f>B1</f>
        <v>MARIA JOSE SANCHEZ GIMENEZ</v>
      </c>
      <c r="E23" s="1"/>
      <c r="G23" s="1"/>
      <c r="H23" s="1"/>
      <c r="I23" s="1"/>
      <c r="J23" s="53">
        <f>N21*4.33</f>
        <v>59.234400000000001</v>
      </c>
      <c r="K23" s="143"/>
      <c r="L23" s="53"/>
      <c r="M23" s="53"/>
      <c r="N23" s="1"/>
    </row>
    <row r="26" spans="1:15" x14ac:dyDescent="0.25">
      <c r="D26" t="s">
        <v>138</v>
      </c>
    </row>
  </sheetData>
  <mergeCells count="3">
    <mergeCell ref="B3:B4"/>
    <mergeCell ref="F3:F4"/>
    <mergeCell ref="J3:J4"/>
  </mergeCells>
  <pageMargins left="0" right="0" top="0.55118110236220474" bottom="0.55118110236220474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workbookViewId="0">
      <selection activeCell="E33" sqref="E33"/>
    </sheetView>
  </sheetViews>
  <sheetFormatPr baseColWidth="10" defaultRowHeight="15" x14ac:dyDescent="0.25"/>
  <cols>
    <col min="1" max="1" width="5.140625" customWidth="1"/>
    <col min="2" max="2" width="16.5703125" customWidth="1"/>
    <col min="3" max="3" width="4.5703125" customWidth="1"/>
    <col min="4" max="4" width="14" customWidth="1"/>
    <col min="5" max="5" width="5.7109375" customWidth="1"/>
    <col min="6" max="6" width="17.28515625" customWidth="1"/>
    <col min="7" max="7" width="4.85546875" customWidth="1"/>
    <col min="8" max="8" width="18.28515625" customWidth="1"/>
    <col min="9" max="9" width="5.42578125" customWidth="1"/>
    <col min="10" max="10" width="20" customWidth="1"/>
    <col min="11" max="11" width="5.28515625" customWidth="1"/>
    <col min="12" max="12" width="4.28515625" customWidth="1"/>
    <col min="13" max="13" width="3" customWidth="1"/>
    <col min="14" max="14" width="6.42578125" customWidth="1"/>
  </cols>
  <sheetData>
    <row r="1" spans="1:15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5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  <c r="O3" t="s">
        <v>131</v>
      </c>
    </row>
    <row r="4" spans="1:15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5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168"/>
      <c r="O5" t="s">
        <v>132</v>
      </c>
    </row>
    <row r="6" spans="1:15" ht="18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169">
        <f>C6+E6+G6+I6+K6+M6</f>
        <v>1.84</v>
      </c>
    </row>
    <row r="7" spans="1:15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168"/>
      <c r="O7" t="s">
        <v>132</v>
      </c>
    </row>
    <row r="8" spans="1:15" ht="31.5" customHeight="1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170">
        <f>C8+E8+G8+I8+K8+M8</f>
        <v>1.75</v>
      </c>
    </row>
    <row r="9" spans="1:15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168"/>
      <c r="O9" t="s">
        <v>132</v>
      </c>
    </row>
    <row r="10" spans="1:15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169">
        <f>C10+E10+G10+I10+K10+M10</f>
        <v>0.23</v>
      </c>
    </row>
    <row r="11" spans="1:15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  <c r="O11" t="s">
        <v>131</v>
      </c>
    </row>
    <row r="12" spans="1:15" ht="36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54" t="s">
        <v>21</v>
      </c>
      <c r="G12" s="13">
        <v>0.75</v>
      </c>
      <c r="H12" s="21"/>
      <c r="I12" s="13"/>
      <c r="J12" s="133" t="s">
        <v>22</v>
      </c>
      <c r="K12" s="13">
        <v>0.71</v>
      </c>
      <c r="L12" s="23"/>
      <c r="M12" s="21"/>
      <c r="N12" s="13">
        <f>C12+E12+G12+I12+K12+M12</f>
        <v>1.79</v>
      </c>
    </row>
    <row r="13" spans="1:15" x14ac:dyDescent="0.25">
      <c r="A13" s="25"/>
      <c r="B13" s="29"/>
      <c r="C13" s="27"/>
      <c r="D13" s="29" t="s">
        <v>24</v>
      </c>
      <c r="E13" s="27"/>
      <c r="F13" s="29"/>
      <c r="G13" s="27"/>
      <c r="H13" s="26"/>
      <c r="I13" s="27"/>
      <c r="J13" s="26"/>
      <c r="K13" s="27"/>
      <c r="L13" s="26"/>
      <c r="M13" s="26"/>
      <c r="N13" s="27"/>
      <c r="O13" t="s">
        <v>131</v>
      </c>
    </row>
    <row r="14" spans="1:15" ht="23.25" x14ac:dyDescent="0.25">
      <c r="A14" s="20">
        <v>5</v>
      </c>
      <c r="B14" s="23"/>
      <c r="C14" s="13"/>
      <c r="D14" s="23" t="s">
        <v>25</v>
      </c>
      <c r="E14" s="13">
        <v>1.1499999999999999</v>
      </c>
      <c r="F14" s="23"/>
      <c r="G14" s="13"/>
      <c r="H14" s="21"/>
      <c r="I14" s="13"/>
      <c r="J14" s="21"/>
      <c r="K14" s="13"/>
      <c r="L14" s="21"/>
      <c r="M14" s="21"/>
      <c r="N14" s="13">
        <f>E14</f>
        <v>1.1499999999999999</v>
      </c>
    </row>
    <row r="15" spans="1:15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  <c r="O15" t="s">
        <v>132</v>
      </c>
    </row>
    <row r="16" spans="1:15" ht="28.5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3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5" x14ac:dyDescent="0.25">
      <c r="A17" s="14"/>
      <c r="B17" s="31" t="s">
        <v>115</v>
      </c>
      <c r="C17" s="16"/>
      <c r="D17" s="19"/>
      <c r="E17" s="151"/>
      <c r="F17" s="31"/>
      <c r="G17" s="16"/>
      <c r="H17" s="31" t="s">
        <v>115</v>
      </c>
      <c r="I17" s="16"/>
      <c r="J17" s="19"/>
      <c r="K17" s="16"/>
      <c r="L17" s="19"/>
      <c r="M17" s="19"/>
      <c r="N17" s="16"/>
      <c r="O17" t="s">
        <v>132</v>
      </c>
    </row>
    <row r="18" spans="1:15" ht="23.25" x14ac:dyDescent="0.25">
      <c r="A18" s="20">
        <v>5.51</v>
      </c>
      <c r="B18" s="23" t="s">
        <v>116</v>
      </c>
      <c r="C18" s="13">
        <v>0.87</v>
      </c>
      <c r="D18" s="21"/>
      <c r="E18" s="36"/>
      <c r="F18" s="23"/>
      <c r="G18" s="13"/>
      <c r="H18" s="133" t="s">
        <v>17</v>
      </c>
      <c r="I18" s="13">
        <v>0.4</v>
      </c>
      <c r="J18" s="21"/>
      <c r="K18" s="13"/>
      <c r="L18" s="21"/>
      <c r="M18" s="21"/>
      <c r="N18" s="13">
        <f>C18+E18+G18+I18+K18+M18</f>
        <v>1.27</v>
      </c>
    </row>
    <row r="19" spans="1:15" x14ac:dyDescent="0.25">
      <c r="A19" s="14"/>
      <c r="B19" s="138" t="s">
        <v>126</v>
      </c>
      <c r="C19" s="16"/>
      <c r="D19" s="19"/>
      <c r="E19" s="182"/>
      <c r="F19" s="31"/>
      <c r="G19" s="108"/>
      <c r="H19" s="152" t="s">
        <v>126</v>
      </c>
      <c r="I19" s="108"/>
      <c r="J19" s="19"/>
      <c r="K19" s="108"/>
      <c r="L19" s="19"/>
      <c r="M19" s="19"/>
      <c r="N19" s="16"/>
      <c r="O19" t="s">
        <v>131</v>
      </c>
    </row>
    <row r="20" spans="1:15" x14ac:dyDescent="0.25">
      <c r="A20" s="14">
        <v>8.66</v>
      </c>
      <c r="B20" s="138" t="s">
        <v>127</v>
      </c>
      <c r="C20" s="16">
        <v>1</v>
      </c>
      <c r="D20" s="19"/>
      <c r="E20" s="182"/>
      <c r="F20" s="31"/>
      <c r="G20" s="108"/>
      <c r="H20" s="152" t="s">
        <v>127</v>
      </c>
      <c r="I20" s="108">
        <v>1</v>
      </c>
      <c r="J20" s="19"/>
      <c r="K20" s="108"/>
      <c r="L20" s="19"/>
      <c r="M20" s="19"/>
      <c r="N20" s="16">
        <v>2</v>
      </c>
    </row>
    <row r="21" spans="1:15" x14ac:dyDescent="0.25">
      <c r="A21" s="69">
        <v>7.06</v>
      </c>
      <c r="B21" s="39"/>
      <c r="C21" s="27"/>
      <c r="D21" s="29" t="s">
        <v>46</v>
      </c>
      <c r="E21" s="26"/>
      <c r="F21" s="29"/>
      <c r="G21" s="41"/>
      <c r="H21" s="26"/>
      <c r="I21" s="28"/>
      <c r="J21" s="29" t="s">
        <v>46</v>
      </c>
      <c r="K21" s="27"/>
      <c r="L21" s="26"/>
      <c r="M21" s="26"/>
      <c r="N21" s="185"/>
      <c r="O21" t="s">
        <v>130</v>
      </c>
    </row>
    <row r="22" spans="1:15" ht="23.25" x14ac:dyDescent="0.25">
      <c r="A22" s="48"/>
      <c r="B22" s="21"/>
      <c r="C22" s="13"/>
      <c r="D22" s="23" t="s">
        <v>13</v>
      </c>
      <c r="E22" s="23">
        <v>1.19</v>
      </c>
      <c r="F22" s="71"/>
      <c r="G22" s="72"/>
      <c r="H22" s="21"/>
      <c r="I22" s="13"/>
      <c r="J22" s="23" t="s">
        <v>47</v>
      </c>
      <c r="K22" s="13">
        <v>0.44</v>
      </c>
      <c r="L22" s="21"/>
      <c r="M22" s="21"/>
      <c r="N22" s="93">
        <f>E22+K22</f>
        <v>1.63</v>
      </c>
    </row>
    <row r="23" spans="1:15" x14ac:dyDescent="0.25">
      <c r="A23" s="69"/>
      <c r="B23" s="39"/>
      <c r="C23" s="27"/>
      <c r="D23" s="26" t="s">
        <v>48</v>
      </c>
      <c r="E23" s="26"/>
      <c r="F23" s="29"/>
      <c r="G23" s="74"/>
      <c r="H23" s="26"/>
      <c r="I23" s="27"/>
      <c r="J23" s="26"/>
      <c r="K23" s="27"/>
      <c r="L23" s="26"/>
      <c r="M23" s="26"/>
      <c r="N23" s="185"/>
      <c r="O23" t="s">
        <v>130</v>
      </c>
    </row>
    <row r="24" spans="1:15" x14ac:dyDescent="0.25">
      <c r="A24" s="136">
        <v>6.99</v>
      </c>
      <c r="B24" s="161"/>
      <c r="C24" s="16"/>
      <c r="D24" s="161" t="s">
        <v>13</v>
      </c>
      <c r="E24" s="161">
        <v>1.61</v>
      </c>
      <c r="F24" s="31"/>
      <c r="G24" s="108"/>
      <c r="H24" s="161"/>
      <c r="I24" s="16"/>
      <c r="J24" s="162"/>
      <c r="K24" s="16"/>
      <c r="L24" s="19"/>
      <c r="M24" s="19"/>
      <c r="N24" s="84">
        <f>C24+E24+G24+I24+K24</f>
        <v>1.61</v>
      </c>
    </row>
    <row r="25" spans="1:15" x14ac:dyDescent="0.25">
      <c r="A25" s="163">
        <f>SUM(A3:A24)</f>
        <v>73.389999999999986</v>
      </c>
      <c r="B25" s="164" t="s">
        <v>10</v>
      </c>
      <c r="C25" s="165">
        <f>SUM(C3:C24)</f>
        <v>3.7600000000000002</v>
      </c>
      <c r="D25" s="166"/>
      <c r="E25" s="165">
        <f>SUM(E3:E24)</f>
        <v>3.95</v>
      </c>
      <c r="F25" s="167"/>
      <c r="G25" s="165">
        <f>SUM(G3:G24)</f>
        <v>3.6100000000000003</v>
      </c>
      <c r="H25" s="164"/>
      <c r="I25" s="165">
        <f>SUM(I3:I24)</f>
        <v>4.1999999999999993</v>
      </c>
      <c r="J25" s="164"/>
      <c r="K25" s="165">
        <f>SUM(K4:K24)</f>
        <v>1.4</v>
      </c>
      <c r="L25" s="166"/>
      <c r="M25" s="165">
        <f>SUM(M4:M24)</f>
        <v>0</v>
      </c>
      <c r="N25" s="165">
        <f>SUM(N3:N24)</f>
        <v>16.919999999999998</v>
      </c>
    </row>
    <row r="26" spans="1:15" x14ac:dyDescent="0.25">
      <c r="A26" s="1"/>
      <c r="B26" s="1" t="s">
        <v>31</v>
      </c>
      <c r="C26" s="1"/>
      <c r="D26" s="1"/>
      <c r="E26" s="1"/>
      <c r="F26" s="2"/>
      <c r="G26" s="1"/>
      <c r="H26" s="56" t="s">
        <v>125</v>
      </c>
      <c r="I26" s="1"/>
      <c r="J26" s="1" t="s">
        <v>30</v>
      </c>
      <c r="L26" s="1"/>
      <c r="M26" s="1"/>
      <c r="N26" s="1"/>
    </row>
    <row r="27" spans="1:15" x14ac:dyDescent="0.25">
      <c r="A27" s="1"/>
      <c r="B27" s="1" t="s">
        <v>32</v>
      </c>
      <c r="C27" s="1"/>
      <c r="D27" s="1" t="str">
        <f>B1</f>
        <v>MARIA JOSE SANCHEZ GIMENEZ</v>
      </c>
      <c r="E27" s="1"/>
      <c r="G27" s="1"/>
      <c r="H27" s="1"/>
      <c r="I27" s="1"/>
      <c r="J27" s="53">
        <f>N25*4.33</f>
        <v>73.263599999999997</v>
      </c>
      <c r="K27" s="143"/>
      <c r="L27" s="53"/>
      <c r="M27" s="53"/>
      <c r="N27" s="1"/>
    </row>
  </sheetData>
  <mergeCells count="3">
    <mergeCell ref="B3:B4"/>
    <mergeCell ref="F3:F4"/>
    <mergeCell ref="J3:J4"/>
  </mergeCells>
  <pageMargins left="0" right="0" top="0" bottom="0" header="0" footer="0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4" workbookViewId="0">
      <selection activeCell="E33" sqref="E33"/>
    </sheetView>
  </sheetViews>
  <sheetFormatPr baseColWidth="10" defaultRowHeight="15" x14ac:dyDescent="0.25"/>
  <cols>
    <col min="1" max="1" width="7.5703125" customWidth="1"/>
    <col min="2" max="2" width="16" customWidth="1"/>
    <col min="3" max="3" width="9" customWidth="1"/>
    <col min="5" max="5" width="7.42578125" customWidth="1"/>
    <col min="7" max="7" width="8.28515625" customWidth="1"/>
    <col min="8" max="8" width="15.42578125" customWidth="1"/>
    <col min="9" max="9" width="6.85546875" customWidth="1"/>
    <col min="11" max="11" width="8.5703125" customWidth="1"/>
    <col min="12" max="12" width="5.42578125" customWidth="1"/>
    <col min="13" max="13" width="4.28515625" customWidth="1"/>
    <col min="14" max="14" width="6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6"/>
      <c r="D3" s="7"/>
      <c r="E3" s="171"/>
      <c r="F3" s="248" t="s">
        <v>11</v>
      </c>
      <c r="G3" s="171"/>
      <c r="H3" s="7"/>
      <c r="I3" s="171"/>
      <c r="J3" s="248"/>
      <c r="K3" s="171"/>
      <c r="L3" s="7"/>
      <c r="M3" s="8"/>
      <c r="N3" s="171"/>
    </row>
    <row r="4" spans="1:14" x14ac:dyDescent="0.25">
      <c r="A4" s="9">
        <v>7.58</v>
      </c>
      <c r="B4" s="249"/>
      <c r="C4" s="10"/>
      <c r="D4" s="11"/>
      <c r="E4" s="172"/>
      <c r="F4" s="249"/>
      <c r="G4" s="172">
        <v>1.75</v>
      </c>
      <c r="H4" s="11"/>
      <c r="I4" s="172"/>
      <c r="J4" s="249"/>
      <c r="K4" s="172"/>
      <c r="L4" s="11"/>
      <c r="M4" s="12"/>
      <c r="N4" s="75">
        <f>C4+E4+G4+I4+K4+M4</f>
        <v>1.75</v>
      </c>
    </row>
    <row r="5" spans="1:14" x14ac:dyDescent="0.25">
      <c r="A5" s="25"/>
      <c r="B5" s="57" t="s">
        <v>34</v>
      </c>
      <c r="C5" s="168"/>
      <c r="D5" s="57"/>
      <c r="E5" s="173"/>
      <c r="F5" s="58" t="s">
        <v>34</v>
      </c>
      <c r="G5" s="173"/>
      <c r="H5" s="57"/>
      <c r="I5" s="176"/>
      <c r="J5" s="57" t="s">
        <v>34</v>
      </c>
      <c r="K5" s="176"/>
      <c r="L5" s="57"/>
      <c r="M5" s="57"/>
      <c r="N5" s="176"/>
    </row>
    <row r="6" spans="1:14" ht="19.899999999999999" customHeight="1" x14ac:dyDescent="0.25">
      <c r="A6" s="20">
        <v>8</v>
      </c>
      <c r="B6" s="59" t="s">
        <v>35</v>
      </c>
      <c r="C6" s="169">
        <v>0.48</v>
      </c>
      <c r="D6" s="61"/>
      <c r="E6" s="177"/>
      <c r="F6" s="62" t="s">
        <v>13</v>
      </c>
      <c r="G6" s="174">
        <v>1.1100000000000001</v>
      </c>
      <c r="H6" s="60"/>
      <c r="I6" s="174"/>
      <c r="J6" s="60" t="s">
        <v>36</v>
      </c>
      <c r="K6" s="174">
        <v>0.25</v>
      </c>
      <c r="L6" s="61"/>
      <c r="M6" s="60"/>
      <c r="N6" s="174">
        <f>C6+E6+G6+I6+K6+M6</f>
        <v>1.84</v>
      </c>
    </row>
    <row r="7" spans="1:14" x14ac:dyDescent="0.25">
      <c r="A7" s="25"/>
      <c r="B7" s="64" t="s">
        <v>40</v>
      </c>
      <c r="C7" s="170"/>
      <c r="D7" s="64"/>
      <c r="E7" s="178"/>
      <c r="F7" s="64"/>
      <c r="G7" s="175"/>
      <c r="H7" s="65" t="s">
        <v>40</v>
      </c>
      <c r="I7" s="175"/>
      <c r="J7" s="64"/>
      <c r="K7" s="176"/>
      <c r="L7" s="57"/>
      <c r="M7" s="57"/>
      <c r="N7" s="176"/>
    </row>
    <row r="8" spans="1:14" ht="24.75" x14ac:dyDescent="0.25">
      <c r="A8" s="14">
        <v>7.58</v>
      </c>
      <c r="B8" s="145" t="s">
        <v>62</v>
      </c>
      <c r="C8" s="170">
        <v>0.75</v>
      </c>
      <c r="D8" s="64"/>
      <c r="E8" s="178"/>
      <c r="F8" s="64"/>
      <c r="G8" s="175"/>
      <c r="H8" s="64" t="s">
        <v>41</v>
      </c>
      <c r="I8" s="175">
        <v>1</v>
      </c>
      <c r="J8" s="64"/>
      <c r="K8" s="175"/>
      <c r="L8" s="64"/>
      <c r="M8" s="63"/>
      <c r="N8" s="175">
        <f>C8+E8+G8+I8+K8+M8</f>
        <v>1.75</v>
      </c>
    </row>
    <row r="9" spans="1:14" ht="16.149999999999999" customHeight="1" x14ac:dyDescent="0.25">
      <c r="A9" s="25"/>
      <c r="B9" s="58"/>
      <c r="C9" s="168"/>
      <c r="D9" s="58"/>
      <c r="E9" s="173"/>
      <c r="F9" s="58"/>
      <c r="G9" s="176"/>
      <c r="H9" s="67" t="s">
        <v>42</v>
      </c>
      <c r="I9" s="176"/>
      <c r="J9" s="67"/>
      <c r="K9" s="176"/>
      <c r="L9" s="58"/>
      <c r="M9" s="57"/>
      <c r="N9" s="176"/>
    </row>
    <row r="10" spans="1:14" x14ac:dyDescent="0.25">
      <c r="A10" s="20">
        <v>1</v>
      </c>
      <c r="B10" s="61"/>
      <c r="C10" s="169"/>
      <c r="D10" s="61"/>
      <c r="E10" s="177"/>
      <c r="F10" s="61"/>
      <c r="G10" s="174"/>
      <c r="H10" s="68" t="s">
        <v>43</v>
      </c>
      <c r="I10" s="174">
        <v>0.23</v>
      </c>
      <c r="J10" s="68"/>
      <c r="K10" s="174"/>
      <c r="L10" s="61"/>
      <c r="M10" s="60"/>
      <c r="N10" s="174">
        <f>C10+E10+G10+I10+K10+M10</f>
        <v>0.23</v>
      </c>
    </row>
    <row r="11" spans="1:14" x14ac:dyDescent="0.25">
      <c r="A11" s="25"/>
      <c r="B11" s="31" t="s">
        <v>18</v>
      </c>
      <c r="C11" s="16"/>
      <c r="D11" s="31"/>
      <c r="E11" s="179"/>
      <c r="F11" s="15" t="s">
        <v>19</v>
      </c>
      <c r="G11" s="108"/>
      <c r="H11" s="15"/>
      <c r="I11" s="108"/>
      <c r="J11" s="15" t="s">
        <v>18</v>
      </c>
      <c r="K11" s="74"/>
      <c r="L11" s="15"/>
      <c r="M11" s="26"/>
      <c r="N11" s="74"/>
    </row>
    <row r="12" spans="1:14" ht="49.9" customHeight="1" x14ac:dyDescent="0.25">
      <c r="A12" s="20">
        <v>7.75</v>
      </c>
      <c r="B12" s="23" t="s">
        <v>20</v>
      </c>
      <c r="C12" s="13">
        <v>0.33</v>
      </c>
      <c r="D12" s="23"/>
      <c r="E12" s="45"/>
      <c r="F12" s="154" t="s">
        <v>21</v>
      </c>
      <c r="G12" s="75">
        <v>0.75</v>
      </c>
      <c r="H12" s="21"/>
      <c r="I12" s="75"/>
      <c r="J12" s="133" t="s">
        <v>22</v>
      </c>
      <c r="K12" s="75">
        <v>0.71</v>
      </c>
      <c r="L12" s="23"/>
      <c r="M12" s="21"/>
      <c r="N12" s="75">
        <f>C12+E12+G12+I12+K12+M12</f>
        <v>1.79</v>
      </c>
    </row>
    <row r="13" spans="1:14" x14ac:dyDescent="0.25">
      <c r="A13" s="25"/>
      <c r="B13" s="29"/>
      <c r="C13" s="27"/>
      <c r="D13" s="29" t="s">
        <v>24</v>
      </c>
      <c r="E13" s="74"/>
      <c r="F13" s="29"/>
      <c r="G13" s="74"/>
      <c r="H13" s="26"/>
      <c r="I13" s="74"/>
      <c r="J13" s="26"/>
      <c r="K13" s="74"/>
      <c r="L13" s="26"/>
      <c r="M13" s="26"/>
      <c r="N13" s="74"/>
    </row>
    <row r="14" spans="1:14" ht="45.75" x14ac:dyDescent="0.25">
      <c r="A14" s="20">
        <v>5</v>
      </c>
      <c r="B14" s="23"/>
      <c r="C14" s="13"/>
      <c r="D14" s="23" t="s">
        <v>25</v>
      </c>
      <c r="E14" s="75">
        <v>1.1499999999999999</v>
      </c>
      <c r="F14" s="23"/>
      <c r="G14" s="75"/>
      <c r="H14" s="21"/>
      <c r="I14" s="75"/>
      <c r="J14" s="21"/>
      <c r="K14" s="75"/>
      <c r="L14" s="21"/>
      <c r="M14" s="21"/>
      <c r="N14" s="75">
        <f>E14</f>
        <v>1.1499999999999999</v>
      </c>
    </row>
    <row r="15" spans="1:14" ht="12" customHeight="1" x14ac:dyDescent="0.25">
      <c r="A15" s="25"/>
      <c r="B15" s="31" t="s">
        <v>109</v>
      </c>
      <c r="C15" s="27"/>
      <c r="D15" s="26"/>
      <c r="E15" s="180"/>
      <c r="F15" s="29"/>
      <c r="G15" s="74"/>
      <c r="H15" s="15" t="s">
        <v>110</v>
      </c>
      <c r="I15" s="74"/>
      <c r="J15" s="26"/>
      <c r="K15" s="74"/>
      <c r="L15" s="26"/>
      <c r="M15" s="26"/>
      <c r="N15" s="74"/>
    </row>
    <row r="16" spans="1:14" ht="28.5" x14ac:dyDescent="0.25">
      <c r="A16" s="20">
        <v>8.26</v>
      </c>
      <c r="B16" s="23" t="s">
        <v>36</v>
      </c>
      <c r="C16" s="13">
        <v>0.33</v>
      </c>
      <c r="D16" s="21"/>
      <c r="E16" s="181"/>
      <c r="F16" s="23"/>
      <c r="G16" s="75"/>
      <c r="H16" s="133" t="s">
        <v>111</v>
      </c>
      <c r="I16" s="75">
        <v>1.57</v>
      </c>
      <c r="J16" s="21"/>
      <c r="K16" s="75"/>
      <c r="L16" s="21"/>
      <c r="M16" s="21"/>
      <c r="N16" s="75">
        <f>C16+E16+G16+I16+K16+M16</f>
        <v>1.9000000000000001</v>
      </c>
    </row>
    <row r="17" spans="1:14" ht="10.9" customHeight="1" x14ac:dyDescent="0.25">
      <c r="A17" s="14"/>
      <c r="B17" s="31" t="s">
        <v>115</v>
      </c>
      <c r="C17" s="16"/>
      <c r="D17" s="19"/>
      <c r="E17" s="182"/>
      <c r="F17" s="31"/>
      <c r="G17" s="108"/>
      <c r="H17" s="31" t="s">
        <v>115</v>
      </c>
      <c r="I17" s="108"/>
      <c r="J17" s="19"/>
      <c r="K17" s="108"/>
      <c r="L17" s="19"/>
      <c r="M17" s="19"/>
      <c r="N17" s="108"/>
    </row>
    <row r="18" spans="1:14" ht="24" customHeight="1" x14ac:dyDescent="0.25">
      <c r="A18" s="20">
        <v>5.51</v>
      </c>
      <c r="B18" s="23" t="s">
        <v>116</v>
      </c>
      <c r="C18" s="13">
        <v>0.87</v>
      </c>
      <c r="D18" s="21"/>
      <c r="E18" s="181"/>
      <c r="F18" s="23"/>
      <c r="G18" s="75"/>
      <c r="H18" s="133" t="s">
        <v>17</v>
      </c>
      <c r="I18" s="75">
        <v>0.4</v>
      </c>
      <c r="J18" s="21"/>
      <c r="K18" s="75"/>
      <c r="L18" s="21"/>
      <c r="M18" s="21"/>
      <c r="N18" s="75">
        <f>C18+E18+G18+I18+K18+M18</f>
        <v>1.27</v>
      </c>
    </row>
    <row r="19" spans="1:14" x14ac:dyDescent="0.25">
      <c r="A19" s="14"/>
      <c r="B19" s="138" t="s">
        <v>126</v>
      </c>
      <c r="C19" s="16"/>
      <c r="D19" s="19"/>
      <c r="E19" s="182"/>
      <c r="F19" s="31"/>
      <c r="G19" s="108"/>
      <c r="H19" s="152" t="s">
        <v>126</v>
      </c>
      <c r="I19" s="108"/>
      <c r="J19" s="19"/>
      <c r="K19" s="108"/>
      <c r="L19" s="19"/>
      <c r="M19" s="19"/>
      <c r="N19" s="108"/>
    </row>
    <row r="20" spans="1:14" ht="11.45" customHeight="1" x14ac:dyDescent="0.25">
      <c r="A20" s="14">
        <v>8.66</v>
      </c>
      <c r="B20" s="138" t="s">
        <v>127</v>
      </c>
      <c r="C20" s="16">
        <v>1</v>
      </c>
      <c r="D20" s="19"/>
      <c r="E20" s="182"/>
      <c r="F20" s="31"/>
      <c r="G20" s="108"/>
      <c r="H20" s="152" t="s">
        <v>127</v>
      </c>
      <c r="I20" s="108">
        <v>1</v>
      </c>
      <c r="J20" s="19"/>
      <c r="K20" s="108"/>
      <c r="L20" s="19"/>
      <c r="M20" s="19"/>
      <c r="N20" s="108">
        <v>2</v>
      </c>
    </row>
    <row r="21" spans="1:14" x14ac:dyDescent="0.25">
      <c r="A21" s="69">
        <v>7.06</v>
      </c>
      <c r="B21" s="39"/>
      <c r="C21" s="27"/>
      <c r="D21" s="29" t="s">
        <v>46</v>
      </c>
      <c r="E21" s="74"/>
      <c r="F21" s="29"/>
      <c r="G21" s="41"/>
      <c r="H21" s="26"/>
      <c r="I21" s="41"/>
      <c r="J21" s="29" t="s">
        <v>46</v>
      </c>
      <c r="K21" s="74"/>
      <c r="L21" s="26"/>
      <c r="M21" s="26"/>
      <c r="N21" s="183"/>
    </row>
    <row r="22" spans="1:14" ht="34.5" x14ac:dyDescent="0.25">
      <c r="A22" s="48"/>
      <c r="B22" s="21"/>
      <c r="C22" s="13"/>
      <c r="D22" s="23" t="s">
        <v>13</v>
      </c>
      <c r="E22" s="45">
        <v>1.19</v>
      </c>
      <c r="F22" s="71"/>
      <c r="G22" s="72"/>
      <c r="H22" s="21"/>
      <c r="I22" s="75"/>
      <c r="J22" s="23" t="s">
        <v>47</v>
      </c>
      <c r="K22" s="75">
        <v>0.44</v>
      </c>
      <c r="L22" s="21"/>
      <c r="M22" s="21"/>
      <c r="N22" s="184">
        <f>E22+K22</f>
        <v>1.63</v>
      </c>
    </row>
    <row r="23" spans="1:14" x14ac:dyDescent="0.25">
      <c r="A23" s="47">
        <f>SUM(A3:A22)</f>
        <v>66.399999999999991</v>
      </c>
      <c r="B23" s="48" t="s">
        <v>10</v>
      </c>
      <c r="C23" s="13">
        <f>SUM(C3:C22)</f>
        <v>3.7600000000000002</v>
      </c>
      <c r="D23" s="49"/>
      <c r="E23" s="75">
        <f>SUM(E3:E22)</f>
        <v>2.34</v>
      </c>
      <c r="F23" s="45"/>
      <c r="G23" s="75">
        <f>SUM(G3:G22)</f>
        <v>3.6100000000000003</v>
      </c>
      <c r="H23" s="48"/>
      <c r="I23" s="75">
        <f>SUM(I3:I22)</f>
        <v>4.1999999999999993</v>
      </c>
      <c r="J23" s="48"/>
      <c r="K23" s="75">
        <f>SUM(K3:K22)</f>
        <v>1.4</v>
      </c>
      <c r="L23" s="49"/>
      <c r="M23" s="13">
        <f>SUM(M4:M18)</f>
        <v>0</v>
      </c>
      <c r="N23" s="75">
        <f>SUM(N3:N22)</f>
        <v>15.309999999999999</v>
      </c>
    </row>
    <row r="24" spans="1:14" x14ac:dyDescent="0.25">
      <c r="A24" s="1"/>
      <c r="B24" s="1" t="s">
        <v>31</v>
      </c>
      <c r="C24" s="1"/>
      <c r="D24" s="1"/>
      <c r="E24" s="1"/>
      <c r="F24" s="2"/>
      <c r="G24" s="1"/>
      <c r="H24" s="56" t="s">
        <v>128</v>
      </c>
      <c r="I24" s="1"/>
      <c r="J24" s="1" t="s">
        <v>30</v>
      </c>
      <c r="L24" s="1"/>
      <c r="M24" s="1"/>
      <c r="N24" s="1"/>
    </row>
    <row r="25" spans="1:14" x14ac:dyDescent="0.25">
      <c r="A25" s="1"/>
      <c r="B25" s="1" t="s">
        <v>32</v>
      </c>
      <c r="C25" s="1"/>
      <c r="D25" s="1" t="str">
        <f>B1</f>
        <v>MARIA JOSE SANCHEZ GIMENEZ</v>
      </c>
      <c r="E25" s="1"/>
      <c r="G25" s="1"/>
      <c r="H25" s="1"/>
      <c r="I25" s="1"/>
      <c r="J25" s="53">
        <f>N23*4.33</f>
        <v>66.292299999999997</v>
      </c>
      <c r="K25" s="143"/>
      <c r="L25" s="53"/>
      <c r="M25" s="53"/>
      <c r="N25" s="1"/>
    </row>
  </sheetData>
  <mergeCells count="3">
    <mergeCell ref="B3:B4"/>
    <mergeCell ref="F3:F4"/>
    <mergeCell ref="J3:J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opLeftCell="A31" workbookViewId="0">
      <selection sqref="A1:N45"/>
    </sheetView>
  </sheetViews>
  <sheetFormatPr baseColWidth="10" defaultRowHeight="15" x14ac:dyDescent="0.25"/>
  <cols>
    <col min="1" max="1" width="8.7109375" customWidth="1"/>
    <col min="3" max="3" width="6.85546875" customWidth="1"/>
    <col min="5" max="5" width="7.42578125" customWidth="1"/>
    <col min="7" max="7" width="7.5703125" customWidth="1"/>
    <col min="9" max="9" width="7.5703125" customWidth="1"/>
    <col min="11" max="12" width="6.5703125" customWidth="1"/>
    <col min="13" max="13" width="7.28515625" customWidth="1"/>
    <col min="14" max="14" width="7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171"/>
      <c r="D3" s="7"/>
      <c r="E3" s="6"/>
      <c r="F3" s="248" t="s">
        <v>11</v>
      </c>
      <c r="G3" s="171"/>
      <c r="H3" s="7"/>
      <c r="I3" s="6"/>
      <c r="J3" s="248"/>
      <c r="K3" s="171"/>
      <c r="L3" s="7"/>
      <c r="M3" s="8"/>
      <c r="N3" s="171"/>
    </row>
    <row r="4" spans="1:14" x14ac:dyDescent="0.25">
      <c r="A4" s="9">
        <v>7.58</v>
      </c>
      <c r="B4" s="249"/>
      <c r="C4" s="172"/>
      <c r="D4" s="11"/>
      <c r="E4" s="10"/>
      <c r="F4" s="249"/>
      <c r="G4" s="172">
        <v>1.75</v>
      </c>
      <c r="H4" s="11"/>
      <c r="I4" s="10"/>
      <c r="J4" s="249"/>
      <c r="K4" s="172"/>
      <c r="L4" s="11"/>
      <c r="M4" s="12"/>
      <c r="N4" s="75">
        <f>C4+E4+G4+I4+K4+M4</f>
        <v>1.75</v>
      </c>
    </row>
    <row r="5" spans="1:14" x14ac:dyDescent="0.25">
      <c r="A5" s="25"/>
      <c r="B5" s="57" t="s">
        <v>34</v>
      </c>
      <c r="C5" s="176"/>
      <c r="D5" s="57"/>
      <c r="E5" s="58"/>
      <c r="F5" s="58" t="s">
        <v>34</v>
      </c>
      <c r="G5" s="173"/>
      <c r="H5" s="57"/>
      <c r="I5" s="168"/>
      <c r="J5" s="57" t="s">
        <v>34</v>
      </c>
      <c r="K5" s="176"/>
      <c r="L5" s="57"/>
      <c r="M5" s="57"/>
      <c r="N5" s="176"/>
    </row>
    <row r="6" spans="1:14" ht="27" x14ac:dyDescent="0.25">
      <c r="A6" s="20">
        <v>8</v>
      </c>
      <c r="B6" s="59" t="s">
        <v>35</v>
      </c>
      <c r="C6" s="174">
        <v>0.48</v>
      </c>
      <c r="D6" s="61"/>
      <c r="E6" s="61"/>
      <c r="F6" s="62" t="s">
        <v>13</v>
      </c>
      <c r="G6" s="174">
        <v>1.1100000000000001</v>
      </c>
      <c r="H6" s="60"/>
      <c r="I6" s="169"/>
      <c r="J6" s="60" t="s">
        <v>36</v>
      </c>
      <c r="K6" s="174">
        <v>0.25</v>
      </c>
      <c r="L6" s="61"/>
      <c r="M6" s="60"/>
      <c r="N6" s="174">
        <f>C6+E6+G6+I6+K6+M6</f>
        <v>1.84</v>
      </c>
    </row>
    <row r="7" spans="1:14" x14ac:dyDescent="0.25">
      <c r="A7" s="25"/>
      <c r="B7" s="64" t="s">
        <v>40</v>
      </c>
      <c r="C7" s="175"/>
      <c r="D7" s="64"/>
      <c r="E7" s="64"/>
      <c r="F7" s="64"/>
      <c r="G7" s="175"/>
      <c r="H7" s="65" t="s">
        <v>40</v>
      </c>
      <c r="I7" s="170"/>
      <c r="J7" s="64"/>
      <c r="K7" s="176"/>
      <c r="L7" s="57"/>
      <c r="M7" s="57"/>
      <c r="N7" s="176"/>
    </row>
    <row r="8" spans="1:14" ht="41.25" x14ac:dyDescent="0.25">
      <c r="A8" s="14">
        <v>7.58</v>
      </c>
      <c r="B8" s="145" t="s">
        <v>62</v>
      </c>
      <c r="C8" s="175">
        <v>0.75</v>
      </c>
      <c r="D8" s="64"/>
      <c r="E8" s="64"/>
      <c r="F8" s="64"/>
      <c r="G8" s="175"/>
      <c r="H8" s="64" t="s">
        <v>41</v>
      </c>
      <c r="I8" s="170">
        <v>1</v>
      </c>
      <c r="J8" s="64"/>
      <c r="K8" s="175"/>
      <c r="L8" s="64"/>
      <c r="M8" s="63"/>
      <c r="N8" s="175">
        <f>C8+E8+G8+I8+K8+M8</f>
        <v>1.75</v>
      </c>
    </row>
    <row r="9" spans="1:14" ht="24" x14ac:dyDescent="0.25">
      <c r="A9" s="25"/>
      <c r="B9" s="58"/>
      <c r="C9" s="176"/>
      <c r="D9" s="58"/>
      <c r="E9" s="58"/>
      <c r="F9" s="58"/>
      <c r="G9" s="176"/>
      <c r="H9" s="67" t="s">
        <v>42</v>
      </c>
      <c r="I9" s="168"/>
      <c r="J9" s="67"/>
      <c r="K9" s="176"/>
      <c r="L9" s="58"/>
      <c r="M9" s="57"/>
      <c r="N9" s="176"/>
    </row>
    <row r="10" spans="1:14" x14ac:dyDescent="0.25">
      <c r="A10" s="20">
        <v>1</v>
      </c>
      <c r="B10" s="61"/>
      <c r="C10" s="174"/>
      <c r="D10" s="61"/>
      <c r="E10" s="61"/>
      <c r="F10" s="61"/>
      <c r="G10" s="174"/>
      <c r="H10" s="68" t="s">
        <v>43</v>
      </c>
      <c r="I10" s="169">
        <v>0.23</v>
      </c>
      <c r="J10" s="68"/>
      <c r="K10" s="174"/>
      <c r="L10" s="61"/>
      <c r="M10" s="60"/>
      <c r="N10" s="174">
        <f>C10+E10+G10+I10+K10+M10</f>
        <v>0.23</v>
      </c>
    </row>
    <row r="11" spans="1:14" x14ac:dyDescent="0.25">
      <c r="A11" s="27"/>
      <c r="B11" s="110" t="s">
        <v>68</v>
      </c>
      <c r="C11" s="193"/>
      <c r="D11" s="96"/>
      <c r="E11" s="96"/>
      <c r="F11" s="96"/>
      <c r="G11" s="193"/>
      <c r="H11" s="110" t="s">
        <v>68</v>
      </c>
      <c r="I11" s="202"/>
      <c r="J11" s="70"/>
      <c r="K11" s="198"/>
      <c r="L11" s="111"/>
      <c r="M11" s="111"/>
      <c r="N11" s="193"/>
    </row>
    <row r="12" spans="1:14" x14ac:dyDescent="0.25">
      <c r="A12" s="13">
        <v>5.63</v>
      </c>
      <c r="B12" s="112" t="s">
        <v>13</v>
      </c>
      <c r="C12" s="194">
        <v>1</v>
      </c>
      <c r="D12" s="24"/>
      <c r="E12" s="24"/>
      <c r="F12" s="24"/>
      <c r="G12" s="194"/>
      <c r="H12" s="24" t="s">
        <v>36</v>
      </c>
      <c r="I12" s="203">
        <v>0.3</v>
      </c>
      <c r="J12" s="94"/>
      <c r="K12" s="198"/>
      <c r="L12" s="24"/>
      <c r="M12" s="113"/>
      <c r="N12" s="194">
        <f>C12+I12</f>
        <v>1.3</v>
      </c>
    </row>
    <row r="13" spans="1:14" x14ac:dyDescent="0.25">
      <c r="A13" s="25"/>
      <c r="B13" s="31" t="s">
        <v>18</v>
      </c>
      <c r="C13" s="108"/>
      <c r="D13" s="31"/>
      <c r="E13" s="18"/>
      <c r="F13" s="15" t="s">
        <v>19</v>
      </c>
      <c r="G13" s="108"/>
      <c r="H13" s="15"/>
      <c r="I13" s="16"/>
      <c r="J13" s="15" t="s">
        <v>18</v>
      </c>
      <c r="K13" s="74"/>
      <c r="L13" s="15"/>
      <c r="M13" s="26"/>
      <c r="N13" s="74"/>
    </row>
    <row r="14" spans="1:14" ht="64.5" x14ac:dyDescent="0.25">
      <c r="A14" s="20">
        <v>7.75</v>
      </c>
      <c r="B14" s="23" t="s">
        <v>20</v>
      </c>
      <c r="C14" s="75">
        <v>0.33</v>
      </c>
      <c r="D14" s="23"/>
      <c r="E14" s="30"/>
      <c r="F14" s="154" t="s">
        <v>21</v>
      </c>
      <c r="G14" s="75">
        <v>0.75</v>
      </c>
      <c r="H14" s="21"/>
      <c r="I14" s="13"/>
      <c r="J14" s="133" t="s">
        <v>22</v>
      </c>
      <c r="K14" s="75">
        <v>0.71</v>
      </c>
      <c r="L14" s="23"/>
      <c r="M14" s="21"/>
      <c r="N14" s="75">
        <f>C14+E14+G14+I14+K14+M14</f>
        <v>1.79</v>
      </c>
    </row>
    <row r="15" spans="1:14" x14ac:dyDescent="0.25">
      <c r="A15" s="25"/>
      <c r="B15" s="29"/>
      <c r="C15" s="74"/>
      <c r="D15" s="29"/>
      <c r="E15" s="27"/>
      <c r="F15" s="29"/>
      <c r="G15" s="74"/>
      <c r="H15" s="26"/>
      <c r="I15" s="27"/>
      <c r="J15" s="29" t="s">
        <v>24</v>
      </c>
      <c r="K15" s="74"/>
      <c r="L15" s="26"/>
      <c r="M15" s="26"/>
      <c r="N15" s="74"/>
    </row>
    <row r="16" spans="1:14" ht="34.5" x14ac:dyDescent="0.25">
      <c r="A16" s="20">
        <v>10.83</v>
      </c>
      <c r="B16" s="23"/>
      <c r="C16" s="75"/>
      <c r="D16" s="23"/>
      <c r="E16" s="13"/>
      <c r="F16" s="23"/>
      <c r="G16" s="75"/>
      <c r="H16" s="21"/>
      <c r="I16" s="13"/>
      <c r="J16" s="23" t="s">
        <v>143</v>
      </c>
      <c r="K16" s="75">
        <v>2.5</v>
      </c>
      <c r="L16" s="21"/>
      <c r="M16" s="21"/>
      <c r="N16" s="75">
        <f>C16+E16+G16+I16+K16+M16</f>
        <v>2.5</v>
      </c>
    </row>
    <row r="17" spans="1:14" ht="23.25" x14ac:dyDescent="0.25">
      <c r="A17" s="25"/>
      <c r="B17" s="31" t="s">
        <v>109</v>
      </c>
      <c r="C17" s="74"/>
      <c r="D17" s="26"/>
      <c r="E17" s="34"/>
      <c r="F17" s="29"/>
      <c r="G17" s="74"/>
      <c r="H17" s="15" t="s">
        <v>110</v>
      </c>
      <c r="I17" s="27"/>
      <c r="J17" s="26"/>
      <c r="K17" s="74"/>
      <c r="L17" s="26"/>
      <c r="M17" s="26"/>
      <c r="N17" s="74"/>
    </row>
    <row r="18" spans="1:14" ht="37.5" x14ac:dyDescent="0.25">
      <c r="A18" s="20">
        <v>8.26</v>
      </c>
      <c r="B18" s="23" t="s">
        <v>36</v>
      </c>
      <c r="C18" s="75">
        <v>0.33</v>
      </c>
      <c r="D18" s="21"/>
      <c r="E18" s="36"/>
      <c r="F18" s="23"/>
      <c r="G18" s="75"/>
      <c r="H18" s="133" t="s">
        <v>111</v>
      </c>
      <c r="I18" s="13">
        <v>1.57</v>
      </c>
      <c r="J18" s="21"/>
      <c r="K18" s="75"/>
      <c r="L18" s="21"/>
      <c r="M18" s="21"/>
      <c r="N18" s="75">
        <f>C18+E18+G18+I18+K18+M18</f>
        <v>1.9000000000000001</v>
      </c>
    </row>
    <row r="19" spans="1:14" ht="23.25" x14ac:dyDescent="0.25">
      <c r="A19" s="14"/>
      <c r="B19" s="31" t="s">
        <v>115</v>
      </c>
      <c r="C19" s="108"/>
      <c r="D19" s="19"/>
      <c r="E19" s="151"/>
      <c r="F19" s="31"/>
      <c r="G19" s="108"/>
      <c r="H19" s="31" t="s">
        <v>115</v>
      </c>
      <c r="I19" s="16"/>
      <c r="J19" s="19"/>
      <c r="K19" s="108"/>
      <c r="L19" s="19"/>
      <c r="M19" s="19"/>
      <c r="N19" s="108"/>
    </row>
    <row r="20" spans="1:14" ht="34.5" x14ac:dyDescent="0.25">
      <c r="A20" s="20">
        <v>5.51</v>
      </c>
      <c r="B20" s="23" t="s">
        <v>116</v>
      </c>
      <c r="C20" s="75">
        <v>0.87</v>
      </c>
      <c r="D20" s="21"/>
      <c r="E20" s="36"/>
      <c r="F20" s="23"/>
      <c r="G20" s="75"/>
      <c r="H20" s="133" t="s">
        <v>17</v>
      </c>
      <c r="I20" s="13">
        <v>0.4</v>
      </c>
      <c r="J20" s="21"/>
      <c r="K20" s="75"/>
      <c r="L20" s="21"/>
      <c r="M20" s="21"/>
      <c r="N20" s="75">
        <f>C20+E20+G20+I20+K20+M20</f>
        <v>1.27</v>
      </c>
    </row>
    <row r="21" spans="1:14" ht="23.25" x14ac:dyDescent="0.25">
      <c r="A21" s="25"/>
      <c r="B21" s="29" t="s">
        <v>122</v>
      </c>
      <c r="C21" s="74"/>
      <c r="D21" s="29"/>
      <c r="E21" s="27"/>
      <c r="F21" s="29"/>
      <c r="G21" s="74"/>
      <c r="H21" s="29" t="s">
        <v>122</v>
      </c>
      <c r="I21" s="27"/>
      <c r="J21" s="29"/>
      <c r="K21" s="74"/>
      <c r="L21" s="26"/>
      <c r="M21" s="26"/>
      <c r="N21" s="74"/>
    </row>
    <row r="22" spans="1:14" ht="34.5" x14ac:dyDescent="0.25">
      <c r="A22" s="20">
        <v>5.51</v>
      </c>
      <c r="B22" s="23" t="s">
        <v>116</v>
      </c>
      <c r="C22" s="75">
        <v>0.87</v>
      </c>
      <c r="D22" s="23"/>
      <c r="E22" s="13"/>
      <c r="F22" s="23"/>
      <c r="G22" s="75"/>
      <c r="H22" s="133" t="s">
        <v>17</v>
      </c>
      <c r="I22" s="13">
        <v>0.4</v>
      </c>
      <c r="J22" s="133"/>
      <c r="K22" s="75"/>
      <c r="L22" s="21"/>
      <c r="M22" s="21"/>
      <c r="N22" s="75">
        <f>C22+E22+G22+I22+K22+M22</f>
        <v>1.27</v>
      </c>
    </row>
    <row r="23" spans="1:14" x14ac:dyDescent="0.25">
      <c r="A23" s="6"/>
      <c r="B23" s="114"/>
      <c r="C23" s="195"/>
      <c r="D23" s="114"/>
      <c r="E23" s="114"/>
      <c r="F23" s="246" t="s">
        <v>69</v>
      </c>
      <c r="G23" s="195"/>
      <c r="H23" s="114"/>
      <c r="I23" s="204"/>
      <c r="J23" s="114"/>
      <c r="K23" s="195"/>
      <c r="L23" s="114"/>
      <c r="M23" s="114"/>
      <c r="N23" s="195"/>
    </row>
    <row r="24" spans="1:14" x14ac:dyDescent="0.25">
      <c r="A24" s="115">
        <v>3.5</v>
      </c>
      <c r="B24" s="116"/>
      <c r="C24" s="196"/>
      <c r="D24" s="116"/>
      <c r="E24" s="116"/>
      <c r="F24" s="117" t="s">
        <v>13</v>
      </c>
      <c r="G24" s="196">
        <v>0.81</v>
      </c>
      <c r="H24" s="116"/>
      <c r="I24" s="205"/>
      <c r="J24" s="116"/>
      <c r="K24" s="196"/>
      <c r="L24" s="116"/>
      <c r="M24" s="116"/>
      <c r="N24" s="196">
        <f>C24+E24+G24+I24+K24</f>
        <v>0.81</v>
      </c>
    </row>
    <row r="25" spans="1:14" x14ac:dyDescent="0.25">
      <c r="A25" s="6"/>
      <c r="B25" s="114"/>
      <c r="C25" s="195"/>
      <c r="D25" s="114"/>
      <c r="E25" s="114"/>
      <c r="F25" s="246" t="s">
        <v>70</v>
      </c>
      <c r="G25" s="195"/>
      <c r="H25" s="114"/>
      <c r="I25" s="204"/>
      <c r="J25" s="114"/>
      <c r="K25" s="195"/>
      <c r="L25" s="114"/>
      <c r="M25" s="114"/>
      <c r="N25" s="195"/>
    </row>
    <row r="26" spans="1:14" x14ac:dyDescent="0.25">
      <c r="A26" s="10">
        <v>0.65</v>
      </c>
      <c r="B26" s="118"/>
      <c r="C26" s="197"/>
      <c r="D26" s="118"/>
      <c r="E26" s="118"/>
      <c r="F26" s="247" t="s">
        <v>71</v>
      </c>
      <c r="G26" s="197">
        <v>0.15</v>
      </c>
      <c r="H26" s="118"/>
      <c r="I26" s="206"/>
      <c r="J26" s="118"/>
      <c r="K26" s="197"/>
      <c r="L26" s="118"/>
      <c r="M26" s="118"/>
      <c r="N26" s="197">
        <f>C26+E26+G26+I26+K26</f>
        <v>0.15</v>
      </c>
    </row>
    <row r="27" spans="1:14" x14ac:dyDescent="0.25">
      <c r="A27" s="14"/>
      <c r="B27" s="138" t="s">
        <v>126</v>
      </c>
      <c r="C27" s="108"/>
      <c r="D27" s="19"/>
      <c r="E27" s="182"/>
      <c r="F27" s="31"/>
      <c r="G27" s="108"/>
      <c r="H27" s="152" t="s">
        <v>126</v>
      </c>
      <c r="I27" s="16"/>
      <c r="J27" s="19"/>
      <c r="K27" s="108"/>
      <c r="L27" s="19"/>
      <c r="M27" s="19"/>
      <c r="N27" s="108"/>
    </row>
    <row r="28" spans="1:14" x14ac:dyDescent="0.25">
      <c r="A28" s="20">
        <v>8.66</v>
      </c>
      <c r="B28" s="137" t="s">
        <v>127</v>
      </c>
      <c r="C28" s="75">
        <v>1</v>
      </c>
      <c r="D28" s="21"/>
      <c r="E28" s="181"/>
      <c r="F28" s="23"/>
      <c r="G28" s="75"/>
      <c r="H28" s="133" t="s">
        <v>127</v>
      </c>
      <c r="I28" s="13">
        <v>1</v>
      </c>
      <c r="J28" s="21"/>
      <c r="K28" s="75"/>
      <c r="L28" s="21"/>
      <c r="M28" s="21"/>
      <c r="N28" s="75">
        <v>2</v>
      </c>
    </row>
    <row r="29" spans="1:14" x14ac:dyDescent="0.25">
      <c r="A29" s="235"/>
      <c r="B29" s="236"/>
      <c r="C29" s="237"/>
      <c r="D29" s="238" t="s">
        <v>158</v>
      </c>
      <c r="E29" s="237"/>
      <c r="F29" s="239"/>
      <c r="G29" s="237"/>
      <c r="H29" s="238"/>
      <c r="I29" s="237"/>
      <c r="J29" s="239"/>
      <c r="K29" s="240"/>
      <c r="L29" s="236"/>
      <c r="M29" s="240"/>
      <c r="N29" s="235"/>
    </row>
    <row r="30" spans="1:14" ht="27" x14ac:dyDescent="0.25">
      <c r="A30" s="241">
        <v>3.75</v>
      </c>
      <c r="B30" s="59"/>
      <c r="C30" s="242"/>
      <c r="D30" s="243" t="s">
        <v>159</v>
      </c>
      <c r="E30" s="242">
        <v>0.86</v>
      </c>
      <c r="F30" s="244"/>
      <c r="G30" s="242"/>
      <c r="H30" s="243"/>
      <c r="I30" s="242"/>
      <c r="J30" s="244"/>
      <c r="K30" s="245"/>
      <c r="L30" s="59"/>
      <c r="M30" s="245"/>
      <c r="N30" s="241">
        <f>C30+E30+G30+I30+K30+M30</f>
        <v>0.86</v>
      </c>
    </row>
    <row r="31" spans="1:14" ht="27" x14ac:dyDescent="0.25">
      <c r="A31" s="235"/>
      <c r="B31" s="236"/>
      <c r="C31" s="237"/>
      <c r="D31" s="238" t="s">
        <v>162</v>
      </c>
      <c r="E31" s="237"/>
      <c r="F31" s="239"/>
      <c r="G31" s="237"/>
      <c r="H31" s="238"/>
      <c r="I31" s="237"/>
      <c r="J31" s="239"/>
      <c r="K31" s="240"/>
      <c r="L31" s="236"/>
      <c r="M31" s="240"/>
      <c r="N31" s="235"/>
    </row>
    <row r="32" spans="1:14" x14ac:dyDescent="0.25">
      <c r="A32" s="241">
        <v>4.33</v>
      </c>
      <c r="B32" s="59"/>
      <c r="C32" s="242"/>
      <c r="D32" s="243"/>
      <c r="E32" s="242">
        <v>1</v>
      </c>
      <c r="F32" s="244"/>
      <c r="G32" s="242"/>
      <c r="H32" s="243"/>
      <c r="I32" s="242"/>
      <c r="J32" s="244"/>
      <c r="K32" s="245"/>
      <c r="L32" s="59"/>
      <c r="M32" s="245"/>
      <c r="N32" s="241">
        <v>1</v>
      </c>
    </row>
    <row r="33" spans="1:14" ht="54" x14ac:dyDescent="0.25">
      <c r="A33" s="235"/>
      <c r="B33" s="236"/>
      <c r="C33" s="237"/>
      <c r="D33" s="238" t="s">
        <v>163</v>
      </c>
      <c r="E33" s="237"/>
      <c r="F33" s="239"/>
      <c r="G33" s="237"/>
      <c r="H33" s="238"/>
      <c r="I33" s="237"/>
      <c r="J33" s="239"/>
      <c r="K33" s="240"/>
      <c r="L33" s="236"/>
      <c r="M33" s="240"/>
      <c r="N33" s="235"/>
    </row>
    <row r="34" spans="1:14" x14ac:dyDescent="0.25">
      <c r="A34" s="241">
        <v>0.5</v>
      </c>
      <c r="B34" s="59"/>
      <c r="C34" s="242"/>
      <c r="D34" s="243"/>
      <c r="E34" s="242">
        <v>0.11</v>
      </c>
      <c r="F34" s="244"/>
      <c r="G34" s="242"/>
      <c r="H34" s="243"/>
      <c r="I34" s="242"/>
      <c r="J34" s="244"/>
      <c r="K34" s="245"/>
      <c r="L34" s="59"/>
      <c r="M34" s="245"/>
      <c r="N34" s="241">
        <v>0.11</v>
      </c>
    </row>
    <row r="35" spans="1:14" ht="27" x14ac:dyDescent="0.25">
      <c r="A35" s="235"/>
      <c r="B35" s="236"/>
      <c r="C35" s="237"/>
      <c r="D35" s="238" t="s">
        <v>164</v>
      </c>
      <c r="E35" s="237"/>
      <c r="F35" s="239"/>
      <c r="G35" s="237"/>
      <c r="H35" s="238"/>
      <c r="I35" s="237"/>
      <c r="J35" s="239"/>
      <c r="K35" s="240"/>
      <c r="L35" s="236"/>
      <c r="M35" s="240"/>
      <c r="N35" s="235"/>
    </row>
    <row r="36" spans="1:14" x14ac:dyDescent="0.25">
      <c r="A36" s="241">
        <v>4.33</v>
      </c>
      <c r="B36" s="59"/>
      <c r="C36" s="242"/>
      <c r="D36" s="243"/>
      <c r="E36" s="242">
        <v>1</v>
      </c>
      <c r="F36" s="244"/>
      <c r="G36" s="242"/>
      <c r="H36" s="243"/>
      <c r="I36" s="242"/>
      <c r="J36" s="244"/>
      <c r="K36" s="245"/>
      <c r="L36" s="59"/>
      <c r="M36" s="245"/>
      <c r="N36" s="241">
        <v>1</v>
      </c>
    </row>
    <row r="37" spans="1:14" ht="54" x14ac:dyDescent="0.25">
      <c r="A37" s="235"/>
      <c r="B37" s="236"/>
      <c r="C37" s="237"/>
      <c r="D37" s="238" t="s">
        <v>165</v>
      </c>
      <c r="E37" s="237"/>
      <c r="F37" s="239"/>
      <c r="G37" s="237"/>
      <c r="H37" s="238"/>
      <c r="I37" s="237"/>
      <c r="J37" s="239"/>
      <c r="K37" s="240"/>
      <c r="L37" s="236"/>
      <c r="M37" s="240"/>
      <c r="N37" s="235"/>
    </row>
    <row r="38" spans="1:14" x14ac:dyDescent="0.25">
      <c r="A38" s="241">
        <v>0.5</v>
      </c>
      <c r="B38" s="59"/>
      <c r="C38" s="242"/>
      <c r="D38" s="243"/>
      <c r="E38" s="242">
        <v>0.11</v>
      </c>
      <c r="F38" s="244"/>
      <c r="G38" s="242"/>
      <c r="H38" s="243"/>
      <c r="I38" s="242"/>
      <c r="J38" s="244"/>
      <c r="K38" s="245"/>
      <c r="L38" s="59"/>
      <c r="M38" s="245"/>
      <c r="N38" s="241">
        <v>0.11</v>
      </c>
    </row>
    <row r="39" spans="1:14" ht="27" x14ac:dyDescent="0.25">
      <c r="A39" s="235"/>
      <c r="B39" s="236"/>
      <c r="C39" s="237"/>
      <c r="D39" s="238" t="s">
        <v>166</v>
      </c>
      <c r="E39" s="237"/>
      <c r="F39" s="239"/>
      <c r="G39" s="237"/>
      <c r="H39" s="238"/>
      <c r="I39" s="237"/>
      <c r="J39" s="239"/>
      <c r="K39" s="240"/>
      <c r="L39" s="236"/>
      <c r="M39" s="240"/>
      <c r="N39" s="235"/>
    </row>
    <row r="40" spans="1:14" x14ac:dyDescent="0.25">
      <c r="A40" s="241">
        <v>4.33</v>
      </c>
      <c r="B40" s="59"/>
      <c r="C40" s="242"/>
      <c r="D40" s="243"/>
      <c r="E40" s="242">
        <v>1</v>
      </c>
      <c r="F40" s="244"/>
      <c r="G40" s="242"/>
      <c r="H40" s="243"/>
      <c r="I40" s="242"/>
      <c r="J40" s="244"/>
      <c r="K40" s="245"/>
      <c r="L40" s="59"/>
      <c r="M40" s="245"/>
      <c r="N40" s="241">
        <v>1</v>
      </c>
    </row>
    <row r="41" spans="1:14" ht="54" x14ac:dyDescent="0.25">
      <c r="A41" s="235"/>
      <c r="B41" s="236"/>
      <c r="C41" s="237"/>
      <c r="D41" s="238" t="s">
        <v>167</v>
      </c>
      <c r="E41" s="237"/>
      <c r="F41" s="239"/>
      <c r="G41" s="237"/>
      <c r="H41" s="238"/>
      <c r="I41" s="237"/>
      <c r="J41" s="239"/>
      <c r="K41" s="240"/>
      <c r="L41" s="236"/>
      <c r="M41" s="240"/>
      <c r="N41" s="235"/>
    </row>
    <row r="42" spans="1:14" x14ac:dyDescent="0.25">
      <c r="A42" s="241">
        <v>0.5</v>
      </c>
      <c r="B42" s="59"/>
      <c r="C42" s="242"/>
      <c r="D42" s="243"/>
      <c r="E42" s="242">
        <v>0.11</v>
      </c>
      <c r="F42" s="244"/>
      <c r="G42" s="242"/>
      <c r="H42" s="243"/>
      <c r="I42" s="242"/>
      <c r="J42" s="244"/>
      <c r="K42" s="245"/>
      <c r="L42" s="59"/>
      <c r="M42" s="245"/>
      <c r="N42" s="241">
        <v>0.11</v>
      </c>
    </row>
    <row r="43" spans="1:14" x14ac:dyDescent="0.25">
      <c r="A43" s="165">
        <f>SUM(A3:A42)</f>
        <v>98.699999999999989</v>
      </c>
      <c r="B43" s="164" t="s">
        <v>10</v>
      </c>
      <c r="C43" s="165">
        <f>SUM(C3:C30)</f>
        <v>5.63</v>
      </c>
      <c r="D43" s="166"/>
      <c r="E43" s="165">
        <f>SUM(E3:E42)</f>
        <v>4.1900000000000004</v>
      </c>
      <c r="F43" s="167"/>
      <c r="G43" s="165">
        <f>SUM(G3:G30)</f>
        <v>4.57</v>
      </c>
      <c r="H43" s="164"/>
      <c r="I43" s="165">
        <f>SUM(I3:I30)</f>
        <v>4.9000000000000004</v>
      </c>
      <c r="J43" s="164"/>
      <c r="K43" s="224">
        <f>SUM(K3:K30)</f>
        <v>3.46</v>
      </c>
      <c r="L43" s="166"/>
      <c r="M43" s="165">
        <f>SUM(M4:M28)</f>
        <v>0</v>
      </c>
      <c r="N43" s="165">
        <f>SUM(N3:N42)</f>
        <v>22.749999999999996</v>
      </c>
    </row>
    <row r="44" spans="1:14" x14ac:dyDescent="0.25">
      <c r="A44" s="1"/>
      <c r="B44" s="1" t="s">
        <v>31</v>
      </c>
      <c r="C44" s="1"/>
      <c r="D44" s="1"/>
      <c r="E44" s="1"/>
      <c r="F44" s="192">
        <v>44992</v>
      </c>
      <c r="G44" s="1"/>
      <c r="H44" s="56"/>
      <c r="I44" s="1"/>
      <c r="J44" s="1" t="s">
        <v>30</v>
      </c>
      <c r="L44" s="1"/>
      <c r="M44" s="1"/>
      <c r="N44" s="1"/>
    </row>
    <row r="45" spans="1:14" x14ac:dyDescent="0.25">
      <c r="A45" s="1"/>
      <c r="B45" s="1" t="s">
        <v>32</v>
      </c>
      <c r="C45" s="1"/>
      <c r="D45" s="1" t="str">
        <f>B1</f>
        <v>MARIA JOSE SANCHEZ GIMENEZ</v>
      </c>
      <c r="E45" s="1"/>
      <c r="G45" s="1"/>
      <c r="H45" s="1"/>
      <c r="I45" s="1"/>
      <c r="J45" s="53">
        <f>N43*4.33</f>
        <v>98.507499999999993</v>
      </c>
      <c r="K45" s="143"/>
      <c r="L45" s="53"/>
      <c r="M45" s="53"/>
      <c r="N45" s="1"/>
    </row>
    <row r="49" spans="5:5" x14ac:dyDescent="0.25">
      <c r="E49" t="s">
        <v>168</v>
      </c>
    </row>
  </sheetData>
  <mergeCells count="3">
    <mergeCell ref="B3:B4"/>
    <mergeCell ref="F3:F4"/>
    <mergeCell ref="J3:J4"/>
  </mergeCells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13" workbookViewId="0">
      <selection activeCell="E33" sqref="E33"/>
    </sheetView>
  </sheetViews>
  <sheetFormatPr baseColWidth="10" defaultRowHeight="15" x14ac:dyDescent="0.25"/>
  <cols>
    <col min="1" max="1" width="6.42578125" customWidth="1"/>
    <col min="2" max="2" width="16.42578125" customWidth="1"/>
    <col min="3" max="3" width="5.140625" customWidth="1"/>
    <col min="4" max="4" width="14" customWidth="1"/>
    <col min="5" max="5" width="5.140625" customWidth="1"/>
    <col min="6" max="6" width="14" customWidth="1"/>
    <col min="7" max="7" width="5.7109375" customWidth="1"/>
    <col min="8" max="8" width="18.85546875" customWidth="1"/>
    <col min="9" max="9" width="5" customWidth="1"/>
    <col min="10" max="10" width="20.5703125" customWidth="1"/>
    <col min="11" max="11" width="5" customWidth="1"/>
    <col min="12" max="12" width="4.5703125" customWidth="1"/>
    <col min="13" max="13" width="3.5703125" customWidth="1"/>
    <col min="14" max="14" width="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57"/>
    </row>
    <row r="6" spans="1:14" ht="18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60">
        <f>C6+E6+G6+I6+K6+M6</f>
        <v>1.84</v>
      </c>
    </row>
    <row r="7" spans="1:14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57"/>
    </row>
    <row r="8" spans="1:14" ht="30.75" customHeight="1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63">
        <f>C8+E8+G8+I8+K8+M8</f>
        <v>1.75</v>
      </c>
    </row>
    <row r="9" spans="1:14" ht="15.75" customHeight="1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57"/>
    </row>
    <row r="10" spans="1:14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60">
        <f>C10+E10+G10+I10+K10+M10</f>
        <v>0.23</v>
      </c>
    </row>
    <row r="11" spans="1:14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34.5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54" t="s">
        <v>21</v>
      </c>
      <c r="G12" s="13">
        <v>0.75</v>
      </c>
      <c r="H12" s="21"/>
      <c r="I12" s="13"/>
      <c r="J12" s="133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25"/>
      <c r="B13" s="29"/>
      <c r="C13" s="27"/>
      <c r="D13" s="29" t="s">
        <v>24</v>
      </c>
      <c r="E13" s="27"/>
      <c r="F13" s="29"/>
      <c r="G13" s="27"/>
      <c r="H13" s="26"/>
      <c r="I13" s="27"/>
      <c r="J13" s="26"/>
      <c r="K13" s="27"/>
      <c r="L13" s="26"/>
      <c r="M13" s="26"/>
      <c r="N13" s="27"/>
    </row>
    <row r="14" spans="1:14" ht="26.25" customHeight="1" x14ac:dyDescent="0.25">
      <c r="A14" s="20">
        <v>5</v>
      </c>
      <c r="B14" s="23"/>
      <c r="C14" s="13"/>
      <c r="D14" s="23" t="s">
        <v>25</v>
      </c>
      <c r="E14" s="13">
        <v>1.1499999999999999</v>
      </c>
      <c r="F14" s="23"/>
      <c r="G14" s="13"/>
      <c r="H14" s="21"/>
      <c r="I14" s="13"/>
      <c r="J14" s="21"/>
      <c r="K14" s="13"/>
      <c r="L14" s="21"/>
      <c r="M14" s="21"/>
      <c r="N14" s="13">
        <f>E14</f>
        <v>1.1499999999999999</v>
      </c>
    </row>
    <row r="15" spans="1:14" ht="16.5" customHeight="1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</row>
    <row r="16" spans="1:14" ht="19.5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3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4" ht="15.75" customHeight="1" x14ac:dyDescent="0.25">
      <c r="A17" s="14"/>
      <c r="B17" s="31" t="s">
        <v>115</v>
      </c>
      <c r="C17" s="16"/>
      <c r="D17" s="19"/>
      <c r="E17" s="151"/>
      <c r="F17" s="31"/>
      <c r="G17" s="16"/>
      <c r="H17" s="31" t="s">
        <v>115</v>
      </c>
      <c r="I17" s="16"/>
      <c r="J17" s="19"/>
      <c r="K17" s="16"/>
      <c r="L17" s="19"/>
      <c r="M17" s="19"/>
      <c r="N17" s="16"/>
    </row>
    <row r="18" spans="1:14" ht="24.75" customHeight="1" x14ac:dyDescent="0.25">
      <c r="A18" s="14">
        <v>5.51</v>
      </c>
      <c r="B18" s="31" t="s">
        <v>116</v>
      </c>
      <c r="C18" s="16">
        <v>0.87</v>
      </c>
      <c r="D18" s="19"/>
      <c r="E18" s="151"/>
      <c r="F18" s="31"/>
      <c r="G18" s="16"/>
      <c r="H18" s="152" t="s">
        <v>17</v>
      </c>
      <c r="I18" s="16">
        <v>0.4</v>
      </c>
      <c r="J18" s="19"/>
      <c r="K18" s="16"/>
      <c r="L18" s="19"/>
      <c r="M18" s="19"/>
      <c r="N18" s="16">
        <f>C18+E18+G18+I18+K18+M18</f>
        <v>1.27</v>
      </c>
    </row>
    <row r="19" spans="1:14" x14ac:dyDescent="0.25">
      <c r="A19" s="69">
        <v>7.06</v>
      </c>
      <c r="B19" s="39"/>
      <c r="C19" s="27"/>
      <c r="D19" s="29" t="s">
        <v>46</v>
      </c>
      <c r="E19" s="26"/>
      <c r="F19" s="29"/>
      <c r="G19" s="41"/>
      <c r="H19" s="26"/>
      <c r="I19" s="28"/>
      <c r="J19" s="29" t="s">
        <v>46</v>
      </c>
      <c r="K19" s="27"/>
      <c r="L19" s="26"/>
      <c r="M19" s="26"/>
      <c r="N19" s="70"/>
    </row>
    <row r="20" spans="1:14" ht="17.25" customHeight="1" x14ac:dyDescent="0.25">
      <c r="A20" s="48"/>
      <c r="B20" s="21"/>
      <c r="C20" s="13"/>
      <c r="D20" s="23" t="s">
        <v>13</v>
      </c>
      <c r="E20" s="23">
        <v>1.19</v>
      </c>
      <c r="F20" s="71"/>
      <c r="G20" s="72"/>
      <c r="H20" s="21"/>
      <c r="I20" s="13"/>
      <c r="J20" s="23" t="s">
        <v>47</v>
      </c>
      <c r="K20" s="13">
        <v>0.44</v>
      </c>
      <c r="L20" s="21"/>
      <c r="M20" s="21"/>
      <c r="N20" s="94">
        <f>E20+K20</f>
        <v>1.63</v>
      </c>
    </row>
    <row r="21" spans="1:14" ht="17.25" customHeight="1" x14ac:dyDescent="0.25">
      <c r="A21" s="47">
        <f>SUM(A3:A20)</f>
        <v>57.739999999999995</v>
      </c>
      <c r="B21" s="48" t="s">
        <v>10</v>
      </c>
      <c r="C21" s="13">
        <f>SUM(C3:C20)</f>
        <v>2.7600000000000002</v>
      </c>
      <c r="D21" s="49"/>
      <c r="E21" s="13">
        <f>SUM(E3:E20)</f>
        <v>2.34</v>
      </c>
      <c r="F21" s="45"/>
      <c r="G21" s="13">
        <f>SUM(G3:G20)</f>
        <v>3.6100000000000003</v>
      </c>
      <c r="H21" s="48"/>
      <c r="I21" s="13">
        <f>SUM(I3:I20)</f>
        <v>3.1999999999999997</v>
      </c>
      <c r="J21" s="48"/>
      <c r="K21" s="13">
        <f>SUM(K3:K20)</f>
        <v>1.4</v>
      </c>
      <c r="L21" s="49"/>
      <c r="M21" s="13">
        <f>SUM(M4:M18)</f>
        <v>0</v>
      </c>
      <c r="N21" s="13">
        <f>SUM(N3:N20)</f>
        <v>13.309999999999999</v>
      </c>
    </row>
    <row r="22" spans="1:14" x14ac:dyDescent="0.25">
      <c r="A22" s="1"/>
      <c r="B22" s="1" t="s">
        <v>31</v>
      </c>
      <c r="C22" s="1"/>
      <c r="D22" s="1"/>
      <c r="E22" s="1"/>
      <c r="F22" s="2"/>
      <c r="G22" s="1"/>
      <c r="H22" s="56" t="s">
        <v>124</v>
      </c>
      <c r="I22" s="1"/>
      <c r="J22" s="1" t="s">
        <v>30</v>
      </c>
      <c r="L22" s="1"/>
      <c r="M22" s="1"/>
      <c r="N22" s="1"/>
    </row>
    <row r="23" spans="1:14" x14ac:dyDescent="0.25">
      <c r="A23" s="1"/>
      <c r="B23" s="1" t="s">
        <v>32</v>
      </c>
      <c r="C23" s="1"/>
      <c r="D23" s="1" t="str">
        <f>B1</f>
        <v>MARIA JOSE SANCHEZ GIMENEZ</v>
      </c>
      <c r="E23" s="1"/>
      <c r="G23" s="1"/>
      <c r="H23" s="1"/>
      <c r="I23" s="1"/>
      <c r="J23" s="53">
        <f>N21*4.33</f>
        <v>57.632299999999994</v>
      </c>
      <c r="K23" s="143"/>
      <c r="L23" s="53"/>
      <c r="M23" s="53"/>
      <c r="N23" s="1"/>
    </row>
    <row r="25" spans="1:14" x14ac:dyDescent="0.25">
      <c r="F25" s="159" t="s">
        <v>123</v>
      </c>
      <c r="G25" s="159"/>
      <c r="H25" s="159"/>
    </row>
  </sheetData>
  <mergeCells count="3">
    <mergeCell ref="B3:B4"/>
    <mergeCell ref="F3:F4"/>
    <mergeCell ref="J3:J4"/>
  </mergeCells>
  <pageMargins left="0.7" right="0.7" top="0.75" bottom="0.75" header="0.3" footer="0.3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6" workbookViewId="0">
      <selection activeCell="E33" sqref="E33"/>
    </sheetView>
  </sheetViews>
  <sheetFormatPr baseColWidth="10" defaultRowHeight="15" x14ac:dyDescent="0.25"/>
  <cols>
    <col min="1" max="1" width="5" customWidth="1"/>
    <col min="2" max="2" width="22.28515625" customWidth="1"/>
    <col min="3" max="3" width="4.42578125" customWidth="1"/>
    <col min="4" max="4" width="16.85546875" customWidth="1"/>
    <col min="5" max="5" width="4.85546875" customWidth="1"/>
    <col min="6" max="6" width="17.140625" customWidth="1"/>
    <col min="7" max="7" width="4.42578125" customWidth="1"/>
    <col min="8" max="8" width="18" customWidth="1"/>
    <col min="9" max="9" width="4.85546875" customWidth="1"/>
    <col min="10" max="10" width="25.85546875" customWidth="1"/>
    <col min="11" max="11" width="5.140625" customWidth="1"/>
    <col min="12" max="12" width="3.42578125" customWidth="1"/>
    <col min="13" max="13" width="2.7109375" customWidth="1"/>
    <col min="14" max="14" width="6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10.5" customHeight="1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ht="12" customHeight="1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57"/>
    </row>
    <row r="6" spans="1:14" ht="16.5" customHeight="1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60">
        <f>C6+E6+G6+I6+K6+M6</f>
        <v>1.84</v>
      </c>
    </row>
    <row r="7" spans="1:14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57"/>
    </row>
    <row r="8" spans="1:14" ht="21" customHeight="1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63">
        <f>C8+E8+G8+I8+K8+M8</f>
        <v>1.75</v>
      </c>
    </row>
    <row r="9" spans="1:14" ht="17.25" customHeight="1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57"/>
    </row>
    <row r="10" spans="1:14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60">
        <f>C10+E10+G10+I10+K10+M10</f>
        <v>0.23</v>
      </c>
    </row>
    <row r="11" spans="1:14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23.25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54" t="s">
        <v>21</v>
      </c>
      <c r="G12" s="13">
        <v>0.75</v>
      </c>
      <c r="H12" s="21"/>
      <c r="I12" s="13"/>
      <c r="J12" s="133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25"/>
      <c r="B13" s="29"/>
      <c r="C13" s="27"/>
      <c r="D13" s="26"/>
      <c r="E13" s="34"/>
      <c r="F13" s="29" t="s">
        <v>24</v>
      </c>
      <c r="G13" s="27"/>
      <c r="H13" s="26"/>
      <c r="I13" s="27"/>
      <c r="J13" s="26"/>
      <c r="K13" s="27"/>
      <c r="L13" s="26"/>
      <c r="M13" s="26"/>
      <c r="N13" s="27"/>
    </row>
    <row r="14" spans="1:14" ht="21.75" customHeight="1" x14ac:dyDescent="0.25">
      <c r="A14" s="20">
        <v>5</v>
      </c>
      <c r="B14" s="23"/>
      <c r="C14" s="13"/>
      <c r="D14" s="21"/>
      <c r="E14" s="36"/>
      <c r="F14" s="23" t="s">
        <v>25</v>
      </c>
      <c r="G14" s="13">
        <v>1.1499999999999999</v>
      </c>
      <c r="H14" s="21"/>
      <c r="I14" s="13"/>
      <c r="J14" s="21"/>
      <c r="K14" s="13"/>
      <c r="L14" s="21"/>
      <c r="M14" s="21"/>
      <c r="N14" s="13">
        <f>G14</f>
        <v>1.1499999999999999</v>
      </c>
    </row>
    <row r="15" spans="1:14" ht="12.75" customHeight="1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</row>
    <row r="16" spans="1:14" ht="24.75" customHeight="1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3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4" ht="15.75" customHeight="1" x14ac:dyDescent="0.25">
      <c r="A17" s="14"/>
      <c r="B17" s="31" t="s">
        <v>115</v>
      </c>
      <c r="C17" s="16"/>
      <c r="D17" s="19"/>
      <c r="E17" s="151"/>
      <c r="F17" s="31"/>
      <c r="G17" s="16"/>
      <c r="H17" s="31" t="s">
        <v>115</v>
      </c>
      <c r="I17" s="16"/>
      <c r="J17" s="19"/>
      <c r="K17" s="16"/>
      <c r="L17" s="19"/>
      <c r="M17" s="19"/>
      <c r="N17" s="16"/>
    </row>
    <row r="18" spans="1:14" ht="16.5" customHeight="1" x14ac:dyDescent="0.25">
      <c r="A18" s="14">
        <v>5.51</v>
      </c>
      <c r="B18" s="31" t="s">
        <v>116</v>
      </c>
      <c r="C18" s="16">
        <v>0.87</v>
      </c>
      <c r="D18" s="19"/>
      <c r="E18" s="151"/>
      <c r="F18" s="31"/>
      <c r="G18" s="16"/>
      <c r="H18" s="152" t="s">
        <v>17</v>
      </c>
      <c r="I18" s="16">
        <v>0.4</v>
      </c>
      <c r="J18" s="19"/>
      <c r="K18" s="16"/>
      <c r="L18" s="19"/>
      <c r="M18" s="19"/>
      <c r="N18" s="13">
        <f>C18+E18+G18+I18+K18+M18</f>
        <v>1.27</v>
      </c>
    </row>
    <row r="19" spans="1:14" ht="13.5" customHeight="1" x14ac:dyDescent="0.25">
      <c r="A19" s="25"/>
      <c r="B19" s="29" t="s">
        <v>122</v>
      </c>
      <c r="C19" s="27"/>
      <c r="D19" s="29"/>
      <c r="E19" s="27"/>
      <c r="F19" s="29"/>
      <c r="G19" s="27"/>
      <c r="H19" s="29" t="s">
        <v>122</v>
      </c>
      <c r="I19" s="27"/>
      <c r="J19" s="29"/>
      <c r="K19" s="27"/>
      <c r="L19" s="26"/>
      <c r="M19" s="26"/>
      <c r="N19" s="27"/>
    </row>
    <row r="20" spans="1:14" ht="22.5" customHeight="1" x14ac:dyDescent="0.25">
      <c r="A20" s="20">
        <v>5.51</v>
      </c>
      <c r="B20" s="23" t="s">
        <v>116</v>
      </c>
      <c r="C20" s="13">
        <v>0.87</v>
      </c>
      <c r="D20" s="23"/>
      <c r="E20" s="13"/>
      <c r="F20" s="133"/>
      <c r="G20" s="13"/>
      <c r="H20" s="133" t="s">
        <v>17</v>
      </c>
      <c r="I20" s="13">
        <v>0.4</v>
      </c>
      <c r="J20" s="133"/>
      <c r="K20" s="13"/>
      <c r="L20" s="21"/>
      <c r="M20" s="21"/>
      <c r="N20" s="13">
        <f>C20+E20+G20+I20+K20+M20</f>
        <v>1.27</v>
      </c>
    </row>
    <row r="21" spans="1:14" x14ac:dyDescent="0.25">
      <c r="A21" s="27"/>
      <c r="B21" s="110" t="s">
        <v>68</v>
      </c>
      <c r="C21" s="111"/>
      <c r="D21" s="96"/>
      <c r="E21" s="96"/>
      <c r="F21" s="96"/>
      <c r="G21" s="111"/>
      <c r="H21" s="110"/>
      <c r="I21" s="111"/>
      <c r="J21" s="110" t="s">
        <v>68</v>
      </c>
      <c r="K21" s="111"/>
      <c r="L21" s="111"/>
      <c r="M21" s="111"/>
      <c r="N21" s="111"/>
    </row>
    <row r="22" spans="1:14" x14ac:dyDescent="0.25">
      <c r="A22" s="13">
        <v>5.63</v>
      </c>
      <c r="B22" s="112" t="s">
        <v>13</v>
      </c>
      <c r="C22" s="113">
        <v>1</v>
      </c>
      <c r="D22" s="24"/>
      <c r="E22" s="24"/>
      <c r="F22" s="24"/>
      <c r="G22" s="113"/>
      <c r="H22" s="113"/>
      <c r="I22" s="113"/>
      <c r="J22" s="24" t="s">
        <v>36</v>
      </c>
      <c r="K22" s="113">
        <v>0.3</v>
      </c>
      <c r="L22" s="24"/>
      <c r="M22" s="113"/>
      <c r="N22" s="113">
        <f>C22+E22+G22+I22+K22+M22</f>
        <v>1.3</v>
      </c>
    </row>
    <row r="23" spans="1:14" x14ac:dyDescent="0.25">
      <c r="A23" s="6"/>
      <c r="B23" s="114"/>
      <c r="C23" s="114"/>
      <c r="D23" s="155"/>
      <c r="E23" s="114"/>
      <c r="F23" s="155"/>
      <c r="G23" s="114"/>
      <c r="H23" s="155"/>
      <c r="I23" s="114"/>
      <c r="J23" s="157" t="s">
        <v>69</v>
      </c>
      <c r="K23" s="114"/>
      <c r="L23" s="114"/>
      <c r="M23" s="114"/>
      <c r="N23" s="114"/>
    </row>
    <row r="24" spans="1:14" x14ac:dyDescent="0.25">
      <c r="A24" s="115">
        <v>3.5</v>
      </c>
      <c r="B24" s="116"/>
      <c r="C24" s="116"/>
      <c r="D24" s="117"/>
      <c r="E24" s="116"/>
      <c r="F24" s="117"/>
      <c r="G24" s="116"/>
      <c r="H24" s="117"/>
      <c r="I24" s="116"/>
      <c r="J24" s="117" t="s">
        <v>13</v>
      </c>
      <c r="K24" s="116">
        <v>0.81</v>
      </c>
      <c r="L24" s="116"/>
      <c r="M24" s="116"/>
      <c r="N24" s="116">
        <f>C24+E24+G24+I24+K24</f>
        <v>0.81</v>
      </c>
    </row>
    <row r="25" spans="1:14" x14ac:dyDescent="0.25">
      <c r="A25" s="6"/>
      <c r="B25" s="114"/>
      <c r="C25" s="114"/>
      <c r="D25" s="155"/>
      <c r="E25" s="114"/>
      <c r="F25" s="155"/>
      <c r="G25" s="114"/>
      <c r="H25" s="155"/>
      <c r="I25" s="114"/>
      <c r="J25" s="157" t="s">
        <v>70</v>
      </c>
      <c r="K25" s="114"/>
      <c r="L25" s="114"/>
      <c r="M25" s="114"/>
      <c r="N25" s="114"/>
    </row>
    <row r="26" spans="1:14" x14ac:dyDescent="0.25">
      <c r="A26" s="10">
        <v>0.65</v>
      </c>
      <c r="B26" s="118"/>
      <c r="C26" s="118"/>
      <c r="D26" s="156"/>
      <c r="E26" s="118"/>
      <c r="F26" s="156"/>
      <c r="G26" s="118"/>
      <c r="H26" s="156"/>
      <c r="I26" s="118"/>
      <c r="J26" s="158" t="s">
        <v>71</v>
      </c>
      <c r="K26" s="118">
        <v>0.15</v>
      </c>
      <c r="L26" s="118"/>
      <c r="M26" s="118"/>
      <c r="N26" s="116">
        <f>C26+E26+G26+I26+K26</f>
        <v>0.15</v>
      </c>
    </row>
    <row r="27" spans="1:14" x14ac:dyDescent="0.25">
      <c r="A27" s="47">
        <f>SUM(A3:A26)</f>
        <v>65.97</v>
      </c>
      <c r="B27" s="48" t="s">
        <v>10</v>
      </c>
      <c r="C27" s="13">
        <f>SUM(C3:C26)</f>
        <v>4.6300000000000008</v>
      </c>
      <c r="D27" s="49"/>
      <c r="E27" s="13">
        <f>SUM(E3:E26)</f>
        <v>0</v>
      </c>
      <c r="F27" s="45"/>
      <c r="G27" s="13">
        <f>SUM(G3:G26)</f>
        <v>4.76</v>
      </c>
      <c r="H27" s="48"/>
      <c r="I27" s="13">
        <f>SUM(I3:I26)</f>
        <v>3.5999999999999996</v>
      </c>
      <c r="J27" s="48"/>
      <c r="K27" s="13">
        <f>SUM(K3:K26)</f>
        <v>2.2200000000000002</v>
      </c>
      <c r="L27" s="49"/>
      <c r="M27" s="13">
        <f>SUM(M4:M26)</f>
        <v>0</v>
      </c>
      <c r="N27" s="13">
        <f>SUM(N3:N26)</f>
        <v>15.21</v>
      </c>
    </row>
    <row r="28" spans="1:14" x14ac:dyDescent="0.25">
      <c r="A28" s="1"/>
      <c r="B28" s="1" t="s">
        <v>31</v>
      </c>
      <c r="C28" s="1"/>
      <c r="D28" s="1"/>
      <c r="E28" s="1"/>
      <c r="F28" s="2"/>
      <c r="G28" s="1"/>
      <c r="H28" s="56" t="s">
        <v>121</v>
      </c>
      <c r="I28" s="1"/>
      <c r="J28" s="1" t="s">
        <v>30</v>
      </c>
      <c r="L28" s="1"/>
      <c r="M28" s="1"/>
      <c r="N28" s="1"/>
    </row>
    <row r="29" spans="1:14" x14ac:dyDescent="0.25">
      <c r="A29" s="1"/>
      <c r="B29" s="1" t="s">
        <v>32</v>
      </c>
      <c r="C29" s="1"/>
      <c r="D29" s="1" t="str">
        <f>B1</f>
        <v>MARIA JOSE SANCHEZ GIMENEZ</v>
      </c>
      <c r="E29" s="1"/>
      <c r="G29" s="1"/>
      <c r="H29" s="1"/>
      <c r="I29" s="1"/>
      <c r="J29" s="53">
        <f>N27*4.33</f>
        <v>65.859300000000005</v>
      </c>
      <c r="K29" s="143"/>
      <c r="L29" s="53"/>
      <c r="M29" s="53"/>
      <c r="N29" s="1"/>
    </row>
    <row r="31" spans="1:14" x14ac:dyDescent="0.25">
      <c r="F31" s="159" t="s">
        <v>123</v>
      </c>
      <c r="G31" s="159"/>
      <c r="H31" s="159"/>
    </row>
    <row r="32" spans="1:14" x14ac:dyDescent="0.25">
      <c r="G32" s="160"/>
      <c r="H32" s="160"/>
    </row>
    <row r="34" spans="6:10" x14ac:dyDescent="0.25">
      <c r="F34" s="160"/>
      <c r="G34" s="160"/>
      <c r="H34" s="160"/>
      <c r="I34" s="160"/>
      <c r="J34" s="160"/>
    </row>
    <row r="35" spans="6:10" x14ac:dyDescent="0.25">
      <c r="F35" s="160"/>
      <c r="G35" s="160"/>
      <c r="H35" s="160"/>
      <c r="I35" s="160"/>
      <c r="J35" s="160"/>
    </row>
  </sheetData>
  <mergeCells count="3">
    <mergeCell ref="B3:B4"/>
    <mergeCell ref="F3:F4"/>
    <mergeCell ref="J3:J4"/>
  </mergeCells>
  <pageMargins left="0" right="0" top="0" bottom="0" header="0" footer="0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E33" sqref="E33"/>
    </sheetView>
  </sheetViews>
  <sheetFormatPr baseColWidth="10" defaultRowHeight="15" x14ac:dyDescent="0.25"/>
  <cols>
    <col min="1" max="1" width="8.7109375" customWidth="1"/>
    <col min="2" max="2" width="16.42578125" customWidth="1"/>
    <col min="3" max="3" width="5.42578125" customWidth="1"/>
    <col min="5" max="5" width="7.28515625" customWidth="1"/>
    <col min="6" max="6" width="15.5703125" customWidth="1"/>
    <col min="7" max="7" width="7.28515625" customWidth="1"/>
    <col min="8" max="8" width="18" customWidth="1"/>
    <col min="9" max="9" width="6" customWidth="1"/>
    <col min="10" max="10" width="16.7109375" customWidth="1"/>
    <col min="11" max="11" width="6.5703125" customWidth="1"/>
    <col min="12" max="12" width="7.42578125" customWidth="1"/>
    <col min="13" max="13" width="6.7109375" customWidth="1"/>
    <col min="14" max="14" width="7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57"/>
    </row>
    <row r="6" spans="1:14" ht="18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60">
        <f>C6+E6+G6+I6+K6+M6</f>
        <v>1.84</v>
      </c>
    </row>
    <row r="7" spans="1:14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57"/>
    </row>
    <row r="8" spans="1:14" ht="24.75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63">
        <f>C8+E8+G8+I8+K8+M8</f>
        <v>1.75</v>
      </c>
    </row>
    <row r="9" spans="1:14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57"/>
    </row>
    <row r="10" spans="1:14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60">
        <f>C10+E10+G10+I10+K10+M10</f>
        <v>0.23</v>
      </c>
    </row>
    <row r="11" spans="1:14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31.5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54" t="s">
        <v>21</v>
      </c>
      <c r="G12" s="13">
        <v>0.75</v>
      </c>
      <c r="H12" s="21"/>
      <c r="I12" s="13"/>
      <c r="J12" s="133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25"/>
      <c r="B13" s="29"/>
      <c r="C13" s="27"/>
      <c r="D13" s="26"/>
      <c r="E13" s="34"/>
      <c r="F13" s="29" t="s">
        <v>24</v>
      </c>
      <c r="G13" s="27"/>
      <c r="H13" s="26"/>
      <c r="I13" s="27"/>
      <c r="J13" s="26"/>
      <c r="K13" s="27"/>
      <c r="L13" s="26"/>
      <c r="M13" s="26"/>
      <c r="N13" s="27"/>
    </row>
    <row r="14" spans="1:14" ht="23.25" x14ac:dyDescent="0.25">
      <c r="A14" s="20">
        <v>5</v>
      </c>
      <c r="B14" s="23"/>
      <c r="C14" s="13"/>
      <c r="D14" s="21"/>
      <c r="E14" s="36"/>
      <c r="F14" s="23" t="s">
        <v>25</v>
      </c>
      <c r="G14" s="13">
        <v>1.1499999999999999</v>
      </c>
      <c r="H14" s="21"/>
      <c r="I14" s="13"/>
      <c r="J14" s="21"/>
      <c r="K14" s="13"/>
      <c r="L14" s="21"/>
      <c r="M14" s="21"/>
      <c r="N14" s="13">
        <f>G14</f>
        <v>1.1499999999999999</v>
      </c>
    </row>
    <row r="15" spans="1:14" ht="16.5" customHeight="1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</row>
    <row r="16" spans="1:14" ht="28.5" customHeight="1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3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4" ht="16.5" customHeight="1" x14ac:dyDescent="0.25">
      <c r="A17" s="14"/>
      <c r="B17" s="31" t="s">
        <v>115</v>
      </c>
      <c r="C17" s="16"/>
      <c r="D17" s="19"/>
      <c r="E17" s="151"/>
      <c r="F17" s="31"/>
      <c r="G17" s="16"/>
      <c r="H17" s="31" t="s">
        <v>115</v>
      </c>
      <c r="I17" s="16"/>
      <c r="J17" s="19"/>
      <c r="K17" s="16"/>
      <c r="L17" s="19"/>
      <c r="M17" s="19"/>
      <c r="N17" s="16"/>
    </row>
    <row r="18" spans="1:14" ht="26.25" customHeight="1" x14ac:dyDescent="0.25">
      <c r="A18" s="14">
        <v>5.51</v>
      </c>
      <c r="B18" s="31" t="s">
        <v>116</v>
      </c>
      <c r="C18" s="16">
        <v>0.87</v>
      </c>
      <c r="D18" s="19"/>
      <c r="E18" s="151"/>
      <c r="F18" s="31"/>
      <c r="G18" s="16"/>
      <c r="H18" s="152" t="s">
        <v>17</v>
      </c>
      <c r="I18" s="16">
        <v>0.4</v>
      </c>
      <c r="J18" s="19"/>
      <c r="K18" s="16"/>
      <c r="L18" s="19"/>
      <c r="M18" s="19"/>
      <c r="N18" s="13">
        <f>C18+E18+G18+I18+K18+M18</f>
        <v>1.27</v>
      </c>
    </row>
    <row r="19" spans="1:14" x14ac:dyDescent="0.25">
      <c r="A19" s="47">
        <f>SUM(A3:A18)</f>
        <v>50.679999999999993</v>
      </c>
      <c r="B19" s="48" t="s">
        <v>10</v>
      </c>
      <c r="C19" s="13">
        <f>SUM(C3:C18)</f>
        <v>2.7600000000000002</v>
      </c>
      <c r="D19" s="49"/>
      <c r="E19" s="13">
        <f>SUM(E3:E18)</f>
        <v>0</v>
      </c>
      <c r="F19" s="45"/>
      <c r="G19" s="13">
        <f>SUM(G3:G18)</f>
        <v>4.76</v>
      </c>
      <c r="H19" s="48"/>
      <c r="I19" s="13">
        <f>SUM(I3:I18)</f>
        <v>3.1999999999999997</v>
      </c>
      <c r="J19" s="48"/>
      <c r="K19" s="13">
        <f>SUM(K3:K18)</f>
        <v>0.96</v>
      </c>
      <c r="L19" s="49"/>
      <c r="M19" s="13">
        <f>SUM(M3:M18)</f>
        <v>0</v>
      </c>
      <c r="N19" s="13">
        <f>SUM(N3:N18)</f>
        <v>11.68</v>
      </c>
    </row>
    <row r="20" spans="1:14" x14ac:dyDescent="0.25">
      <c r="A20" s="1"/>
      <c r="B20" s="1" t="s">
        <v>31</v>
      </c>
      <c r="C20" s="1"/>
      <c r="D20" s="1"/>
      <c r="E20" s="1"/>
      <c r="F20" s="2"/>
      <c r="G20" s="1"/>
      <c r="H20" s="56" t="s">
        <v>118</v>
      </c>
      <c r="I20" s="1"/>
      <c r="J20" s="1" t="s">
        <v>30</v>
      </c>
      <c r="L20" s="1"/>
      <c r="M20" s="1"/>
      <c r="N20" s="1"/>
    </row>
    <row r="21" spans="1:14" x14ac:dyDescent="0.25">
      <c r="A21" s="1"/>
      <c r="B21" s="1" t="s">
        <v>32</v>
      </c>
      <c r="C21" s="1"/>
      <c r="D21" s="1" t="str">
        <f>B1</f>
        <v>MARIA JOSE SANCHEZ GIMENEZ</v>
      </c>
      <c r="E21" s="1"/>
      <c r="G21" s="1"/>
      <c r="H21" s="1"/>
      <c r="I21" s="1"/>
      <c r="J21" s="53">
        <f>N19*4.33</f>
        <v>50.574399999999997</v>
      </c>
      <c r="K21" s="143"/>
      <c r="L21" s="53"/>
      <c r="M21" s="53"/>
      <c r="N21" s="1"/>
    </row>
  </sheetData>
  <mergeCells count="3">
    <mergeCell ref="B3:B4"/>
    <mergeCell ref="F3:F4"/>
    <mergeCell ref="J3:J4"/>
  </mergeCells>
  <pageMargins left="0" right="0" top="0" bottom="0" header="0" footer="0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E33" sqref="E33"/>
    </sheetView>
  </sheetViews>
  <sheetFormatPr baseColWidth="10" defaultRowHeight="15" x14ac:dyDescent="0.25"/>
  <cols>
    <col min="1" max="1" width="7.42578125" customWidth="1"/>
    <col min="2" max="2" width="15.85546875" customWidth="1"/>
    <col min="3" max="3" width="5.140625" customWidth="1"/>
    <col min="5" max="5" width="4.42578125" customWidth="1"/>
    <col min="6" max="6" width="16.140625" customWidth="1"/>
    <col min="7" max="7" width="5.42578125" customWidth="1"/>
    <col min="8" max="8" width="19.140625" customWidth="1"/>
    <col min="9" max="9" width="6" customWidth="1"/>
    <col min="10" max="10" width="22.42578125" customWidth="1"/>
    <col min="11" max="11" width="5.7109375" customWidth="1"/>
    <col min="12" max="12" width="6.7109375" customWidth="1"/>
    <col min="13" max="13" width="5" customWidth="1"/>
    <col min="14" max="14" width="6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57"/>
    </row>
    <row r="6" spans="1:14" ht="18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60">
        <f>C6+E6+G6+I6+K6+M6</f>
        <v>1.84</v>
      </c>
    </row>
    <row r="7" spans="1:14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57"/>
    </row>
    <row r="8" spans="1:14" ht="32.25" customHeight="1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63">
        <f>C8+E8+G8+I8+K8+M8</f>
        <v>1.75</v>
      </c>
    </row>
    <row r="9" spans="1:14" ht="16.5" customHeight="1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57"/>
    </row>
    <row r="10" spans="1:14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60">
        <f>C10+E10+G10+I10+K10+M10</f>
        <v>0.23</v>
      </c>
    </row>
    <row r="11" spans="1:14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24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54" t="s">
        <v>21</v>
      </c>
      <c r="G12" s="13">
        <v>0.75</v>
      </c>
      <c r="H12" s="21"/>
      <c r="I12" s="13"/>
      <c r="J12" s="133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25"/>
      <c r="B13" s="29"/>
      <c r="C13" s="27"/>
      <c r="D13" s="26"/>
      <c r="E13" s="34"/>
      <c r="F13" s="29" t="s">
        <v>24</v>
      </c>
      <c r="G13" s="27"/>
      <c r="H13" s="26"/>
      <c r="I13" s="27"/>
      <c r="J13" s="26"/>
      <c r="K13" s="27"/>
      <c r="L13" s="26"/>
      <c r="M13" s="26"/>
      <c r="N13" s="27"/>
    </row>
    <row r="14" spans="1:14" ht="26.25" customHeight="1" x14ac:dyDescent="0.25">
      <c r="A14" s="20">
        <v>5</v>
      </c>
      <c r="B14" s="23"/>
      <c r="C14" s="13"/>
      <c r="D14" s="21"/>
      <c r="E14" s="36"/>
      <c r="F14" s="23" t="s">
        <v>25</v>
      </c>
      <c r="G14" s="13">
        <v>1.1499999999999999</v>
      </c>
      <c r="H14" s="21"/>
      <c r="I14" s="13"/>
      <c r="J14" s="21"/>
      <c r="K14" s="13"/>
      <c r="L14" s="21"/>
      <c r="M14" s="21"/>
      <c r="N14" s="13">
        <f>G14</f>
        <v>1.1499999999999999</v>
      </c>
    </row>
    <row r="15" spans="1:14" ht="11.25" customHeight="1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</row>
    <row r="16" spans="1:14" ht="24.75" customHeight="1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3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4" ht="18.75" customHeight="1" x14ac:dyDescent="0.25">
      <c r="A17" s="14"/>
      <c r="B17" s="31" t="s">
        <v>115</v>
      </c>
      <c r="C17" s="16"/>
      <c r="D17" s="19"/>
      <c r="E17" s="151"/>
      <c r="F17" s="31"/>
      <c r="G17" s="16"/>
      <c r="H17" s="31" t="s">
        <v>115</v>
      </c>
      <c r="I17" s="16"/>
      <c r="J17" s="19"/>
      <c r="K17" s="16"/>
      <c r="L17" s="19"/>
      <c r="M17" s="19"/>
      <c r="N17" s="16"/>
    </row>
    <row r="18" spans="1:14" ht="24" customHeight="1" x14ac:dyDescent="0.25">
      <c r="A18" s="14">
        <v>5.51</v>
      </c>
      <c r="B18" s="31" t="s">
        <v>116</v>
      </c>
      <c r="C18" s="16">
        <v>0.87</v>
      </c>
      <c r="D18" s="19"/>
      <c r="E18" s="151"/>
      <c r="F18" s="31"/>
      <c r="G18" s="16"/>
      <c r="H18" s="152" t="s">
        <v>17</v>
      </c>
      <c r="I18" s="16">
        <v>0.4</v>
      </c>
      <c r="J18" s="19"/>
      <c r="K18" s="16"/>
      <c r="L18" s="19"/>
      <c r="M18" s="19"/>
      <c r="N18" s="13">
        <f>C18+E18+G18+I18+K18+M18</f>
        <v>1.27</v>
      </c>
    </row>
    <row r="19" spans="1:14" x14ac:dyDescent="0.25">
      <c r="A19" s="6"/>
      <c r="B19" s="8"/>
      <c r="C19" s="6"/>
      <c r="D19" s="146" t="s">
        <v>112</v>
      </c>
      <c r="E19" s="6"/>
      <c r="F19" s="147"/>
      <c r="G19" s="6"/>
      <c r="H19" s="8"/>
      <c r="I19" s="6"/>
      <c r="J19" s="148" t="s">
        <v>112</v>
      </c>
      <c r="K19" s="6"/>
      <c r="L19" s="148"/>
      <c r="M19" s="6"/>
      <c r="N19" s="6"/>
    </row>
    <row r="20" spans="1:14" ht="36" x14ac:dyDescent="0.25">
      <c r="A20" s="10">
        <v>6.75</v>
      </c>
      <c r="B20" s="12"/>
      <c r="C20" s="10"/>
      <c r="D20" s="12" t="s">
        <v>113</v>
      </c>
      <c r="E20" s="10">
        <v>1.06</v>
      </c>
      <c r="F20" s="149"/>
      <c r="G20" s="10"/>
      <c r="H20" s="12"/>
      <c r="I20" s="10"/>
      <c r="J20" s="153" t="s">
        <v>114</v>
      </c>
      <c r="K20" s="10">
        <v>0.5</v>
      </c>
      <c r="L20" s="150"/>
      <c r="M20" s="10"/>
      <c r="N20" s="10">
        <f>C20+E20+G20+I20+K20+M20</f>
        <v>1.56</v>
      </c>
    </row>
    <row r="21" spans="1:14" x14ac:dyDescent="0.25">
      <c r="A21" s="47">
        <f>SUM(A3:A20)</f>
        <v>57.429999999999993</v>
      </c>
      <c r="B21" s="48" t="s">
        <v>10</v>
      </c>
      <c r="C21" s="13">
        <f>SUM(C3:C20)</f>
        <v>2.7600000000000002</v>
      </c>
      <c r="D21" s="49"/>
      <c r="E21" s="13">
        <f>SUM(E3:E20)</f>
        <v>1.06</v>
      </c>
      <c r="F21" s="45"/>
      <c r="G21" s="13">
        <f>SUM(G3:G20)</f>
        <v>4.76</v>
      </c>
      <c r="H21" s="48"/>
      <c r="I21" s="13">
        <f>SUM(I3:I20)</f>
        <v>3.1999999999999997</v>
      </c>
      <c r="J21" s="48"/>
      <c r="K21" s="13">
        <f>SUM(K3:K20)</f>
        <v>1.46</v>
      </c>
      <c r="L21" s="49"/>
      <c r="M21" s="13">
        <f>SUM(M3:M20)</f>
        <v>0</v>
      </c>
      <c r="N21" s="13">
        <f>SUM(N3:N20)</f>
        <v>13.24</v>
      </c>
    </row>
    <row r="22" spans="1:14" x14ac:dyDescent="0.25">
      <c r="A22" s="1"/>
      <c r="B22" s="1" t="s">
        <v>31</v>
      </c>
      <c r="C22" s="1"/>
      <c r="D22" s="1"/>
      <c r="E22" s="1"/>
      <c r="F22" s="2"/>
      <c r="G22" s="1"/>
      <c r="H22" s="56" t="s">
        <v>117</v>
      </c>
      <c r="I22" s="1"/>
      <c r="J22" s="1" t="s">
        <v>30</v>
      </c>
      <c r="L22" s="1"/>
      <c r="M22" s="1"/>
      <c r="N22" s="1"/>
    </row>
    <row r="23" spans="1:14" x14ac:dyDescent="0.25">
      <c r="A23" s="1"/>
      <c r="B23" s="1" t="s">
        <v>32</v>
      </c>
      <c r="C23" s="1"/>
      <c r="D23" s="1" t="str">
        <f>B1</f>
        <v>MARIA JOSE SANCHEZ GIMENEZ</v>
      </c>
      <c r="E23" s="1"/>
      <c r="G23" s="1"/>
      <c r="H23" s="1"/>
      <c r="I23" s="1"/>
      <c r="J23" s="53">
        <f>N21*4.33</f>
        <v>57.3292</v>
      </c>
      <c r="K23" s="143"/>
      <c r="L23" s="53"/>
      <c r="M23" s="53"/>
      <c r="N23" s="1"/>
    </row>
    <row r="24" spans="1:14" x14ac:dyDescent="0.25">
      <c r="A24" s="1"/>
      <c r="C24" s="1"/>
      <c r="E24" s="1"/>
      <c r="G24" s="1"/>
      <c r="J24" s="1"/>
      <c r="K24" s="1"/>
      <c r="L24" s="1"/>
      <c r="M24" s="1"/>
      <c r="N24" s="1"/>
    </row>
  </sheetData>
  <mergeCells count="3">
    <mergeCell ref="B3:B4"/>
    <mergeCell ref="F3:F4"/>
    <mergeCell ref="J3:J4"/>
  </mergeCells>
  <pageMargins left="0" right="0" top="0" bottom="0" header="0" footer="0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7" workbookViewId="0">
      <selection activeCell="E33" sqref="E33"/>
    </sheetView>
  </sheetViews>
  <sheetFormatPr baseColWidth="10" defaultRowHeight="15" x14ac:dyDescent="0.25"/>
  <cols>
    <col min="1" max="1" width="7.28515625" customWidth="1"/>
    <col min="2" max="2" width="17.42578125" customWidth="1"/>
    <col min="3" max="3" width="5.7109375" customWidth="1"/>
    <col min="4" max="4" width="17" customWidth="1"/>
    <col min="5" max="5" width="5.42578125" customWidth="1"/>
    <col min="6" max="6" width="15.28515625" customWidth="1"/>
    <col min="7" max="7" width="4.42578125" bestFit="1" customWidth="1"/>
    <col min="8" max="8" width="13.42578125" customWidth="1"/>
    <col min="9" max="9" width="6" customWidth="1"/>
    <col min="10" max="10" width="17.42578125" customWidth="1"/>
    <col min="11" max="11" width="4.28515625" customWidth="1"/>
    <col min="12" max="12" width="7" customWidth="1"/>
    <col min="13" max="13" width="7.5703125" customWidth="1"/>
    <col min="14" max="14" width="6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57"/>
    </row>
    <row r="6" spans="1:14" ht="21.75" customHeight="1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60">
        <f>C6+E6+G6+I6+K6+M6</f>
        <v>1.84</v>
      </c>
    </row>
    <row r="7" spans="1:14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57"/>
    </row>
    <row r="8" spans="1:14" ht="25.5" customHeight="1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63">
        <f>C8+E8+G8+I8+K8+M8</f>
        <v>1.75</v>
      </c>
    </row>
    <row r="9" spans="1:14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57"/>
    </row>
    <row r="10" spans="1:14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60">
        <f>C10+E10+G10+I10+K10+M10</f>
        <v>0.23</v>
      </c>
    </row>
    <row r="11" spans="1:14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27.75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41" t="s">
        <v>21</v>
      </c>
      <c r="G12" s="13">
        <v>0.75</v>
      </c>
      <c r="H12" s="21"/>
      <c r="I12" s="13"/>
      <c r="J12" s="139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25"/>
      <c r="B13" s="29"/>
      <c r="C13" s="27"/>
      <c r="D13" s="26"/>
      <c r="E13" s="34"/>
      <c r="F13" s="29" t="s">
        <v>24</v>
      </c>
      <c r="G13" s="27"/>
      <c r="H13" s="26"/>
      <c r="I13" s="27"/>
      <c r="J13" s="26"/>
      <c r="K13" s="27"/>
      <c r="L13" s="26"/>
      <c r="M13" s="26"/>
      <c r="N13" s="27"/>
    </row>
    <row r="14" spans="1:14" ht="22.5" customHeight="1" x14ac:dyDescent="0.25">
      <c r="A14" s="20">
        <v>5</v>
      </c>
      <c r="B14" s="23"/>
      <c r="C14" s="13"/>
      <c r="D14" s="21"/>
      <c r="E14" s="36"/>
      <c r="F14" s="23" t="s">
        <v>25</v>
      </c>
      <c r="G14" s="13">
        <v>1.1499999999999999</v>
      </c>
      <c r="H14" s="21"/>
      <c r="I14" s="13"/>
      <c r="J14" s="21"/>
      <c r="K14" s="13"/>
      <c r="L14" s="21"/>
      <c r="M14" s="21"/>
      <c r="N14" s="13">
        <f>G14</f>
        <v>1.1499999999999999</v>
      </c>
    </row>
    <row r="15" spans="1:14" ht="14.25" customHeight="1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</row>
    <row r="16" spans="1:14" ht="21" customHeight="1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9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4" ht="15.75" customHeight="1" x14ac:dyDescent="0.25">
      <c r="A17" s="6"/>
      <c r="B17" s="8"/>
      <c r="C17" s="6"/>
      <c r="D17" s="146" t="s">
        <v>112</v>
      </c>
      <c r="E17" s="6"/>
      <c r="F17" s="147"/>
      <c r="G17" s="6"/>
      <c r="H17" s="8"/>
      <c r="I17" s="6"/>
      <c r="J17" s="148" t="s">
        <v>112</v>
      </c>
      <c r="K17" s="6"/>
      <c r="L17" s="148"/>
      <c r="M17" s="6"/>
      <c r="N17" s="6"/>
    </row>
    <row r="18" spans="1:14" ht="21" customHeight="1" x14ac:dyDescent="0.25">
      <c r="A18" s="10">
        <v>6.75</v>
      </c>
      <c r="B18" s="12"/>
      <c r="C18" s="10"/>
      <c r="D18" s="12" t="s">
        <v>113</v>
      </c>
      <c r="E18" s="10">
        <v>1.06</v>
      </c>
      <c r="F18" s="149"/>
      <c r="G18" s="10"/>
      <c r="H18" s="12"/>
      <c r="I18" s="10"/>
      <c r="J18" s="150" t="s">
        <v>114</v>
      </c>
      <c r="K18" s="10">
        <v>0.5</v>
      </c>
      <c r="L18" s="150"/>
      <c r="M18" s="10"/>
      <c r="N18" s="10">
        <f>C18+E18+G18+I18+K18+M18</f>
        <v>1.56</v>
      </c>
    </row>
    <row r="19" spans="1:14" x14ac:dyDescent="0.25">
      <c r="A19" s="47">
        <f>SUM(A3:A18)</f>
        <v>51.919999999999995</v>
      </c>
      <c r="B19" s="48" t="s">
        <v>10</v>
      </c>
      <c r="C19" s="13">
        <f>SUM(C3:C18)</f>
        <v>1.8900000000000001</v>
      </c>
      <c r="D19" s="49"/>
      <c r="E19" s="13">
        <f>SUM(E3:E18)</f>
        <v>1.06</v>
      </c>
      <c r="F19" s="45"/>
      <c r="G19" s="13">
        <f>SUM(G3:G18)</f>
        <v>4.76</v>
      </c>
      <c r="H19" s="48"/>
      <c r="I19" s="13">
        <f>SUM(I3:I18)</f>
        <v>2.8</v>
      </c>
      <c r="J19" s="48"/>
      <c r="K19" s="13">
        <f>SUM(K3:K18)</f>
        <v>1.46</v>
      </c>
      <c r="L19" s="49"/>
      <c r="M19" s="13">
        <f>SUM(M3:M18)</f>
        <v>0</v>
      </c>
      <c r="N19" s="13">
        <f>SUM(N3:N18)</f>
        <v>11.97</v>
      </c>
    </row>
    <row r="20" spans="1:14" x14ac:dyDescent="0.25">
      <c r="A20" s="1"/>
      <c r="B20" s="1" t="s">
        <v>31</v>
      </c>
      <c r="C20" s="1"/>
      <c r="D20" s="1"/>
      <c r="E20" s="1"/>
      <c r="F20" s="2"/>
      <c r="G20" s="1"/>
      <c r="H20" s="56" t="s">
        <v>120</v>
      </c>
      <c r="I20" s="1"/>
      <c r="J20" s="1" t="s">
        <v>30</v>
      </c>
      <c r="L20" s="1"/>
      <c r="M20" s="1"/>
      <c r="N20" s="1"/>
    </row>
    <row r="21" spans="1:14" x14ac:dyDescent="0.25">
      <c r="A21" s="1"/>
      <c r="B21" s="1" t="s">
        <v>32</v>
      </c>
      <c r="C21" s="1"/>
      <c r="D21" s="1" t="str">
        <f>B1</f>
        <v>MARIA JOSE SANCHEZ GIMENEZ</v>
      </c>
      <c r="E21" s="1"/>
      <c r="G21" s="1"/>
      <c r="H21" s="1"/>
      <c r="I21" s="1"/>
      <c r="J21" s="53">
        <f>N19*4.33</f>
        <v>51.830100000000002</v>
      </c>
      <c r="K21" s="143"/>
      <c r="L21" s="53"/>
      <c r="M21" s="53"/>
      <c r="N21" s="1"/>
    </row>
    <row r="22" spans="1:14" x14ac:dyDescent="0.25">
      <c r="A22" s="1"/>
      <c r="C22" s="1"/>
      <c r="E22" s="1"/>
      <c r="F22" t="s">
        <v>119</v>
      </c>
      <c r="G22" s="1"/>
      <c r="J22" s="1"/>
      <c r="K22" s="1"/>
      <c r="L22" s="1"/>
      <c r="M22" s="1"/>
      <c r="N22" s="1"/>
    </row>
  </sheetData>
  <mergeCells count="3">
    <mergeCell ref="B3:B4"/>
    <mergeCell ref="F3:F4"/>
    <mergeCell ref="J3:J4"/>
  </mergeCells>
  <pageMargins left="0" right="0" top="0" bottom="0" header="0" footer="0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workbookViewId="0">
      <selection activeCell="E33" sqref="E33"/>
    </sheetView>
  </sheetViews>
  <sheetFormatPr baseColWidth="10" defaultRowHeight="15" x14ac:dyDescent="0.25"/>
  <cols>
    <col min="1" max="1" width="7.140625" customWidth="1"/>
    <col min="2" max="2" width="14.140625" customWidth="1"/>
    <col min="3" max="3" width="6.140625" customWidth="1"/>
    <col min="4" max="4" width="9.140625" customWidth="1"/>
    <col min="5" max="5" width="5.85546875" customWidth="1"/>
    <col min="6" max="6" width="15.85546875" customWidth="1"/>
    <col min="7" max="7" width="7.5703125" customWidth="1"/>
    <col min="8" max="8" width="14.85546875" customWidth="1"/>
    <col min="9" max="9" width="5.28515625" customWidth="1"/>
    <col min="10" max="10" width="16.140625" customWidth="1"/>
    <col min="11" max="11" width="5.42578125" customWidth="1"/>
    <col min="12" max="12" width="6.42578125" customWidth="1"/>
    <col min="13" max="13" width="5" customWidth="1"/>
    <col min="14" max="14" width="7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57"/>
    </row>
    <row r="6" spans="1:14" ht="18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60">
        <f>C6+E6+G6+I6+K6+M6</f>
        <v>1.84</v>
      </c>
    </row>
    <row r="7" spans="1:14" x14ac:dyDescent="0.25">
      <c r="A7" s="25"/>
      <c r="B7" s="64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57"/>
    </row>
    <row r="8" spans="1:14" ht="24.75" x14ac:dyDescent="0.25">
      <c r="A8" s="14">
        <v>7.58</v>
      </c>
      <c r="B8" s="145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63">
        <f>C8+E8+G8+I8+K8+M8</f>
        <v>1.75</v>
      </c>
    </row>
    <row r="9" spans="1:14" x14ac:dyDescent="0.25">
      <c r="A9" s="25"/>
      <c r="B9" s="58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57"/>
    </row>
    <row r="10" spans="1:14" x14ac:dyDescent="0.25">
      <c r="A10" s="20">
        <v>1</v>
      </c>
      <c r="B10" s="61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60">
        <f>C10+E10+G10+I10+K10+M10</f>
        <v>0.23</v>
      </c>
    </row>
    <row r="11" spans="1:14" x14ac:dyDescent="0.25">
      <c r="A11" s="25"/>
      <c r="B11" s="31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24" customHeight="1" x14ac:dyDescent="0.25">
      <c r="A12" s="20">
        <v>7.75</v>
      </c>
      <c r="B12" s="23" t="s">
        <v>20</v>
      </c>
      <c r="C12" s="13">
        <v>0.33</v>
      </c>
      <c r="D12" s="23"/>
      <c r="E12" s="30"/>
      <c r="F12" s="141" t="s">
        <v>21</v>
      </c>
      <c r="G12" s="13">
        <v>0.75</v>
      </c>
      <c r="H12" s="21"/>
      <c r="I12" s="13"/>
      <c r="J12" s="139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25"/>
      <c r="B13" s="29"/>
      <c r="C13" s="27"/>
      <c r="D13" s="26"/>
      <c r="E13" s="34"/>
      <c r="F13" s="29" t="s">
        <v>24</v>
      </c>
      <c r="G13" s="27"/>
      <c r="H13" s="26"/>
      <c r="I13" s="27"/>
      <c r="J13" s="26"/>
      <c r="K13" s="27"/>
      <c r="L13" s="26"/>
      <c r="M13" s="26"/>
      <c r="N13" s="27"/>
    </row>
    <row r="14" spans="1:14" ht="24" customHeight="1" x14ac:dyDescent="0.25">
      <c r="A14" s="20">
        <v>5</v>
      </c>
      <c r="B14" s="23"/>
      <c r="C14" s="13"/>
      <c r="D14" s="21"/>
      <c r="E14" s="36"/>
      <c r="F14" s="23" t="s">
        <v>25</v>
      </c>
      <c r="G14" s="13">
        <v>1.1499999999999999</v>
      </c>
      <c r="H14" s="21"/>
      <c r="I14" s="13"/>
      <c r="J14" s="21"/>
      <c r="K14" s="13"/>
      <c r="L14" s="21"/>
      <c r="M14" s="21"/>
      <c r="N14" s="13">
        <f>G14</f>
        <v>1.1499999999999999</v>
      </c>
    </row>
    <row r="15" spans="1:14" ht="14.25" customHeight="1" x14ac:dyDescent="0.25">
      <c r="A15" s="25"/>
      <c r="B15" s="31" t="s">
        <v>109</v>
      </c>
      <c r="C15" s="27"/>
      <c r="D15" s="26"/>
      <c r="E15" s="34"/>
      <c r="F15" s="29"/>
      <c r="G15" s="27"/>
      <c r="H15" s="15" t="s">
        <v>110</v>
      </c>
      <c r="I15" s="27"/>
      <c r="J15" s="26"/>
      <c r="K15" s="27"/>
      <c r="L15" s="26"/>
      <c r="M15" s="26"/>
      <c r="N15" s="27"/>
    </row>
    <row r="16" spans="1:14" ht="21.75" customHeight="1" x14ac:dyDescent="0.25">
      <c r="A16" s="20">
        <v>8.26</v>
      </c>
      <c r="B16" s="23" t="s">
        <v>36</v>
      </c>
      <c r="C16" s="13">
        <v>0.33</v>
      </c>
      <c r="D16" s="21"/>
      <c r="E16" s="36"/>
      <c r="F16" s="23"/>
      <c r="G16" s="13"/>
      <c r="H16" s="139" t="s">
        <v>111</v>
      </c>
      <c r="I16" s="13">
        <v>1.57</v>
      </c>
      <c r="J16" s="21"/>
      <c r="K16" s="13"/>
      <c r="L16" s="21"/>
      <c r="M16" s="21"/>
      <c r="N16" s="13">
        <f>C16+E16+G16+I16+K16+M16</f>
        <v>1.9000000000000001</v>
      </c>
    </row>
    <row r="17" spans="1:14" x14ac:dyDescent="0.25">
      <c r="A17" s="47">
        <f>SUM(A3:A16)</f>
        <v>45.169999999999995</v>
      </c>
      <c r="B17" s="48" t="s">
        <v>10</v>
      </c>
      <c r="C17" s="13">
        <f>SUM(C3:C16)</f>
        <v>1.8900000000000001</v>
      </c>
      <c r="D17" s="49"/>
      <c r="E17" s="13">
        <f>SUM(E4:E14)</f>
        <v>0</v>
      </c>
      <c r="F17" s="45"/>
      <c r="G17" s="13">
        <f>SUM(G3:G16)</f>
        <v>4.76</v>
      </c>
      <c r="H17" s="48"/>
      <c r="I17" s="13">
        <f>SUM(I3:I16)</f>
        <v>2.8</v>
      </c>
      <c r="J17" s="48"/>
      <c r="K17" s="13">
        <f>SUM(K4:K16)</f>
        <v>0.96</v>
      </c>
      <c r="L17" s="49"/>
      <c r="M17" s="13">
        <f>SUM(M4:M16)</f>
        <v>0</v>
      </c>
      <c r="N17" s="13">
        <f>SUM(N4:N16)</f>
        <v>10.41</v>
      </c>
    </row>
    <row r="18" spans="1:14" x14ac:dyDescent="0.25">
      <c r="A18" s="1"/>
      <c r="B18" s="1" t="s">
        <v>31</v>
      </c>
      <c r="C18" s="1"/>
      <c r="D18" s="1"/>
      <c r="E18" s="1"/>
      <c r="F18" s="2"/>
      <c r="G18" s="1"/>
      <c r="H18" s="56" t="s">
        <v>108</v>
      </c>
      <c r="I18" s="1"/>
      <c r="J18" s="1" t="s">
        <v>30</v>
      </c>
      <c r="L18" s="1"/>
      <c r="M18" s="1"/>
      <c r="N18" s="1"/>
    </row>
    <row r="19" spans="1:14" x14ac:dyDescent="0.25">
      <c r="A19" s="1"/>
      <c r="B19" s="1" t="s">
        <v>32</v>
      </c>
      <c r="C19" s="1"/>
      <c r="D19" s="1" t="str">
        <f>B1</f>
        <v>MARIA JOSE SANCHEZ GIMENEZ</v>
      </c>
      <c r="E19" s="1"/>
      <c r="G19" s="1"/>
      <c r="H19" s="1"/>
      <c r="I19" s="1"/>
      <c r="J19" s="53">
        <f>N17*4.33</f>
        <v>45.075299999999999</v>
      </c>
      <c r="K19" s="143"/>
      <c r="L19" s="53"/>
      <c r="M19" s="53"/>
      <c r="N19" s="1"/>
    </row>
    <row r="20" spans="1:14" x14ac:dyDescent="0.25">
      <c r="A20" s="1"/>
      <c r="C20" s="1"/>
      <c r="E20" s="1"/>
      <c r="G20" s="1"/>
      <c r="J20" s="1"/>
      <c r="K20" s="1"/>
      <c r="L20" s="1"/>
      <c r="M20" s="1"/>
      <c r="N20" s="1"/>
    </row>
  </sheetData>
  <mergeCells count="3">
    <mergeCell ref="B3:B4"/>
    <mergeCell ref="F3:F4"/>
    <mergeCell ref="J3:J4"/>
  </mergeCells>
  <pageMargins left="0.7" right="0.7" top="0.75" bottom="0.75" header="0.3" footer="0.3"/>
  <pageSetup paperSize="11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workbookViewId="0">
      <selection activeCell="E33" sqref="E33"/>
    </sheetView>
  </sheetViews>
  <sheetFormatPr baseColWidth="10" defaultRowHeight="15" x14ac:dyDescent="0.25"/>
  <cols>
    <col min="1" max="1" width="8.85546875" customWidth="1"/>
    <col min="3" max="4" width="5.5703125" customWidth="1"/>
    <col min="5" max="5" width="7.140625" customWidth="1"/>
    <col min="6" max="6" width="17.28515625" customWidth="1"/>
    <col min="7" max="7" width="6.7109375" customWidth="1"/>
    <col min="9" max="9" width="5.42578125" customWidth="1"/>
    <col min="10" max="10" width="14.7109375" customWidth="1"/>
    <col min="11" max="12" width="6.5703125" customWidth="1"/>
    <col min="13" max="13" width="5.7109375" customWidth="1"/>
    <col min="14" max="14" width="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57"/>
    </row>
    <row r="6" spans="1:14" ht="27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60">
        <f>C6+E6+G6+I6+K6+M6</f>
        <v>1.84</v>
      </c>
    </row>
    <row r="7" spans="1:14" x14ac:dyDescent="0.25">
      <c r="A7" s="25"/>
      <c r="B7" s="65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57"/>
    </row>
    <row r="8" spans="1:14" ht="41.25" x14ac:dyDescent="0.25">
      <c r="A8" s="14">
        <v>7.58</v>
      </c>
      <c r="B8" s="142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63">
        <f>C8+E8+G8+I8+K8+M8</f>
        <v>1.75</v>
      </c>
    </row>
    <row r="9" spans="1:14" ht="24" x14ac:dyDescent="0.25">
      <c r="A9" s="25"/>
      <c r="B9" s="67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57"/>
    </row>
    <row r="10" spans="1:14" x14ac:dyDescent="0.25">
      <c r="A10" s="20">
        <v>1</v>
      </c>
      <c r="B10" s="68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60">
        <f>C10+E10+G10+I10+K10+M10</f>
        <v>0.23</v>
      </c>
    </row>
    <row r="11" spans="1:14" x14ac:dyDescent="0.25">
      <c r="A11" s="25"/>
      <c r="B11" s="15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26.25" x14ac:dyDescent="0.25">
      <c r="A12" s="20">
        <v>7.75</v>
      </c>
      <c r="B12" s="32" t="s">
        <v>20</v>
      </c>
      <c r="C12" s="13">
        <v>0.33</v>
      </c>
      <c r="D12" s="23"/>
      <c r="E12" s="30"/>
      <c r="F12" s="141" t="s">
        <v>21</v>
      </c>
      <c r="G12" s="13">
        <v>0.75</v>
      </c>
      <c r="H12" s="21"/>
      <c r="I12" s="13"/>
      <c r="J12" s="139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33"/>
      <c r="B13" s="29"/>
      <c r="C13" s="27"/>
      <c r="D13" s="26"/>
      <c r="E13" s="34"/>
      <c r="F13" s="29" t="s">
        <v>24</v>
      </c>
      <c r="G13" s="27"/>
      <c r="H13" s="26"/>
      <c r="I13" s="27"/>
      <c r="J13" s="26"/>
      <c r="K13" s="27"/>
      <c r="L13" s="26"/>
      <c r="M13" s="26"/>
      <c r="N13" s="27"/>
    </row>
    <row r="14" spans="1:14" ht="23.25" x14ac:dyDescent="0.25">
      <c r="A14" s="35">
        <v>5</v>
      </c>
      <c r="B14" s="23"/>
      <c r="C14" s="13"/>
      <c r="D14" s="21"/>
      <c r="E14" s="36"/>
      <c r="F14" s="23" t="s">
        <v>25</v>
      </c>
      <c r="G14" s="13">
        <v>1.1499999999999999</v>
      </c>
      <c r="H14" s="21"/>
      <c r="I14" s="13"/>
      <c r="J14" s="21"/>
      <c r="K14" s="13"/>
      <c r="L14" s="21"/>
      <c r="M14" s="21"/>
      <c r="N14" s="13">
        <f>G14</f>
        <v>1.1499999999999999</v>
      </c>
    </row>
    <row r="15" spans="1:14" x14ac:dyDescent="0.25">
      <c r="A15" s="47">
        <f>SUM(A4:A14)</f>
        <v>36.909999999999997</v>
      </c>
      <c r="B15" s="48" t="s">
        <v>10</v>
      </c>
      <c r="C15" s="13">
        <f>SUM(C4:C14)</f>
        <v>1.56</v>
      </c>
      <c r="D15" s="49"/>
      <c r="E15" s="13">
        <f>SUM(E4:E14)</f>
        <v>0</v>
      </c>
      <c r="F15" s="45"/>
      <c r="G15" s="13">
        <f>SUM(G4:G14)</f>
        <v>4.76</v>
      </c>
      <c r="H15" s="48"/>
      <c r="I15" s="13">
        <f>SUM(I4:I14)</f>
        <v>1.23</v>
      </c>
      <c r="J15" s="48"/>
      <c r="K15" s="13">
        <f>SUM(K4:K14)</f>
        <v>0.96</v>
      </c>
      <c r="L15" s="49"/>
      <c r="M15" s="13">
        <f>SUM(M4:M14)</f>
        <v>0</v>
      </c>
      <c r="N15" s="13">
        <f>SUM(N4:N14)</f>
        <v>8.51</v>
      </c>
    </row>
    <row r="16" spans="1:14" x14ac:dyDescent="0.25">
      <c r="A16" s="1"/>
      <c r="B16" s="1" t="s">
        <v>31</v>
      </c>
      <c r="C16" s="1"/>
      <c r="D16" s="1"/>
      <c r="E16" s="1"/>
      <c r="F16" s="2"/>
      <c r="G16" s="1"/>
      <c r="H16" s="56" t="s">
        <v>107</v>
      </c>
      <c r="I16" s="1"/>
      <c r="J16" s="1" t="s">
        <v>30</v>
      </c>
      <c r="L16" s="1"/>
      <c r="M16" s="1"/>
      <c r="N16" s="1"/>
    </row>
    <row r="17" spans="1:14" x14ac:dyDescent="0.25">
      <c r="A17" s="1"/>
      <c r="B17" s="1" t="s">
        <v>32</v>
      </c>
      <c r="C17" s="1"/>
      <c r="D17" s="1" t="str">
        <f>B1</f>
        <v>MARIA JOSE SANCHEZ GIMENEZ</v>
      </c>
      <c r="E17" s="1"/>
      <c r="G17" s="1"/>
      <c r="H17" s="1"/>
      <c r="I17" s="1"/>
      <c r="J17" s="53">
        <f>N15*4.33</f>
        <v>36.848300000000002</v>
      </c>
      <c r="K17" s="143"/>
      <c r="L17" s="53"/>
      <c r="M17" s="53"/>
      <c r="N17" s="1"/>
    </row>
    <row r="18" spans="1:14" x14ac:dyDescent="0.25">
      <c r="A18" s="1"/>
      <c r="C18" s="1"/>
      <c r="E18" s="1"/>
      <c r="G18" s="1"/>
      <c r="J18" s="1"/>
      <c r="K18" s="1"/>
      <c r="L18" s="1"/>
      <c r="M18" s="1"/>
      <c r="N18" s="1"/>
    </row>
  </sheetData>
  <mergeCells count="3">
    <mergeCell ref="B3:B4"/>
    <mergeCell ref="F3:F4"/>
    <mergeCell ref="J3:J4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E33" sqref="E33"/>
    </sheetView>
  </sheetViews>
  <sheetFormatPr baseColWidth="10" defaultRowHeight="15" x14ac:dyDescent="0.25"/>
  <cols>
    <col min="1" max="1" width="6" customWidth="1"/>
    <col min="2" max="2" width="23.42578125" customWidth="1"/>
    <col min="3" max="3" width="4.42578125" customWidth="1"/>
    <col min="4" max="4" width="21.5703125" customWidth="1"/>
    <col min="5" max="5" width="4.140625" customWidth="1"/>
    <col min="6" max="6" width="23.42578125" customWidth="1"/>
    <col min="7" max="7" width="4.140625" customWidth="1"/>
    <col min="8" max="8" width="21.5703125" customWidth="1"/>
    <col min="9" max="9" width="4.140625" customWidth="1"/>
    <col min="10" max="10" width="15.5703125" customWidth="1"/>
    <col min="11" max="11" width="4.7109375" customWidth="1"/>
    <col min="12" max="12" width="2.42578125" customWidth="1"/>
    <col min="13" max="13" width="2.5703125" customWidth="1"/>
    <col min="14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ht="9.7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ht="4.5" hidden="1" customHeight="1" x14ac:dyDescent="0.25">
      <c r="A3" s="5"/>
      <c r="B3" s="248"/>
      <c r="C3" s="6"/>
      <c r="D3" s="7"/>
      <c r="E3" s="6"/>
      <c r="F3" s="248" t="s">
        <v>11</v>
      </c>
      <c r="G3" s="6"/>
      <c r="H3" s="7"/>
      <c r="I3" s="6"/>
      <c r="J3" s="248"/>
      <c r="K3" s="6"/>
      <c r="L3" s="7"/>
      <c r="M3" s="8"/>
      <c r="N3" s="6"/>
    </row>
    <row r="4" spans="1:14" x14ac:dyDescent="0.25">
      <c r="A4" s="9">
        <v>7.58</v>
      </c>
      <c r="B4" s="249"/>
      <c r="C4" s="10"/>
      <c r="D4" s="11"/>
      <c r="E4" s="10"/>
      <c r="F4" s="249"/>
      <c r="G4" s="10">
        <v>1.75</v>
      </c>
      <c r="H4" s="11"/>
      <c r="I4" s="10"/>
      <c r="J4" s="249"/>
      <c r="K4" s="10"/>
      <c r="L4" s="11"/>
      <c r="M4" s="12"/>
      <c r="N4" s="13">
        <f>C4+E4+G4+I4+K4+M4</f>
        <v>1.75</v>
      </c>
    </row>
    <row r="5" spans="1:14" x14ac:dyDescent="0.25">
      <c r="A5" s="25"/>
      <c r="B5" s="57" t="s">
        <v>34</v>
      </c>
      <c r="C5" s="57"/>
      <c r="D5" s="57"/>
      <c r="E5" s="58"/>
      <c r="F5" s="58" t="s">
        <v>34</v>
      </c>
      <c r="G5" s="58"/>
      <c r="H5" s="57"/>
      <c r="I5" s="57"/>
      <c r="J5" s="57" t="s">
        <v>34</v>
      </c>
      <c r="K5" s="57"/>
      <c r="L5" s="57"/>
      <c r="M5" s="57"/>
      <c r="N5" s="57"/>
    </row>
    <row r="6" spans="1:14" ht="15.75" customHeight="1" x14ac:dyDescent="0.25">
      <c r="A6" s="20">
        <v>8</v>
      </c>
      <c r="B6" s="59" t="s">
        <v>35</v>
      </c>
      <c r="C6" s="60">
        <v>0.48</v>
      </c>
      <c r="D6" s="61"/>
      <c r="E6" s="61"/>
      <c r="F6" s="62" t="s">
        <v>13</v>
      </c>
      <c r="G6" s="60">
        <v>1.1100000000000001</v>
      </c>
      <c r="H6" s="60"/>
      <c r="I6" s="60"/>
      <c r="J6" s="60" t="s">
        <v>36</v>
      </c>
      <c r="K6" s="60">
        <v>0.25</v>
      </c>
      <c r="L6" s="61"/>
      <c r="M6" s="60"/>
      <c r="N6" s="60">
        <f>C6+E6+G6+I6+K6+M6</f>
        <v>1.84</v>
      </c>
    </row>
    <row r="7" spans="1:14" x14ac:dyDescent="0.25">
      <c r="A7" s="25"/>
      <c r="B7" s="65" t="s">
        <v>40</v>
      </c>
      <c r="C7" s="63"/>
      <c r="D7" s="64"/>
      <c r="E7" s="64"/>
      <c r="F7" s="64"/>
      <c r="G7" s="63"/>
      <c r="H7" s="65" t="s">
        <v>40</v>
      </c>
      <c r="I7" s="63"/>
      <c r="J7" s="64"/>
      <c r="K7" s="57"/>
      <c r="L7" s="57"/>
      <c r="M7" s="57"/>
      <c r="N7" s="57"/>
    </row>
    <row r="8" spans="1:14" ht="14.25" customHeight="1" x14ac:dyDescent="0.25">
      <c r="A8" s="14">
        <v>7.58</v>
      </c>
      <c r="B8" s="142" t="s">
        <v>62</v>
      </c>
      <c r="C8" s="63">
        <v>0.75</v>
      </c>
      <c r="D8" s="64"/>
      <c r="E8" s="64"/>
      <c r="F8" s="64"/>
      <c r="G8" s="63"/>
      <c r="H8" s="64" t="s">
        <v>41</v>
      </c>
      <c r="I8" s="63">
        <v>1</v>
      </c>
      <c r="J8" s="64"/>
      <c r="K8" s="63"/>
      <c r="L8" s="64"/>
      <c r="M8" s="63"/>
      <c r="N8" s="63">
        <f>C8+E8+G8+I8+K8+M8</f>
        <v>1.75</v>
      </c>
    </row>
    <row r="9" spans="1:14" ht="12" customHeight="1" x14ac:dyDescent="0.25">
      <c r="A9" s="25"/>
      <c r="B9" s="67"/>
      <c r="C9" s="57"/>
      <c r="D9" s="58"/>
      <c r="E9" s="58"/>
      <c r="F9" s="58"/>
      <c r="G9" s="57"/>
      <c r="H9" s="67" t="s">
        <v>42</v>
      </c>
      <c r="I9" s="57"/>
      <c r="J9" s="67"/>
      <c r="K9" s="57"/>
      <c r="L9" s="58"/>
      <c r="M9" s="57"/>
      <c r="N9" s="57"/>
    </row>
    <row r="10" spans="1:14" ht="12" customHeight="1" x14ac:dyDescent="0.25">
      <c r="A10" s="20">
        <v>1</v>
      </c>
      <c r="B10" s="68"/>
      <c r="C10" s="60"/>
      <c r="D10" s="61"/>
      <c r="E10" s="61"/>
      <c r="F10" s="61"/>
      <c r="G10" s="60"/>
      <c r="H10" s="68" t="s">
        <v>43</v>
      </c>
      <c r="I10" s="60">
        <v>0.23</v>
      </c>
      <c r="J10" s="68"/>
      <c r="K10" s="60"/>
      <c r="L10" s="61"/>
      <c r="M10" s="60"/>
      <c r="N10" s="60">
        <f>C10+E10+G10+I10+K10+M10</f>
        <v>0.23</v>
      </c>
    </row>
    <row r="11" spans="1:14" x14ac:dyDescent="0.25">
      <c r="A11" s="25"/>
      <c r="B11" s="15" t="s">
        <v>18</v>
      </c>
      <c r="C11" s="16"/>
      <c r="D11" s="31"/>
      <c r="E11" s="18"/>
      <c r="F11" s="15" t="s">
        <v>19</v>
      </c>
      <c r="G11" s="16"/>
      <c r="H11" s="15"/>
      <c r="I11" s="16"/>
      <c r="J11" s="15" t="s">
        <v>18</v>
      </c>
      <c r="K11" s="27"/>
      <c r="L11" s="15"/>
      <c r="M11" s="26"/>
      <c r="N11" s="27"/>
    </row>
    <row r="12" spans="1:14" ht="14.25" customHeight="1" x14ac:dyDescent="0.25">
      <c r="A12" s="20">
        <v>7.75</v>
      </c>
      <c r="B12" s="32" t="s">
        <v>20</v>
      </c>
      <c r="C12" s="13">
        <v>0.33</v>
      </c>
      <c r="D12" s="23"/>
      <c r="E12" s="30"/>
      <c r="F12" s="141" t="s">
        <v>21</v>
      </c>
      <c r="G12" s="13">
        <v>0.75</v>
      </c>
      <c r="H12" s="21"/>
      <c r="I12" s="13"/>
      <c r="J12" s="139" t="s">
        <v>22</v>
      </c>
      <c r="K12" s="13">
        <v>0.71</v>
      </c>
      <c r="L12" s="23"/>
      <c r="M12" s="21"/>
      <c r="N12" s="13">
        <f>C12+E12+G12+I12+K12+M12</f>
        <v>1.79</v>
      </c>
    </row>
    <row r="13" spans="1:14" x14ac:dyDescent="0.25">
      <c r="A13" s="33"/>
      <c r="B13" s="29"/>
      <c r="C13" s="27"/>
      <c r="D13" s="26"/>
      <c r="E13" s="34"/>
      <c r="F13" s="29" t="s">
        <v>24</v>
      </c>
      <c r="G13" s="27"/>
      <c r="H13" s="26"/>
      <c r="I13" s="27"/>
      <c r="J13" s="26"/>
      <c r="K13" s="27"/>
      <c r="L13" s="26"/>
      <c r="M13" s="26"/>
      <c r="N13" s="27"/>
    </row>
    <row r="14" spans="1:14" ht="13.5" customHeight="1" x14ac:dyDescent="0.25">
      <c r="A14" s="35">
        <v>5</v>
      </c>
      <c r="B14" s="23"/>
      <c r="C14" s="13"/>
      <c r="D14" s="21"/>
      <c r="E14" s="36"/>
      <c r="F14" s="23" t="s">
        <v>25</v>
      </c>
      <c r="G14" s="13">
        <v>1.1499999999999999</v>
      </c>
      <c r="H14" s="21"/>
      <c r="I14" s="13"/>
      <c r="J14" s="21"/>
      <c r="K14" s="13"/>
      <c r="L14" s="21"/>
      <c r="M14" s="21"/>
      <c r="N14" s="13">
        <f>G14</f>
        <v>1.1499999999999999</v>
      </c>
    </row>
    <row r="15" spans="1:14" x14ac:dyDescent="0.25">
      <c r="A15" s="35">
        <v>3.25</v>
      </c>
      <c r="B15" s="101"/>
      <c r="C15" s="102"/>
      <c r="D15" s="102" t="s">
        <v>82</v>
      </c>
      <c r="E15" s="87">
        <v>0.75</v>
      </c>
      <c r="F15" s="102"/>
      <c r="G15" s="128"/>
      <c r="H15" s="101"/>
      <c r="I15" s="128"/>
      <c r="J15" s="102"/>
      <c r="K15" s="128"/>
      <c r="L15" s="102"/>
      <c r="M15" s="114"/>
      <c r="N15" s="13">
        <f>C15+E15+G15+I15+K15+M15</f>
        <v>0.75</v>
      </c>
    </row>
    <row r="16" spans="1:14" x14ac:dyDescent="0.25">
      <c r="A16" s="33"/>
      <c r="B16" s="129" t="s">
        <v>83</v>
      </c>
      <c r="C16" s="58"/>
      <c r="D16" s="129"/>
      <c r="E16" s="58"/>
      <c r="F16" s="129"/>
      <c r="G16" s="58"/>
      <c r="H16" s="129" t="s">
        <v>83</v>
      </c>
      <c r="I16" s="58"/>
      <c r="J16" s="129"/>
      <c r="K16" s="58"/>
      <c r="L16" s="70"/>
      <c r="M16" s="111"/>
      <c r="N16" s="58"/>
    </row>
    <row r="17" spans="1:14" x14ac:dyDescent="0.25">
      <c r="A17" s="35">
        <v>6.41</v>
      </c>
      <c r="B17" s="130" t="s">
        <v>36</v>
      </c>
      <c r="C17" s="61">
        <v>0.48</v>
      </c>
      <c r="D17" s="130"/>
      <c r="E17" s="61"/>
      <c r="F17" s="130"/>
      <c r="G17" s="61"/>
      <c r="H17" s="130" t="s">
        <v>13</v>
      </c>
      <c r="I17" s="61">
        <v>1</v>
      </c>
      <c r="J17" s="130"/>
      <c r="K17" s="61"/>
      <c r="L17" s="73"/>
      <c r="M17" s="113"/>
      <c r="N17" s="61">
        <f>C17+E17+G17+I17</f>
        <v>1.48</v>
      </c>
    </row>
    <row r="18" spans="1:14" x14ac:dyDescent="0.25">
      <c r="A18" s="25"/>
      <c r="B18" s="129" t="s">
        <v>84</v>
      </c>
      <c r="C18" s="58"/>
      <c r="D18" s="129"/>
      <c r="E18" s="58"/>
      <c r="F18" s="129"/>
      <c r="G18" s="58"/>
      <c r="H18" s="129" t="s">
        <v>84</v>
      </c>
      <c r="I18" s="58"/>
      <c r="J18" s="129"/>
      <c r="K18" s="58"/>
      <c r="L18" s="70"/>
      <c r="M18" s="122"/>
      <c r="N18" s="58"/>
    </row>
    <row r="19" spans="1:14" x14ac:dyDescent="0.25">
      <c r="A19" s="20">
        <v>6.26</v>
      </c>
      <c r="B19" s="130" t="s">
        <v>13</v>
      </c>
      <c r="C19" s="61">
        <v>1.1000000000000001</v>
      </c>
      <c r="D19" s="130"/>
      <c r="E19" s="61"/>
      <c r="F19" s="130"/>
      <c r="G19" s="61"/>
      <c r="H19" s="130" t="s">
        <v>36</v>
      </c>
      <c r="I19" s="61">
        <v>0.35</v>
      </c>
      <c r="J19" s="130"/>
      <c r="K19" s="94"/>
      <c r="L19" s="73"/>
      <c r="M19" s="122"/>
      <c r="N19" s="61">
        <f>C19+I19</f>
        <v>1.4500000000000002</v>
      </c>
    </row>
    <row r="20" spans="1:14" x14ac:dyDescent="0.25">
      <c r="A20" s="69">
        <v>6</v>
      </c>
      <c r="B20" s="15"/>
      <c r="C20" s="26"/>
      <c r="D20" s="15" t="s">
        <v>91</v>
      </c>
      <c r="E20" s="26"/>
      <c r="F20" s="15"/>
      <c r="G20" s="26"/>
      <c r="H20" s="15"/>
      <c r="I20" s="26"/>
      <c r="J20" s="15"/>
      <c r="K20" s="26"/>
      <c r="L20" s="29"/>
      <c r="M20" s="26"/>
      <c r="N20" s="26"/>
    </row>
    <row r="21" spans="1:14" x14ac:dyDescent="0.25">
      <c r="A21" s="48"/>
      <c r="B21" s="23"/>
      <c r="C21" s="21"/>
      <c r="D21" s="23" t="s">
        <v>13</v>
      </c>
      <c r="E21" s="21">
        <v>1.38</v>
      </c>
      <c r="F21" s="23"/>
      <c r="G21" s="21"/>
      <c r="H21" s="23"/>
      <c r="I21" s="21"/>
      <c r="J21" s="21"/>
      <c r="K21" s="21"/>
      <c r="L21" s="21"/>
      <c r="M21" s="21"/>
      <c r="N21" s="21">
        <f>C21+E21+G21+I21+K21+M21</f>
        <v>1.38</v>
      </c>
    </row>
    <row r="22" spans="1:14" ht="10.5" customHeight="1" x14ac:dyDescent="0.25">
      <c r="A22" s="69">
        <v>4</v>
      </c>
      <c r="B22" s="69"/>
      <c r="C22" s="69"/>
      <c r="D22" s="134" t="s">
        <v>92</v>
      </c>
      <c r="E22" s="26"/>
      <c r="F22" s="29"/>
      <c r="G22" s="29"/>
      <c r="H22" s="43"/>
      <c r="I22" s="26"/>
      <c r="J22" s="140" t="s">
        <v>92</v>
      </c>
      <c r="K22" s="29"/>
      <c r="L22" s="26"/>
      <c r="M22" s="29"/>
      <c r="N22" s="26"/>
    </row>
    <row r="23" spans="1:14" ht="11.25" customHeight="1" x14ac:dyDescent="0.25">
      <c r="A23" s="48"/>
      <c r="B23" s="48"/>
      <c r="C23" s="48"/>
      <c r="D23" s="135" t="s">
        <v>13</v>
      </c>
      <c r="E23" s="21">
        <v>0.67</v>
      </c>
      <c r="F23" s="23"/>
      <c r="G23" s="23"/>
      <c r="H23" s="23"/>
      <c r="I23" s="21"/>
      <c r="J23" s="23" t="s">
        <v>17</v>
      </c>
      <c r="K23" s="23">
        <v>0.25</v>
      </c>
      <c r="L23" s="23"/>
      <c r="M23" s="23"/>
      <c r="N23" s="21">
        <f>K23+E23</f>
        <v>0.92</v>
      </c>
    </row>
    <row r="24" spans="1:14" ht="9.75" customHeight="1" x14ac:dyDescent="0.25">
      <c r="A24" s="69">
        <v>11</v>
      </c>
      <c r="B24" s="15" t="s">
        <v>93</v>
      </c>
      <c r="C24" s="26"/>
      <c r="D24" s="26"/>
      <c r="E24" s="29"/>
      <c r="F24" s="15" t="s">
        <v>93</v>
      </c>
      <c r="G24" s="29"/>
      <c r="H24" s="15"/>
      <c r="I24" s="26"/>
      <c r="J24" s="15" t="s">
        <v>93</v>
      </c>
      <c r="K24" s="29"/>
      <c r="L24" s="26"/>
      <c r="M24" s="29"/>
      <c r="N24" s="26"/>
    </row>
    <row r="25" spans="1:14" ht="18" x14ac:dyDescent="0.25">
      <c r="A25" s="48"/>
      <c r="B25" s="23" t="s">
        <v>13</v>
      </c>
      <c r="C25" s="21">
        <v>0.95</v>
      </c>
      <c r="D25" s="23"/>
      <c r="E25" s="23"/>
      <c r="F25" s="23" t="s">
        <v>17</v>
      </c>
      <c r="G25" s="23">
        <v>0.34</v>
      </c>
      <c r="H25" s="23"/>
      <c r="I25" s="21"/>
      <c r="J25" s="139" t="s">
        <v>94</v>
      </c>
      <c r="K25" s="23">
        <v>1.25</v>
      </c>
      <c r="L25" s="23"/>
      <c r="M25" s="23"/>
      <c r="N25" s="21">
        <f>C25+E25+G25+I25+K25+M25</f>
        <v>2.54</v>
      </c>
    </row>
    <row r="26" spans="1:14" ht="13.5" customHeight="1" x14ac:dyDescent="0.25">
      <c r="A26" s="69"/>
      <c r="B26" s="31"/>
      <c r="C26" s="31"/>
      <c r="D26" s="31"/>
      <c r="E26" s="138"/>
      <c r="F26" s="31"/>
      <c r="G26" s="19"/>
      <c r="H26" s="31" t="s">
        <v>96</v>
      </c>
      <c r="I26" s="19"/>
      <c r="J26" s="31"/>
      <c r="K26" s="31"/>
      <c r="L26" s="31"/>
      <c r="M26" s="31"/>
      <c r="N26" s="19"/>
    </row>
    <row r="27" spans="1:14" ht="11.25" customHeight="1" x14ac:dyDescent="0.25">
      <c r="A27" s="136"/>
      <c r="B27" s="31"/>
      <c r="C27" s="31"/>
      <c r="D27" s="31"/>
      <c r="E27" s="138"/>
      <c r="F27" s="31"/>
      <c r="G27" s="19"/>
      <c r="H27" s="31" t="s">
        <v>97</v>
      </c>
      <c r="I27" s="19"/>
      <c r="J27" s="31"/>
      <c r="K27" s="31"/>
      <c r="L27" s="31"/>
      <c r="M27" s="31"/>
      <c r="N27" s="19"/>
    </row>
    <row r="28" spans="1:14" ht="27" customHeight="1" x14ac:dyDescent="0.25">
      <c r="A28" s="48">
        <v>7.66</v>
      </c>
      <c r="B28" s="23"/>
      <c r="C28" s="23"/>
      <c r="D28" s="23"/>
      <c r="E28" s="137"/>
      <c r="F28" s="23"/>
      <c r="G28" s="21"/>
      <c r="H28" s="133" t="s">
        <v>95</v>
      </c>
      <c r="I28" s="21">
        <v>1.77</v>
      </c>
      <c r="J28" s="23"/>
      <c r="K28" s="23"/>
      <c r="L28" s="23"/>
      <c r="M28" s="23"/>
      <c r="N28" s="21">
        <f>I28</f>
        <v>1.77</v>
      </c>
    </row>
    <row r="29" spans="1:14" ht="12" customHeight="1" x14ac:dyDescent="0.25">
      <c r="A29" s="69"/>
      <c r="B29" s="31" t="s">
        <v>98</v>
      </c>
      <c r="C29" s="31"/>
      <c r="D29" s="31"/>
      <c r="E29" s="29"/>
      <c r="F29" s="31" t="s">
        <v>98</v>
      </c>
      <c r="G29" s="19"/>
      <c r="H29" s="31"/>
      <c r="I29" s="19"/>
      <c r="J29" s="31" t="s">
        <v>98</v>
      </c>
      <c r="K29" s="31"/>
      <c r="L29" s="29"/>
      <c r="M29" s="29"/>
      <c r="N29" s="19"/>
    </row>
    <row r="30" spans="1:14" ht="12.75" customHeight="1" x14ac:dyDescent="0.25">
      <c r="A30" s="136">
        <v>5.72</v>
      </c>
      <c r="B30" s="31" t="s">
        <v>17</v>
      </c>
      <c r="C30" s="31">
        <v>0.33</v>
      </c>
      <c r="D30" s="31"/>
      <c r="E30" s="31"/>
      <c r="F30" s="31" t="s">
        <v>13</v>
      </c>
      <c r="G30" s="19">
        <v>0.66</v>
      </c>
      <c r="H30" s="31"/>
      <c r="I30" s="19"/>
      <c r="J30" s="31" t="s">
        <v>17</v>
      </c>
      <c r="K30" s="31">
        <v>0.33</v>
      </c>
      <c r="L30" s="31"/>
      <c r="M30" s="31"/>
      <c r="N30" s="19">
        <f>K30+G30+C30</f>
        <v>1.32</v>
      </c>
    </row>
    <row r="31" spans="1:14" ht="12" customHeight="1" x14ac:dyDescent="0.25">
      <c r="A31" s="69"/>
      <c r="B31" s="43"/>
      <c r="C31" s="26"/>
      <c r="D31" s="26" t="s">
        <v>106</v>
      </c>
      <c r="E31" s="29"/>
      <c r="F31" s="26"/>
      <c r="G31" s="29"/>
      <c r="H31" s="26"/>
      <c r="I31" s="29"/>
      <c r="J31" s="43"/>
      <c r="K31" s="74"/>
      <c r="L31" s="26"/>
      <c r="M31" s="26"/>
      <c r="N31" s="26"/>
    </row>
    <row r="32" spans="1:14" ht="12" customHeight="1" x14ac:dyDescent="0.25">
      <c r="A32" s="48">
        <v>3</v>
      </c>
      <c r="B32" s="21"/>
      <c r="C32" s="21"/>
      <c r="D32" s="21" t="s">
        <v>13</v>
      </c>
      <c r="E32" s="21">
        <v>0.69</v>
      </c>
      <c r="F32" s="21"/>
      <c r="G32" s="21"/>
      <c r="H32" s="21"/>
      <c r="I32" s="21"/>
      <c r="J32" s="23"/>
      <c r="K32" s="75"/>
      <c r="L32" s="21"/>
      <c r="M32" s="21"/>
      <c r="N32" s="21">
        <f>C32+E32+G32+I32+K32+M32</f>
        <v>0.69</v>
      </c>
    </row>
    <row r="33" spans="1:14" ht="13.5" customHeight="1" x14ac:dyDescent="0.25">
      <c r="A33" s="69"/>
      <c r="B33" s="26" t="s">
        <v>99</v>
      </c>
      <c r="C33" s="26"/>
      <c r="D33" s="26"/>
      <c r="E33" s="26"/>
      <c r="F33" s="26"/>
      <c r="G33" s="26"/>
      <c r="H33" s="26"/>
      <c r="I33" s="26"/>
      <c r="J33" s="29" t="s">
        <v>100</v>
      </c>
      <c r="K33" s="74"/>
      <c r="L33" s="26"/>
      <c r="M33" s="26"/>
      <c r="N33" s="26"/>
    </row>
    <row r="34" spans="1:14" ht="11.25" customHeight="1" x14ac:dyDescent="0.25">
      <c r="A34" s="48">
        <v>10.09</v>
      </c>
      <c r="B34" s="21" t="s">
        <v>101</v>
      </c>
      <c r="C34" s="21">
        <v>0.5</v>
      </c>
      <c r="D34" s="21"/>
      <c r="E34" s="21"/>
      <c r="F34" s="21"/>
      <c r="G34" s="21"/>
      <c r="H34" s="21"/>
      <c r="I34" s="21"/>
      <c r="J34" s="23" t="s">
        <v>13</v>
      </c>
      <c r="K34" s="75">
        <v>1.83</v>
      </c>
      <c r="L34" s="24"/>
      <c r="M34" s="21"/>
      <c r="N34" s="21">
        <f>M34+K34+I34+G34+E34+C34</f>
        <v>2.33</v>
      </c>
    </row>
    <row r="35" spans="1:14" ht="10.5" customHeight="1" x14ac:dyDescent="0.25">
      <c r="A35" s="69"/>
      <c r="B35" s="26"/>
      <c r="C35" s="26"/>
      <c r="D35" s="26" t="s">
        <v>102</v>
      </c>
      <c r="E35" s="26"/>
      <c r="F35" s="26"/>
      <c r="G35" s="26"/>
      <c r="H35" s="26"/>
      <c r="I35" s="26"/>
      <c r="J35" s="29"/>
      <c r="K35" s="74"/>
      <c r="L35" s="96"/>
      <c r="M35" s="26"/>
      <c r="N35" s="26"/>
    </row>
    <row r="36" spans="1:14" ht="17.25" customHeight="1" x14ac:dyDescent="0.25">
      <c r="A36" s="48">
        <v>3.25</v>
      </c>
      <c r="B36" s="21"/>
      <c r="C36" s="21"/>
      <c r="D36" s="119" t="s">
        <v>103</v>
      </c>
      <c r="E36" s="21">
        <v>0.75</v>
      </c>
      <c r="F36" s="21"/>
      <c r="G36" s="21"/>
      <c r="H36" s="24"/>
      <c r="I36" s="21"/>
      <c r="J36" s="23"/>
      <c r="K36" s="75"/>
      <c r="L36" s="24"/>
      <c r="M36" s="21"/>
      <c r="N36" s="21">
        <f>M36+K36+I36+G36+E36+C36</f>
        <v>0.75</v>
      </c>
    </row>
    <row r="37" spans="1:14" x14ac:dyDescent="0.25">
      <c r="A37" s="47">
        <f>SUM(A4:A36)</f>
        <v>103.54999999999998</v>
      </c>
      <c r="B37" s="48" t="s">
        <v>10</v>
      </c>
      <c r="C37" s="13">
        <f>SUM(C4:C36)</f>
        <v>4.92</v>
      </c>
      <c r="D37" s="49"/>
      <c r="E37" s="13">
        <f>SUM(E4:E36)</f>
        <v>4.24</v>
      </c>
      <c r="F37" s="45"/>
      <c r="G37" s="13">
        <f>SUM(G4:G36)</f>
        <v>5.76</v>
      </c>
      <c r="H37" s="48"/>
      <c r="I37" s="13">
        <f>SUM(I4:I36)</f>
        <v>4.3499999999999996</v>
      </c>
      <c r="J37" s="48"/>
      <c r="K37" s="13">
        <f>SUM(K4:K36)</f>
        <v>4.62</v>
      </c>
      <c r="L37" s="49"/>
      <c r="M37" s="13">
        <f>SUM(M4:M36)</f>
        <v>0</v>
      </c>
      <c r="N37" s="13">
        <f>SUM(N4:N36)</f>
        <v>23.89</v>
      </c>
    </row>
    <row r="38" spans="1:14" x14ac:dyDescent="0.25">
      <c r="A38" s="1"/>
      <c r="B38" s="1" t="s">
        <v>31</v>
      </c>
      <c r="C38" s="1"/>
      <c r="D38" s="1"/>
      <c r="E38" s="1"/>
      <c r="F38" s="2"/>
      <c r="G38" s="1"/>
      <c r="H38" s="1" t="s">
        <v>30</v>
      </c>
      <c r="I38" s="1"/>
      <c r="J38" s="52"/>
      <c r="K38" s="144"/>
      <c r="L38" s="1"/>
      <c r="M38" s="1"/>
      <c r="N38" s="1"/>
    </row>
    <row r="39" spans="1:14" x14ac:dyDescent="0.25">
      <c r="A39" s="1"/>
      <c r="B39" s="1" t="s">
        <v>32</v>
      </c>
      <c r="C39" s="1"/>
      <c r="D39" s="1" t="str">
        <f>B1</f>
        <v>MARIA JOSE SANCHEZ GIMENEZ</v>
      </c>
      <c r="E39" s="1"/>
      <c r="F39" s="56" t="s">
        <v>90</v>
      </c>
      <c r="G39" s="1"/>
      <c r="H39" s="1"/>
      <c r="I39" s="1"/>
      <c r="J39" s="53">
        <f>N37*4.33</f>
        <v>103.44370000000001</v>
      </c>
      <c r="K39" s="143"/>
      <c r="L39" s="53"/>
      <c r="M39" s="53"/>
      <c r="N39" s="1"/>
    </row>
    <row r="40" spans="1:14" x14ac:dyDescent="0.25">
      <c r="A40" s="1"/>
      <c r="C40" s="1"/>
      <c r="E40" s="1"/>
      <c r="G40" s="1"/>
      <c r="H40" t="s">
        <v>104</v>
      </c>
      <c r="J40" s="1"/>
      <c r="K40" s="1"/>
      <c r="L40" s="1"/>
      <c r="M40" s="1"/>
      <c r="N40" s="1"/>
    </row>
    <row r="41" spans="1:14" x14ac:dyDescent="0.25">
      <c r="H41" t="s">
        <v>105</v>
      </c>
    </row>
  </sheetData>
  <mergeCells count="3">
    <mergeCell ref="B3:B4"/>
    <mergeCell ref="F3:F4"/>
    <mergeCell ref="J3:J4"/>
  </mergeCells>
  <pageMargins left="0" right="0" top="0" bottom="0" header="0" footer="0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10" workbookViewId="0">
      <selection activeCell="E33" sqref="E33"/>
    </sheetView>
  </sheetViews>
  <sheetFormatPr baseColWidth="10" defaultRowHeight="15" x14ac:dyDescent="0.25"/>
  <cols>
    <col min="1" max="1" width="7.140625" customWidth="1"/>
    <col min="2" max="2" width="22.85546875" customWidth="1"/>
    <col min="3" max="3" width="5.5703125" customWidth="1"/>
    <col min="5" max="5" width="5.28515625" customWidth="1"/>
    <col min="6" max="6" width="17.28515625" customWidth="1"/>
    <col min="7" max="7" width="5.28515625" customWidth="1"/>
    <col min="9" max="9" width="5.85546875" customWidth="1"/>
    <col min="10" max="10" width="19.42578125" customWidth="1"/>
    <col min="11" max="11" width="5.7109375" customWidth="1"/>
    <col min="12" max="12" width="6.28515625" customWidth="1"/>
    <col min="13" max="13" width="6.42578125" customWidth="1"/>
    <col min="14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0.5" customHeight="1" x14ac:dyDescent="0.25">
      <c r="A4" s="5"/>
      <c r="B4" s="248"/>
      <c r="C4" s="6"/>
      <c r="D4" s="7"/>
      <c r="E4" s="6"/>
      <c r="F4" s="248" t="s">
        <v>11</v>
      </c>
      <c r="G4" s="6"/>
      <c r="H4" s="7"/>
      <c r="I4" s="6"/>
      <c r="J4" s="248"/>
      <c r="K4" s="6"/>
      <c r="L4" s="7"/>
      <c r="M4" s="8"/>
      <c r="N4" s="6"/>
    </row>
    <row r="5" spans="1:14" ht="9.75" customHeight="1" x14ac:dyDescent="0.25">
      <c r="A5" s="9">
        <v>7.58</v>
      </c>
      <c r="B5" s="249"/>
      <c r="C5" s="10"/>
      <c r="D5" s="11"/>
      <c r="E5" s="10"/>
      <c r="F5" s="249"/>
      <c r="G5" s="10">
        <v>1.75</v>
      </c>
      <c r="H5" s="11"/>
      <c r="I5" s="10"/>
      <c r="J5" s="249"/>
      <c r="K5" s="10"/>
      <c r="L5" s="11"/>
      <c r="M5" s="12"/>
      <c r="N5" s="13">
        <f>C5+E5+G5+I5+K5+M5</f>
        <v>1.75</v>
      </c>
    </row>
    <row r="6" spans="1:14" x14ac:dyDescent="0.25">
      <c r="A6" s="25"/>
      <c r="B6" s="57" t="s">
        <v>34</v>
      </c>
      <c r="C6" s="57"/>
      <c r="D6" s="57"/>
      <c r="E6" s="58"/>
      <c r="F6" s="58" t="s">
        <v>34</v>
      </c>
      <c r="G6" s="58"/>
      <c r="H6" s="57"/>
      <c r="I6" s="57"/>
      <c r="J6" s="57" t="s">
        <v>34</v>
      </c>
      <c r="K6" s="57"/>
      <c r="L6" s="57"/>
      <c r="M6" s="57"/>
      <c r="N6" s="57"/>
    </row>
    <row r="7" spans="1:14" ht="19.5" customHeight="1" x14ac:dyDescent="0.25">
      <c r="A7" s="20">
        <v>8</v>
      </c>
      <c r="B7" s="59" t="s">
        <v>35</v>
      </c>
      <c r="C7" s="60">
        <v>0.48</v>
      </c>
      <c r="D7" s="61"/>
      <c r="E7" s="61"/>
      <c r="F7" s="62" t="s">
        <v>13</v>
      </c>
      <c r="G7" s="60">
        <v>1.1100000000000001</v>
      </c>
      <c r="H7" s="60"/>
      <c r="I7" s="60"/>
      <c r="J7" s="60" t="s">
        <v>36</v>
      </c>
      <c r="K7" s="60">
        <v>0.25</v>
      </c>
      <c r="L7" s="61"/>
      <c r="M7" s="60"/>
      <c r="N7" s="60">
        <f>C7+E7+G7+I7+K7+M7</f>
        <v>1.84</v>
      </c>
    </row>
    <row r="8" spans="1:14" x14ac:dyDescent="0.25">
      <c r="A8" s="25"/>
      <c r="B8" s="65" t="s">
        <v>40</v>
      </c>
      <c r="C8" s="63"/>
      <c r="D8" s="64"/>
      <c r="E8" s="64"/>
      <c r="F8" s="64"/>
      <c r="G8" s="63"/>
      <c r="H8" s="65" t="s">
        <v>40</v>
      </c>
      <c r="I8" s="63"/>
      <c r="J8" s="64"/>
      <c r="K8" s="57"/>
      <c r="L8" s="57"/>
      <c r="M8" s="57"/>
      <c r="N8" s="57"/>
    </row>
    <row r="9" spans="1:14" ht="28.5" customHeight="1" x14ac:dyDescent="0.25">
      <c r="A9" s="14">
        <v>7.58</v>
      </c>
      <c r="B9" s="104" t="s">
        <v>62</v>
      </c>
      <c r="C9" s="63">
        <v>0.75</v>
      </c>
      <c r="D9" s="64"/>
      <c r="E9" s="64"/>
      <c r="F9" s="64"/>
      <c r="G9" s="63"/>
      <c r="H9" s="64" t="s">
        <v>41</v>
      </c>
      <c r="I9" s="63">
        <v>1</v>
      </c>
      <c r="J9" s="64"/>
      <c r="K9" s="63"/>
      <c r="L9" s="64"/>
      <c r="M9" s="63"/>
      <c r="N9" s="63">
        <f>C9+E9+G9+I9+K9+M9</f>
        <v>1.75</v>
      </c>
    </row>
    <row r="10" spans="1:14" ht="24" x14ac:dyDescent="0.25">
      <c r="A10" s="25"/>
      <c r="B10" s="67"/>
      <c r="C10" s="57"/>
      <c r="D10" s="58"/>
      <c r="E10" s="58"/>
      <c r="F10" s="58"/>
      <c r="G10" s="57"/>
      <c r="H10" s="67" t="s">
        <v>42</v>
      </c>
      <c r="I10" s="57"/>
      <c r="J10" s="67"/>
      <c r="K10" s="57"/>
      <c r="L10" s="58"/>
      <c r="M10" s="57"/>
      <c r="N10" s="57"/>
    </row>
    <row r="11" spans="1:14" x14ac:dyDescent="0.25">
      <c r="A11" s="20">
        <v>1</v>
      </c>
      <c r="B11" s="68"/>
      <c r="C11" s="60"/>
      <c r="D11" s="61"/>
      <c r="E11" s="61"/>
      <c r="F11" s="61"/>
      <c r="G11" s="60"/>
      <c r="H11" s="68" t="s">
        <v>43</v>
      </c>
      <c r="I11" s="60">
        <v>0.23</v>
      </c>
      <c r="J11" s="68"/>
      <c r="K11" s="60"/>
      <c r="L11" s="61"/>
      <c r="M11" s="60"/>
      <c r="N11" s="60">
        <f>C11+E11+G11+I11+K11+M11</f>
        <v>0.23</v>
      </c>
    </row>
    <row r="12" spans="1:14" x14ac:dyDescent="0.25">
      <c r="A12" s="25"/>
      <c r="B12" s="15" t="s">
        <v>18</v>
      </c>
      <c r="C12" s="16"/>
      <c r="D12" s="31"/>
      <c r="E12" s="18"/>
      <c r="F12" s="15" t="s">
        <v>19</v>
      </c>
      <c r="G12" s="16"/>
      <c r="H12" s="15"/>
      <c r="I12" s="16"/>
      <c r="J12" s="15" t="s">
        <v>18</v>
      </c>
      <c r="K12" s="27"/>
      <c r="L12" s="15"/>
      <c r="M12" s="26"/>
      <c r="N12" s="27"/>
    </row>
    <row r="13" spans="1:14" ht="37.5" customHeight="1" x14ac:dyDescent="0.25">
      <c r="A13" s="20">
        <v>7.75</v>
      </c>
      <c r="B13" s="32" t="s">
        <v>20</v>
      </c>
      <c r="C13" s="13">
        <v>0.33</v>
      </c>
      <c r="D13" s="23"/>
      <c r="E13" s="30"/>
      <c r="F13" s="32" t="s">
        <v>21</v>
      </c>
      <c r="G13" s="13">
        <v>0.75</v>
      </c>
      <c r="H13" s="21"/>
      <c r="I13" s="13"/>
      <c r="J13" s="23" t="s">
        <v>22</v>
      </c>
      <c r="K13" s="13">
        <v>0.71</v>
      </c>
      <c r="L13" s="23"/>
      <c r="M13" s="21"/>
      <c r="N13" s="13">
        <f>C13+E13+G13+I13+K13+M13</f>
        <v>1.79</v>
      </c>
    </row>
    <row r="14" spans="1:14" x14ac:dyDescent="0.25">
      <c r="A14" s="33"/>
      <c r="B14" s="29"/>
      <c r="C14" s="27"/>
      <c r="D14" s="26"/>
      <c r="E14" s="34"/>
      <c r="F14" s="29" t="s">
        <v>24</v>
      </c>
      <c r="G14" s="27"/>
      <c r="H14" s="26"/>
      <c r="I14" s="27"/>
      <c r="J14" s="26"/>
      <c r="K14" s="27"/>
      <c r="L14" s="26"/>
      <c r="M14" s="26"/>
      <c r="N14" s="27"/>
    </row>
    <row r="15" spans="1:14" ht="21.75" customHeight="1" x14ac:dyDescent="0.25">
      <c r="A15" s="35">
        <v>5</v>
      </c>
      <c r="B15" s="23"/>
      <c r="C15" s="13"/>
      <c r="D15" s="21"/>
      <c r="E15" s="36"/>
      <c r="F15" s="23" t="s">
        <v>25</v>
      </c>
      <c r="G15" s="13">
        <v>1.1499999999999999</v>
      </c>
      <c r="H15" s="21"/>
      <c r="I15" s="13"/>
      <c r="J15" s="21"/>
      <c r="K15" s="13"/>
      <c r="L15" s="21"/>
      <c r="M15" s="21"/>
      <c r="N15" s="13">
        <f>G15</f>
        <v>1.1499999999999999</v>
      </c>
    </row>
    <row r="16" spans="1:14" x14ac:dyDescent="0.25">
      <c r="A16" s="33"/>
      <c r="B16" s="101"/>
      <c r="C16" s="102"/>
      <c r="D16" s="102" t="s">
        <v>82</v>
      </c>
      <c r="E16" s="128"/>
      <c r="F16" s="102"/>
      <c r="G16" s="128"/>
      <c r="H16" s="101"/>
      <c r="I16" s="128"/>
      <c r="J16" s="102"/>
      <c r="K16" s="128"/>
      <c r="L16" s="102"/>
      <c r="M16" s="114"/>
      <c r="N16" s="16"/>
    </row>
    <row r="17" spans="1:14" x14ac:dyDescent="0.25">
      <c r="A17" s="35">
        <v>3.25</v>
      </c>
      <c r="B17" s="88"/>
      <c r="C17" s="85"/>
      <c r="D17" s="85"/>
      <c r="E17" s="87">
        <v>0.75</v>
      </c>
      <c r="F17" s="85"/>
      <c r="G17" s="87"/>
      <c r="H17" s="88"/>
      <c r="I17" s="87"/>
      <c r="J17" s="85"/>
      <c r="K17" s="87"/>
      <c r="L17" s="85">
        <f>C17+E17+G17+I17+K17</f>
        <v>0.75</v>
      </c>
      <c r="M17" s="118"/>
      <c r="N17" s="13"/>
    </row>
    <row r="18" spans="1:14" x14ac:dyDescent="0.25">
      <c r="A18" s="33"/>
      <c r="B18" s="129" t="s">
        <v>83</v>
      </c>
      <c r="C18" s="58"/>
      <c r="D18" s="129"/>
      <c r="E18" s="58"/>
      <c r="F18" s="129"/>
      <c r="G18" s="58"/>
      <c r="H18" s="129" t="s">
        <v>83</v>
      </c>
      <c r="I18" s="58"/>
      <c r="J18" s="129"/>
      <c r="K18" s="58"/>
      <c r="L18" s="58"/>
      <c r="M18" s="111"/>
      <c r="N18" s="111"/>
    </row>
    <row r="19" spans="1:14" x14ac:dyDescent="0.25">
      <c r="A19" s="35">
        <v>6.41</v>
      </c>
      <c r="B19" s="130" t="s">
        <v>36</v>
      </c>
      <c r="C19" s="61">
        <v>0.48</v>
      </c>
      <c r="D19" s="130"/>
      <c r="E19" s="61"/>
      <c r="F19" s="130"/>
      <c r="G19" s="61"/>
      <c r="H19" s="130" t="s">
        <v>13</v>
      </c>
      <c r="I19" s="61">
        <v>1</v>
      </c>
      <c r="J19" s="130"/>
      <c r="K19" s="61"/>
      <c r="L19" s="61">
        <f>C19+E19+G19+I19</f>
        <v>1.48</v>
      </c>
      <c r="M19" s="113"/>
      <c r="N19" s="113"/>
    </row>
    <row r="20" spans="1:14" x14ac:dyDescent="0.25">
      <c r="A20" s="25"/>
      <c r="B20" s="129" t="s">
        <v>84</v>
      </c>
      <c r="C20" s="58"/>
      <c r="D20" s="129"/>
      <c r="E20" s="58"/>
      <c r="F20" s="129"/>
      <c r="G20" s="58"/>
      <c r="H20" s="129" t="s">
        <v>84</v>
      </c>
      <c r="I20" s="58"/>
      <c r="J20" s="129"/>
      <c r="K20" s="58"/>
      <c r="L20" s="58"/>
      <c r="M20" s="122"/>
      <c r="N20" s="124"/>
    </row>
    <row r="21" spans="1:14" x14ac:dyDescent="0.25">
      <c r="A21" s="20">
        <v>6.26</v>
      </c>
      <c r="B21" s="130" t="s">
        <v>13</v>
      </c>
      <c r="C21" s="61">
        <v>1.1000000000000001</v>
      </c>
      <c r="D21" s="130"/>
      <c r="E21" s="61"/>
      <c r="F21" s="130"/>
      <c r="G21" s="61"/>
      <c r="H21" s="130" t="s">
        <v>36</v>
      </c>
      <c r="I21" s="61">
        <v>0.35</v>
      </c>
      <c r="J21" s="130"/>
      <c r="K21" s="94"/>
      <c r="L21" s="61">
        <f>C21+I21</f>
        <v>1.4500000000000002</v>
      </c>
      <c r="M21" s="122"/>
      <c r="N21" s="113"/>
    </row>
    <row r="22" spans="1:14" x14ac:dyDescent="0.25">
      <c r="A22" s="47"/>
      <c r="B22" s="26"/>
      <c r="C22" s="27"/>
      <c r="D22" s="26"/>
      <c r="E22" s="27"/>
      <c r="F22" s="29"/>
      <c r="G22" s="27"/>
      <c r="H22" s="26"/>
      <c r="I22" s="27"/>
      <c r="J22" s="26"/>
      <c r="K22" s="27"/>
      <c r="L22" s="19"/>
      <c r="M22" s="19"/>
      <c r="N22" s="27"/>
    </row>
    <row r="23" spans="1:14" x14ac:dyDescent="0.25">
      <c r="A23" s="47">
        <f>SUM(A4:A22)</f>
        <v>52.829999999999991</v>
      </c>
      <c r="B23" s="48" t="s">
        <v>10</v>
      </c>
      <c r="C23" s="13">
        <f>SUM(C4:C22)</f>
        <v>3.14</v>
      </c>
      <c r="D23" s="49"/>
      <c r="E23" s="13">
        <f>SUM(E4:E22)</f>
        <v>0.75</v>
      </c>
      <c r="F23" s="45"/>
      <c r="G23" s="13">
        <f>SUM(G4:G22)</f>
        <v>4.76</v>
      </c>
      <c r="H23" s="48"/>
      <c r="I23" s="13">
        <f>SUM(I4:I22)</f>
        <v>2.58</v>
      </c>
      <c r="J23" s="48"/>
      <c r="K23" s="13">
        <f>SUM(K4:K22)</f>
        <v>0.96</v>
      </c>
      <c r="L23" s="49"/>
      <c r="M23" s="13">
        <f>SUM(M5:M22)</f>
        <v>0</v>
      </c>
      <c r="N23" s="13">
        <f>SUM(N4:N22)</f>
        <v>8.51</v>
      </c>
    </row>
    <row r="24" spans="1:14" x14ac:dyDescent="0.25">
      <c r="A24" s="1"/>
      <c r="B24" s="1"/>
      <c r="C24" s="1"/>
      <c r="D24" s="1"/>
      <c r="E24" s="1"/>
      <c r="F24" s="2"/>
      <c r="G24" s="1"/>
      <c r="H24" s="1" t="s">
        <v>30</v>
      </c>
      <c r="I24" s="1"/>
      <c r="J24" s="52"/>
      <c r="K24" s="54">
        <f>N23</f>
        <v>8.51</v>
      </c>
      <c r="L24" s="1"/>
      <c r="M24" s="1"/>
      <c r="N24" s="1"/>
    </row>
    <row r="25" spans="1:14" x14ac:dyDescent="0.25">
      <c r="A25" s="1"/>
      <c r="B25" s="1" t="s">
        <v>31</v>
      </c>
      <c r="C25" s="1"/>
      <c r="D25" s="1"/>
      <c r="E25" s="1"/>
      <c r="F25" s="56" t="s">
        <v>89</v>
      </c>
      <c r="G25" s="1"/>
      <c r="H25" s="1"/>
      <c r="I25" s="1"/>
      <c r="J25" s="52"/>
      <c r="K25" s="53">
        <f>N23*4.33</f>
        <v>36.848300000000002</v>
      </c>
      <c r="L25" s="53"/>
      <c r="M25" s="53"/>
      <c r="N25" s="1"/>
    </row>
    <row r="26" spans="1:14" x14ac:dyDescent="0.25">
      <c r="A26" s="1"/>
      <c r="B26" s="1" t="s">
        <v>32</v>
      </c>
      <c r="C26" s="1"/>
      <c r="D26" s="1" t="str">
        <f>B1</f>
        <v>MARIA JOSE SANCHEZ GIMENEZ</v>
      </c>
      <c r="E26" s="1"/>
      <c r="G26" s="1"/>
      <c r="H26" t="s">
        <v>85</v>
      </c>
      <c r="J26" s="1"/>
      <c r="K26" s="1"/>
      <c r="L26" s="1"/>
      <c r="M26" s="1"/>
      <c r="N26" s="1"/>
    </row>
  </sheetData>
  <mergeCells count="3">
    <mergeCell ref="B4:B5"/>
    <mergeCell ref="F4:F5"/>
    <mergeCell ref="J4:J5"/>
  </mergeCells>
  <pageMargins left="0" right="0" top="0" bottom="0" header="0" footer="0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opLeftCell="A13" workbookViewId="0">
      <selection activeCell="E33" sqref="E33"/>
    </sheetView>
  </sheetViews>
  <sheetFormatPr baseColWidth="10" defaultRowHeight="15" x14ac:dyDescent="0.25"/>
  <cols>
    <col min="1" max="1" width="6.28515625" customWidth="1"/>
    <col min="2" max="2" width="17.140625" customWidth="1"/>
    <col min="3" max="3" width="7" customWidth="1"/>
    <col min="4" max="4" width="10.28515625" customWidth="1"/>
    <col min="5" max="5" width="4.7109375" customWidth="1"/>
    <col min="6" max="6" width="15.5703125" customWidth="1"/>
    <col min="7" max="7" width="4.85546875" customWidth="1"/>
    <col min="8" max="8" width="13.140625" customWidth="1"/>
    <col min="9" max="9" width="6" customWidth="1"/>
    <col min="10" max="10" width="18.7109375" customWidth="1"/>
    <col min="11" max="11" width="5.85546875" customWidth="1"/>
    <col min="12" max="12" width="7.85546875" customWidth="1"/>
    <col min="13" max="13" width="4.42578125" customWidth="1"/>
    <col min="14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248"/>
      <c r="C4" s="6"/>
      <c r="D4" s="7"/>
      <c r="E4" s="6"/>
      <c r="F4" s="248" t="s">
        <v>11</v>
      </c>
      <c r="G4" s="6"/>
      <c r="H4" s="7"/>
      <c r="I4" s="6"/>
      <c r="J4" s="248"/>
      <c r="K4" s="6"/>
      <c r="L4" s="7"/>
      <c r="M4" s="8"/>
      <c r="N4" s="6"/>
    </row>
    <row r="5" spans="1:14" x14ac:dyDescent="0.25">
      <c r="A5" s="9">
        <v>7.58</v>
      </c>
      <c r="B5" s="249"/>
      <c r="C5" s="10"/>
      <c r="D5" s="11"/>
      <c r="E5" s="10"/>
      <c r="F5" s="249"/>
      <c r="G5" s="10">
        <v>1.75</v>
      </c>
      <c r="H5" s="11"/>
      <c r="I5" s="10"/>
      <c r="J5" s="249"/>
      <c r="K5" s="10"/>
      <c r="L5" s="11"/>
      <c r="M5" s="12"/>
      <c r="N5" s="13">
        <f>C5+E5+G5+I5+K5+M5</f>
        <v>1.75</v>
      </c>
    </row>
    <row r="6" spans="1:14" x14ac:dyDescent="0.25">
      <c r="A6" s="25"/>
      <c r="B6" s="57" t="s">
        <v>34</v>
      </c>
      <c r="C6" s="57"/>
      <c r="D6" s="57"/>
      <c r="E6" s="58"/>
      <c r="F6" s="58" t="s">
        <v>34</v>
      </c>
      <c r="G6" s="58"/>
      <c r="H6" s="57"/>
      <c r="I6" s="57"/>
      <c r="J6" s="57" t="s">
        <v>34</v>
      </c>
      <c r="K6" s="57"/>
      <c r="L6" s="57"/>
      <c r="M6" s="57"/>
      <c r="N6" s="57"/>
    </row>
    <row r="7" spans="1:14" ht="18" x14ac:dyDescent="0.25">
      <c r="A7" s="20">
        <v>8</v>
      </c>
      <c r="B7" s="59" t="s">
        <v>35</v>
      </c>
      <c r="C7" s="60">
        <v>0.48</v>
      </c>
      <c r="D7" s="61"/>
      <c r="E7" s="61"/>
      <c r="F7" s="62" t="s">
        <v>13</v>
      </c>
      <c r="G7" s="60">
        <v>1.1100000000000001</v>
      </c>
      <c r="H7" s="60"/>
      <c r="I7" s="60"/>
      <c r="J7" s="60" t="s">
        <v>36</v>
      </c>
      <c r="K7" s="60">
        <v>0.25</v>
      </c>
      <c r="L7" s="61"/>
      <c r="M7" s="60"/>
      <c r="N7" s="60">
        <f>C7+E7+G7+I7+K7+M7</f>
        <v>1.84</v>
      </c>
    </row>
    <row r="8" spans="1:14" x14ac:dyDescent="0.25">
      <c r="A8" s="25"/>
      <c r="B8" s="65" t="s">
        <v>40</v>
      </c>
      <c r="C8" s="63"/>
      <c r="D8" s="64"/>
      <c r="E8" s="64"/>
      <c r="F8" s="64"/>
      <c r="G8" s="63"/>
      <c r="H8" s="65" t="s">
        <v>40</v>
      </c>
      <c r="I8" s="63"/>
      <c r="J8" s="64"/>
      <c r="K8" s="57"/>
      <c r="L8" s="57"/>
      <c r="M8" s="57"/>
      <c r="N8" s="57"/>
    </row>
    <row r="9" spans="1:14" ht="27.75" customHeight="1" x14ac:dyDescent="0.25">
      <c r="A9" s="14">
        <v>7.58</v>
      </c>
      <c r="B9" s="104" t="s">
        <v>62</v>
      </c>
      <c r="C9" s="63">
        <v>0.75</v>
      </c>
      <c r="D9" s="64"/>
      <c r="E9" s="64"/>
      <c r="F9" s="64"/>
      <c r="G9" s="63"/>
      <c r="H9" s="64" t="s">
        <v>41</v>
      </c>
      <c r="I9" s="63">
        <v>1</v>
      </c>
      <c r="J9" s="64"/>
      <c r="K9" s="63"/>
      <c r="L9" s="64"/>
      <c r="M9" s="63"/>
      <c r="N9" s="63">
        <f>C9+E9+G9+I9+K9+M9</f>
        <v>1.75</v>
      </c>
    </row>
    <row r="10" spans="1:14" x14ac:dyDescent="0.25">
      <c r="A10" s="25"/>
      <c r="B10" s="67"/>
      <c r="C10" s="57"/>
      <c r="D10" s="58"/>
      <c r="E10" s="58"/>
      <c r="F10" s="58"/>
      <c r="G10" s="57"/>
      <c r="H10" s="67" t="s">
        <v>42</v>
      </c>
      <c r="I10" s="57"/>
      <c r="J10" s="67"/>
      <c r="K10" s="57"/>
      <c r="L10" s="58"/>
      <c r="M10" s="57"/>
      <c r="N10" s="57"/>
    </row>
    <row r="11" spans="1:14" x14ac:dyDescent="0.25">
      <c r="A11" s="20">
        <v>1</v>
      </c>
      <c r="B11" s="68"/>
      <c r="C11" s="60"/>
      <c r="D11" s="61"/>
      <c r="E11" s="61"/>
      <c r="F11" s="61"/>
      <c r="G11" s="60"/>
      <c r="H11" s="68" t="s">
        <v>43</v>
      </c>
      <c r="I11" s="60">
        <v>0.23</v>
      </c>
      <c r="J11" s="68"/>
      <c r="K11" s="60"/>
      <c r="L11" s="61"/>
      <c r="M11" s="60"/>
      <c r="N11" s="60">
        <f>C11+E11+G11+I11+K11+M11</f>
        <v>0.23</v>
      </c>
    </row>
    <row r="12" spans="1:14" x14ac:dyDescent="0.25">
      <c r="A12" s="25"/>
      <c r="B12" s="15" t="s">
        <v>18</v>
      </c>
      <c r="C12" s="16"/>
      <c r="D12" s="31"/>
      <c r="E12" s="18"/>
      <c r="F12" s="15" t="s">
        <v>19</v>
      </c>
      <c r="G12" s="16"/>
      <c r="H12" s="15"/>
      <c r="I12" s="16"/>
      <c r="J12" s="15" t="s">
        <v>18</v>
      </c>
      <c r="K12" s="27"/>
      <c r="L12" s="15"/>
      <c r="M12" s="26"/>
      <c r="N12" s="27"/>
    </row>
    <row r="13" spans="1:14" ht="30" customHeight="1" x14ac:dyDescent="0.25">
      <c r="A13" s="20">
        <v>7.75</v>
      </c>
      <c r="B13" s="32" t="s">
        <v>20</v>
      </c>
      <c r="C13" s="13">
        <v>0.33</v>
      </c>
      <c r="D13" s="23"/>
      <c r="E13" s="30"/>
      <c r="F13" s="32" t="s">
        <v>21</v>
      </c>
      <c r="G13" s="13">
        <v>0.75</v>
      </c>
      <c r="H13" s="21"/>
      <c r="I13" s="13"/>
      <c r="J13" s="23" t="s">
        <v>22</v>
      </c>
      <c r="K13" s="13">
        <v>0.71</v>
      </c>
      <c r="L13" s="23"/>
      <c r="M13" s="21"/>
      <c r="N13" s="13">
        <f>C13+E13+G13+I13+K13+M13</f>
        <v>1.79</v>
      </c>
    </row>
    <row r="14" spans="1:14" x14ac:dyDescent="0.25">
      <c r="A14" s="33"/>
      <c r="B14" s="29"/>
      <c r="C14" s="27"/>
      <c r="D14" s="26"/>
      <c r="E14" s="34"/>
      <c r="F14" s="29" t="s">
        <v>24</v>
      </c>
      <c r="G14" s="27"/>
      <c r="H14" s="26"/>
      <c r="I14" s="27"/>
      <c r="J14" s="26"/>
      <c r="K14" s="27"/>
      <c r="L14" s="26"/>
      <c r="M14" s="26"/>
      <c r="N14" s="27"/>
    </row>
    <row r="15" spans="1:14" ht="21" customHeight="1" x14ac:dyDescent="0.25">
      <c r="A15" s="35">
        <v>5</v>
      </c>
      <c r="B15" s="23"/>
      <c r="C15" s="13"/>
      <c r="D15" s="21"/>
      <c r="E15" s="36"/>
      <c r="F15" s="23" t="s">
        <v>25</v>
      </c>
      <c r="G15" s="13">
        <v>1.1499999999999999</v>
      </c>
      <c r="H15" s="21"/>
      <c r="I15" s="13"/>
      <c r="J15" s="21"/>
      <c r="K15" s="13"/>
      <c r="L15" s="21"/>
      <c r="M15" s="21"/>
      <c r="N15" s="13">
        <f>G15</f>
        <v>1.1499999999999999</v>
      </c>
    </row>
    <row r="16" spans="1:14" ht="14.25" customHeight="1" x14ac:dyDescent="0.25">
      <c r="A16" s="5">
        <v>4.33</v>
      </c>
      <c r="B16" s="125"/>
      <c r="C16" s="126"/>
      <c r="D16" s="125"/>
      <c r="E16" s="126"/>
      <c r="F16" s="127" t="s">
        <v>81</v>
      </c>
      <c r="G16" s="126">
        <v>1</v>
      </c>
      <c r="H16" s="125"/>
      <c r="I16" s="126"/>
      <c r="J16" s="125"/>
      <c r="K16" s="126"/>
      <c r="L16" s="5"/>
      <c r="M16" s="5"/>
      <c r="N16" s="75">
        <f>C16+E16+G16+I16+K16+M16</f>
        <v>1</v>
      </c>
    </row>
    <row r="17" spans="1:14" x14ac:dyDescent="0.25">
      <c r="A17" s="115"/>
      <c r="B17" s="116"/>
      <c r="C17" s="116"/>
      <c r="D17" s="117"/>
      <c r="E17" s="116"/>
      <c r="F17" s="117"/>
      <c r="G17" s="116"/>
      <c r="H17" s="116"/>
      <c r="I17" s="116"/>
      <c r="J17" s="116"/>
      <c r="K17" s="116"/>
      <c r="L17" s="116"/>
      <c r="M17" s="116"/>
      <c r="N17" s="13"/>
    </row>
    <row r="18" spans="1:14" x14ac:dyDescent="0.25">
      <c r="A18" s="33"/>
      <c r="B18" s="101"/>
      <c r="C18" s="102"/>
      <c r="D18" s="102" t="s">
        <v>82</v>
      </c>
      <c r="E18" s="128"/>
      <c r="F18" s="102"/>
      <c r="G18" s="128"/>
      <c r="H18" s="101"/>
      <c r="I18" s="128"/>
      <c r="J18" s="102"/>
      <c r="K18" s="128"/>
      <c r="L18" s="102"/>
      <c r="M18" s="114"/>
      <c r="N18" s="16"/>
    </row>
    <row r="19" spans="1:14" x14ac:dyDescent="0.25">
      <c r="A19" s="35">
        <v>3.25</v>
      </c>
      <c r="B19" s="88"/>
      <c r="C19" s="85"/>
      <c r="D19" s="85"/>
      <c r="E19" s="87">
        <v>0.75</v>
      </c>
      <c r="F19" s="85"/>
      <c r="G19" s="87"/>
      <c r="H19" s="88"/>
      <c r="I19" s="87"/>
      <c r="J19" s="85"/>
      <c r="K19" s="87"/>
      <c r="L19" s="85">
        <f>C19+E19+G19+I19+K19</f>
        <v>0.75</v>
      </c>
      <c r="M19" s="118"/>
      <c r="N19" s="13"/>
    </row>
    <row r="20" spans="1:14" x14ac:dyDescent="0.25">
      <c r="A20" s="33"/>
      <c r="B20" s="129" t="s">
        <v>83</v>
      </c>
      <c r="C20" s="58"/>
      <c r="D20" s="129"/>
      <c r="E20" s="58"/>
      <c r="F20" s="129"/>
      <c r="G20" s="58"/>
      <c r="H20" s="129" t="s">
        <v>83</v>
      </c>
      <c r="I20" s="58"/>
      <c r="J20" s="129"/>
      <c r="K20" s="58"/>
      <c r="L20" s="58"/>
      <c r="M20" s="111"/>
      <c r="N20" s="111"/>
    </row>
    <row r="21" spans="1:14" x14ac:dyDescent="0.25">
      <c r="A21" s="35">
        <v>6.41</v>
      </c>
      <c r="B21" s="130" t="s">
        <v>36</v>
      </c>
      <c r="C21" s="61">
        <v>0.48</v>
      </c>
      <c r="D21" s="130"/>
      <c r="E21" s="61"/>
      <c r="F21" s="130"/>
      <c r="G21" s="61"/>
      <c r="H21" s="130" t="s">
        <v>13</v>
      </c>
      <c r="I21" s="61">
        <v>1</v>
      </c>
      <c r="J21" s="130"/>
      <c r="K21" s="61"/>
      <c r="L21" s="61">
        <f>C21+E21+G21+I21</f>
        <v>1.48</v>
      </c>
      <c r="M21" s="113"/>
      <c r="N21" s="113"/>
    </row>
    <row r="22" spans="1:14" x14ac:dyDescent="0.25">
      <c r="A22" s="25"/>
      <c r="B22" s="129" t="s">
        <v>84</v>
      </c>
      <c r="C22" s="58"/>
      <c r="D22" s="129"/>
      <c r="E22" s="58"/>
      <c r="F22" s="129"/>
      <c r="G22" s="58"/>
      <c r="H22" s="129" t="s">
        <v>84</v>
      </c>
      <c r="I22" s="58"/>
      <c r="J22" s="129"/>
      <c r="K22" s="58"/>
      <c r="L22" s="58"/>
      <c r="M22" s="122"/>
      <c r="N22" s="124"/>
    </row>
    <row r="23" spans="1:14" x14ac:dyDescent="0.25">
      <c r="A23" s="20">
        <v>6.26</v>
      </c>
      <c r="B23" s="130" t="s">
        <v>13</v>
      </c>
      <c r="C23" s="61">
        <v>1.1000000000000001</v>
      </c>
      <c r="D23" s="130"/>
      <c r="E23" s="61"/>
      <c r="F23" s="130"/>
      <c r="G23" s="61"/>
      <c r="H23" s="130" t="s">
        <v>36</v>
      </c>
      <c r="I23" s="61">
        <v>0.35</v>
      </c>
      <c r="J23" s="130"/>
      <c r="K23" s="94"/>
      <c r="L23" s="61">
        <f>C23+I23</f>
        <v>1.4500000000000002</v>
      </c>
      <c r="M23" s="122"/>
      <c r="N23" s="113"/>
    </row>
    <row r="24" spans="1:14" x14ac:dyDescent="0.25">
      <c r="A24" s="47"/>
      <c r="B24" s="26"/>
      <c r="C24" s="27"/>
      <c r="D24" s="26"/>
      <c r="E24" s="27"/>
      <c r="F24" s="29"/>
      <c r="G24" s="27"/>
      <c r="H24" s="26"/>
      <c r="I24" s="27"/>
      <c r="J24" s="26"/>
      <c r="K24" s="27"/>
      <c r="L24" s="19"/>
      <c r="M24" s="19"/>
      <c r="N24" s="27"/>
    </row>
    <row r="25" spans="1:14" x14ac:dyDescent="0.25">
      <c r="A25" s="47">
        <f>SUM(A4:A24)</f>
        <v>57.159999999999989</v>
      </c>
      <c r="B25" s="48" t="s">
        <v>10</v>
      </c>
      <c r="C25" s="13">
        <f>SUM(C4:C24)</f>
        <v>3.14</v>
      </c>
      <c r="D25" s="49"/>
      <c r="E25" s="13">
        <f>SUM(E4:E24)</f>
        <v>0.75</v>
      </c>
      <c r="F25" s="45"/>
      <c r="G25" s="13">
        <f>SUM(G4:G24)</f>
        <v>5.76</v>
      </c>
      <c r="H25" s="48"/>
      <c r="I25" s="13">
        <f>SUM(I4:I24)</f>
        <v>2.58</v>
      </c>
      <c r="J25" s="48"/>
      <c r="K25" s="13">
        <f>SUM(K4:K24)</f>
        <v>0.96</v>
      </c>
      <c r="L25" s="49"/>
      <c r="M25" s="13">
        <f>SUM(M5:M24)</f>
        <v>0</v>
      </c>
      <c r="N25" s="13">
        <f>SUM(N4:N24)</f>
        <v>9.51</v>
      </c>
    </row>
    <row r="26" spans="1:14" x14ac:dyDescent="0.25">
      <c r="A26" s="1"/>
      <c r="B26" s="1"/>
      <c r="C26" s="1"/>
      <c r="D26" s="1"/>
      <c r="E26" s="1"/>
      <c r="F26" s="2"/>
      <c r="G26" s="1"/>
      <c r="H26" s="1" t="s">
        <v>30</v>
      </c>
      <c r="I26" s="1"/>
      <c r="J26" s="52"/>
      <c r="K26" s="54">
        <f>N25</f>
        <v>9.51</v>
      </c>
      <c r="L26" s="1"/>
      <c r="M26" s="1"/>
      <c r="N26" s="1"/>
    </row>
    <row r="27" spans="1:14" x14ac:dyDescent="0.25">
      <c r="A27" s="1"/>
      <c r="B27" s="1" t="s">
        <v>31</v>
      </c>
      <c r="C27" s="1"/>
      <c r="D27" s="1"/>
      <c r="E27" s="1"/>
      <c r="F27" s="56" t="s">
        <v>88</v>
      </c>
      <c r="G27" s="1"/>
      <c r="H27" s="1"/>
      <c r="I27" s="1"/>
      <c r="J27" s="52"/>
      <c r="K27" s="53">
        <f>N25*4.33</f>
        <v>41.1783</v>
      </c>
      <c r="L27" s="53"/>
      <c r="M27" s="53"/>
      <c r="N27" s="1"/>
    </row>
    <row r="28" spans="1:14" x14ac:dyDescent="0.25">
      <c r="A28" s="1"/>
      <c r="B28" s="1" t="s">
        <v>32</v>
      </c>
      <c r="C28" s="1"/>
      <c r="D28" s="1" t="str">
        <f>B1</f>
        <v>MARIA JOSE SANCHEZ GIMENEZ</v>
      </c>
      <c r="E28" s="1"/>
      <c r="G28" s="1"/>
      <c r="H28" t="s">
        <v>85</v>
      </c>
      <c r="J28" s="1"/>
      <c r="K28" s="1"/>
      <c r="L28" s="1"/>
      <c r="M28" s="1"/>
      <c r="N28" s="1"/>
    </row>
    <row r="29" spans="1:14" x14ac:dyDescent="0.25">
      <c r="H29" t="s">
        <v>86</v>
      </c>
    </row>
  </sheetData>
  <mergeCells count="3">
    <mergeCell ref="B4:B5"/>
    <mergeCell ref="F4:F5"/>
    <mergeCell ref="J4:J5"/>
  </mergeCells>
  <pageMargins left="0" right="0" top="0" bottom="0" header="0" footer="0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opLeftCell="A15" workbookViewId="0">
      <selection sqref="A1:N33"/>
    </sheetView>
  </sheetViews>
  <sheetFormatPr baseColWidth="10" defaultRowHeight="15" x14ac:dyDescent="0.25"/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171"/>
      <c r="D3" s="7"/>
      <c r="E3" s="6"/>
      <c r="F3" s="248" t="s">
        <v>11</v>
      </c>
      <c r="G3" s="171"/>
      <c r="H3" s="7"/>
      <c r="I3" s="6"/>
      <c r="J3" s="248"/>
      <c r="K3" s="171"/>
      <c r="L3" s="7"/>
      <c r="M3" s="8"/>
      <c r="N3" s="171"/>
    </row>
    <row r="4" spans="1:14" x14ac:dyDescent="0.25">
      <c r="A4" s="9">
        <v>7.58</v>
      </c>
      <c r="B4" s="249"/>
      <c r="C4" s="172"/>
      <c r="D4" s="11"/>
      <c r="E4" s="10"/>
      <c r="F4" s="249"/>
      <c r="G4" s="172">
        <v>1.75</v>
      </c>
      <c r="H4" s="11"/>
      <c r="I4" s="10"/>
      <c r="J4" s="249"/>
      <c r="K4" s="172"/>
      <c r="L4" s="11"/>
      <c r="M4" s="12"/>
      <c r="N4" s="75">
        <f>C4+E4+G4+I4+K4+M4</f>
        <v>1.75</v>
      </c>
    </row>
    <row r="5" spans="1:14" x14ac:dyDescent="0.25">
      <c r="A5" s="25"/>
      <c r="B5" s="57" t="s">
        <v>34</v>
      </c>
      <c r="C5" s="176"/>
      <c r="D5" s="57"/>
      <c r="E5" s="58"/>
      <c r="F5" s="58" t="s">
        <v>34</v>
      </c>
      <c r="G5" s="173"/>
      <c r="H5" s="57"/>
      <c r="I5" s="168"/>
      <c r="J5" s="57" t="s">
        <v>34</v>
      </c>
      <c r="K5" s="176"/>
      <c r="L5" s="57"/>
      <c r="M5" s="57"/>
      <c r="N5" s="176"/>
    </row>
    <row r="6" spans="1:14" ht="27" x14ac:dyDescent="0.25">
      <c r="A6" s="20">
        <v>8</v>
      </c>
      <c r="B6" s="59" t="s">
        <v>35</v>
      </c>
      <c r="C6" s="174">
        <v>0.48</v>
      </c>
      <c r="D6" s="61"/>
      <c r="E6" s="61"/>
      <c r="F6" s="62" t="s">
        <v>13</v>
      </c>
      <c r="G6" s="174">
        <v>1.1100000000000001</v>
      </c>
      <c r="H6" s="60"/>
      <c r="I6" s="169"/>
      <c r="J6" s="60" t="s">
        <v>36</v>
      </c>
      <c r="K6" s="174">
        <v>0.25</v>
      </c>
      <c r="L6" s="61"/>
      <c r="M6" s="60"/>
      <c r="N6" s="174">
        <f>C6+E6+G6+I6+K6+M6</f>
        <v>1.84</v>
      </c>
    </row>
    <row r="7" spans="1:14" x14ac:dyDescent="0.25">
      <c r="A7" s="25"/>
      <c r="B7" s="64" t="s">
        <v>40</v>
      </c>
      <c r="C7" s="175"/>
      <c r="D7" s="64"/>
      <c r="E7" s="64"/>
      <c r="F7" s="64"/>
      <c r="G7" s="175"/>
      <c r="H7" s="65" t="s">
        <v>40</v>
      </c>
      <c r="I7" s="170"/>
      <c r="J7" s="64"/>
      <c r="K7" s="176"/>
      <c r="L7" s="57"/>
      <c r="M7" s="57"/>
      <c r="N7" s="176"/>
    </row>
    <row r="8" spans="1:14" ht="41.25" x14ac:dyDescent="0.25">
      <c r="A8" s="14">
        <v>7.58</v>
      </c>
      <c r="B8" s="145" t="s">
        <v>62</v>
      </c>
      <c r="C8" s="175">
        <v>0.75</v>
      </c>
      <c r="D8" s="64"/>
      <c r="E8" s="64"/>
      <c r="F8" s="64"/>
      <c r="G8" s="175"/>
      <c r="H8" s="64" t="s">
        <v>41</v>
      </c>
      <c r="I8" s="170">
        <v>1</v>
      </c>
      <c r="J8" s="64"/>
      <c r="K8" s="175"/>
      <c r="L8" s="64"/>
      <c r="M8" s="63"/>
      <c r="N8" s="175">
        <f>C8+E8+G8+I8+K8+M8</f>
        <v>1.75</v>
      </c>
    </row>
    <row r="9" spans="1:14" ht="24" x14ac:dyDescent="0.25">
      <c r="A9" s="25"/>
      <c r="B9" s="58"/>
      <c r="C9" s="176"/>
      <c r="D9" s="58"/>
      <c r="E9" s="58"/>
      <c r="F9" s="58"/>
      <c r="G9" s="176"/>
      <c r="H9" s="67" t="s">
        <v>42</v>
      </c>
      <c r="I9" s="168"/>
      <c r="J9" s="67"/>
      <c r="K9" s="176"/>
      <c r="L9" s="58"/>
      <c r="M9" s="57"/>
      <c r="N9" s="176"/>
    </row>
    <row r="10" spans="1:14" x14ac:dyDescent="0.25">
      <c r="A10" s="20">
        <v>1</v>
      </c>
      <c r="B10" s="61"/>
      <c r="C10" s="174"/>
      <c r="D10" s="61"/>
      <c r="E10" s="61"/>
      <c r="F10" s="61"/>
      <c r="G10" s="174"/>
      <c r="H10" s="68" t="s">
        <v>43</v>
      </c>
      <c r="I10" s="169">
        <v>0.23</v>
      </c>
      <c r="J10" s="68"/>
      <c r="K10" s="174"/>
      <c r="L10" s="61"/>
      <c r="M10" s="60"/>
      <c r="N10" s="174">
        <f>C10+E10+G10+I10+K10+M10</f>
        <v>0.23</v>
      </c>
    </row>
    <row r="11" spans="1:14" x14ac:dyDescent="0.25">
      <c r="A11" s="27"/>
      <c r="B11" s="110" t="s">
        <v>68</v>
      </c>
      <c r="C11" s="193"/>
      <c r="D11" s="96"/>
      <c r="E11" s="96"/>
      <c r="F11" s="96"/>
      <c r="G11" s="193"/>
      <c r="H11" s="110" t="s">
        <v>68</v>
      </c>
      <c r="I11" s="202"/>
      <c r="J11" s="70"/>
      <c r="K11" s="198"/>
      <c r="L11" s="111"/>
      <c r="M11" s="111"/>
      <c r="N11" s="193"/>
    </row>
    <row r="12" spans="1:14" x14ac:dyDescent="0.25">
      <c r="A12" s="13">
        <v>5.63</v>
      </c>
      <c r="B12" s="112" t="s">
        <v>13</v>
      </c>
      <c r="C12" s="194">
        <v>1</v>
      </c>
      <c r="D12" s="24"/>
      <c r="E12" s="24"/>
      <c r="F12" s="24"/>
      <c r="G12" s="194"/>
      <c r="H12" s="24" t="s">
        <v>36</v>
      </c>
      <c r="I12" s="203">
        <v>0.3</v>
      </c>
      <c r="J12" s="94"/>
      <c r="K12" s="198"/>
      <c r="L12" s="24"/>
      <c r="M12" s="113"/>
      <c r="N12" s="194">
        <f>C12+I12</f>
        <v>1.3</v>
      </c>
    </row>
    <row r="13" spans="1:14" x14ac:dyDescent="0.25">
      <c r="A13" s="25"/>
      <c r="B13" s="31" t="s">
        <v>18</v>
      </c>
      <c r="C13" s="108"/>
      <c r="D13" s="31"/>
      <c r="E13" s="18"/>
      <c r="F13" s="15" t="s">
        <v>19</v>
      </c>
      <c r="G13" s="108"/>
      <c r="H13" s="15"/>
      <c r="I13" s="16"/>
      <c r="J13" s="15" t="s">
        <v>18</v>
      </c>
      <c r="K13" s="74"/>
      <c r="L13" s="15"/>
      <c r="M13" s="26"/>
      <c r="N13" s="74"/>
    </row>
    <row r="14" spans="1:14" ht="64.5" x14ac:dyDescent="0.25">
      <c r="A14" s="20">
        <v>7.75</v>
      </c>
      <c r="B14" s="23" t="s">
        <v>20</v>
      </c>
      <c r="C14" s="75">
        <v>0.33</v>
      </c>
      <c r="D14" s="23"/>
      <c r="E14" s="30"/>
      <c r="F14" s="154" t="s">
        <v>21</v>
      </c>
      <c r="G14" s="75">
        <v>0.75</v>
      </c>
      <c r="H14" s="21"/>
      <c r="I14" s="13"/>
      <c r="J14" s="133" t="s">
        <v>22</v>
      </c>
      <c r="K14" s="75">
        <v>0.71</v>
      </c>
      <c r="L14" s="23"/>
      <c r="M14" s="21"/>
      <c r="N14" s="75">
        <f>C14+E14+G14+I14+K14+M14</f>
        <v>1.79</v>
      </c>
    </row>
    <row r="15" spans="1:14" x14ac:dyDescent="0.25">
      <c r="A15" s="25"/>
      <c r="B15" s="29"/>
      <c r="C15" s="74"/>
      <c r="D15" s="29"/>
      <c r="E15" s="27"/>
      <c r="F15" s="29"/>
      <c r="G15" s="74"/>
      <c r="H15" s="26"/>
      <c r="I15" s="27"/>
      <c r="J15" s="29" t="s">
        <v>24</v>
      </c>
      <c r="K15" s="74"/>
      <c r="L15" s="26"/>
      <c r="M15" s="26"/>
      <c r="N15" s="74"/>
    </row>
    <row r="16" spans="1:14" ht="34.5" x14ac:dyDescent="0.25">
      <c r="A16" s="20">
        <v>10.83</v>
      </c>
      <c r="B16" s="23"/>
      <c r="C16" s="75"/>
      <c r="D16" s="23"/>
      <c r="E16" s="13"/>
      <c r="F16" s="23"/>
      <c r="G16" s="75"/>
      <c r="H16" s="21"/>
      <c r="I16" s="13"/>
      <c r="J16" s="23" t="s">
        <v>143</v>
      </c>
      <c r="K16" s="75">
        <v>2.5</v>
      </c>
      <c r="L16" s="21"/>
      <c r="M16" s="21"/>
      <c r="N16" s="75">
        <f>C16+E16+G16+I16+K16+M16</f>
        <v>2.5</v>
      </c>
    </row>
    <row r="17" spans="1:14" ht="23.25" x14ac:dyDescent="0.25">
      <c r="A17" s="25"/>
      <c r="B17" s="31" t="s">
        <v>109</v>
      </c>
      <c r="C17" s="74"/>
      <c r="D17" s="26"/>
      <c r="E17" s="34"/>
      <c r="F17" s="29"/>
      <c r="G17" s="74"/>
      <c r="H17" s="15" t="s">
        <v>110</v>
      </c>
      <c r="I17" s="27"/>
      <c r="J17" s="26"/>
      <c r="K17" s="74"/>
      <c r="L17" s="26"/>
      <c r="M17" s="26"/>
      <c r="N17" s="74"/>
    </row>
    <row r="18" spans="1:14" ht="37.5" x14ac:dyDescent="0.25">
      <c r="A18" s="20">
        <v>8.26</v>
      </c>
      <c r="B18" s="23" t="s">
        <v>36</v>
      </c>
      <c r="C18" s="75">
        <v>0.33</v>
      </c>
      <c r="D18" s="21"/>
      <c r="E18" s="36"/>
      <c r="F18" s="23"/>
      <c r="G18" s="75"/>
      <c r="H18" s="133" t="s">
        <v>111</v>
      </c>
      <c r="I18" s="13">
        <v>1.57</v>
      </c>
      <c r="J18" s="21"/>
      <c r="K18" s="75"/>
      <c r="L18" s="21"/>
      <c r="M18" s="21"/>
      <c r="N18" s="75">
        <f>C18+E18+G18+I18+K18+M18</f>
        <v>1.9000000000000001</v>
      </c>
    </row>
    <row r="19" spans="1:14" ht="23.25" x14ac:dyDescent="0.25">
      <c r="A19" s="14"/>
      <c r="B19" s="31" t="s">
        <v>115</v>
      </c>
      <c r="C19" s="108"/>
      <c r="D19" s="19"/>
      <c r="E19" s="151"/>
      <c r="F19" s="31"/>
      <c r="G19" s="108"/>
      <c r="H19" s="31" t="s">
        <v>115</v>
      </c>
      <c r="I19" s="16"/>
      <c r="J19" s="19"/>
      <c r="K19" s="108"/>
      <c r="L19" s="19"/>
      <c r="M19" s="19"/>
      <c r="N19" s="108"/>
    </row>
    <row r="20" spans="1:14" ht="34.5" x14ac:dyDescent="0.25">
      <c r="A20" s="20">
        <v>5.51</v>
      </c>
      <c r="B20" s="23" t="s">
        <v>116</v>
      </c>
      <c r="C20" s="75">
        <v>0.87</v>
      </c>
      <c r="D20" s="21"/>
      <c r="E20" s="36"/>
      <c r="F20" s="23"/>
      <c r="G20" s="75"/>
      <c r="H20" s="133" t="s">
        <v>17</v>
      </c>
      <c r="I20" s="13">
        <v>0.4</v>
      </c>
      <c r="J20" s="21"/>
      <c r="K20" s="75"/>
      <c r="L20" s="21"/>
      <c r="M20" s="21"/>
      <c r="N20" s="75">
        <f>C20+E20+G20+I20+K20+M20</f>
        <v>1.27</v>
      </c>
    </row>
    <row r="21" spans="1:14" ht="23.25" x14ac:dyDescent="0.25">
      <c r="A21" s="25"/>
      <c r="B21" s="29" t="s">
        <v>122</v>
      </c>
      <c r="C21" s="74"/>
      <c r="D21" s="29"/>
      <c r="E21" s="27"/>
      <c r="F21" s="29"/>
      <c r="G21" s="74"/>
      <c r="H21" s="29" t="s">
        <v>122</v>
      </c>
      <c r="I21" s="27"/>
      <c r="J21" s="29"/>
      <c r="K21" s="74"/>
      <c r="L21" s="26"/>
      <c r="M21" s="26"/>
      <c r="N21" s="74"/>
    </row>
    <row r="22" spans="1:14" ht="34.5" x14ac:dyDescent="0.25">
      <c r="A22" s="20">
        <v>5.51</v>
      </c>
      <c r="B22" s="23" t="s">
        <v>116</v>
      </c>
      <c r="C22" s="75">
        <v>0.87</v>
      </c>
      <c r="D22" s="23"/>
      <c r="E22" s="13"/>
      <c r="F22" s="23"/>
      <c r="G22" s="75"/>
      <c r="H22" s="133" t="s">
        <v>17</v>
      </c>
      <c r="I22" s="13">
        <v>0.4</v>
      </c>
      <c r="J22" s="133"/>
      <c r="K22" s="75"/>
      <c r="L22" s="21"/>
      <c r="M22" s="21"/>
      <c r="N22" s="75">
        <f>C22+E22+G22+I22+K22+M22</f>
        <v>1.27</v>
      </c>
    </row>
    <row r="23" spans="1:14" x14ac:dyDescent="0.25">
      <c r="A23" s="6"/>
      <c r="B23" s="114"/>
      <c r="C23" s="195"/>
      <c r="D23" s="114"/>
      <c r="E23" s="114"/>
      <c r="F23" s="231" t="s">
        <v>69</v>
      </c>
      <c r="G23" s="195"/>
      <c r="H23" s="114"/>
      <c r="I23" s="204"/>
      <c r="J23" s="114"/>
      <c r="K23" s="195"/>
      <c r="L23" s="114"/>
      <c r="M23" s="114"/>
      <c r="N23" s="195"/>
    </row>
    <row r="24" spans="1:14" x14ac:dyDescent="0.25">
      <c r="A24" s="115">
        <v>3.5</v>
      </c>
      <c r="B24" s="116"/>
      <c r="C24" s="196"/>
      <c r="D24" s="116"/>
      <c r="E24" s="116"/>
      <c r="F24" s="117" t="s">
        <v>13</v>
      </c>
      <c r="G24" s="196">
        <v>0.81</v>
      </c>
      <c r="H24" s="116"/>
      <c r="I24" s="205"/>
      <c r="J24" s="116"/>
      <c r="K24" s="196"/>
      <c r="L24" s="116"/>
      <c r="M24" s="116"/>
      <c r="N24" s="196">
        <f>C24+E24+G24+I24+K24</f>
        <v>0.81</v>
      </c>
    </row>
    <row r="25" spans="1:14" x14ac:dyDescent="0.25">
      <c r="A25" s="6"/>
      <c r="B25" s="114"/>
      <c r="C25" s="195"/>
      <c r="D25" s="114"/>
      <c r="E25" s="114"/>
      <c r="F25" s="231" t="s">
        <v>70</v>
      </c>
      <c r="G25" s="195"/>
      <c r="H25" s="114"/>
      <c r="I25" s="204"/>
      <c r="J25" s="114"/>
      <c r="K25" s="195"/>
      <c r="L25" s="114"/>
      <c r="M25" s="114"/>
      <c r="N25" s="195"/>
    </row>
    <row r="26" spans="1:14" x14ac:dyDescent="0.25">
      <c r="A26" s="10">
        <v>0.65</v>
      </c>
      <c r="B26" s="118"/>
      <c r="C26" s="197"/>
      <c r="D26" s="118"/>
      <c r="E26" s="118"/>
      <c r="F26" s="232" t="s">
        <v>71</v>
      </c>
      <c r="G26" s="197">
        <v>0.15</v>
      </c>
      <c r="H26" s="118"/>
      <c r="I26" s="206"/>
      <c r="J26" s="118"/>
      <c r="K26" s="197"/>
      <c r="L26" s="118"/>
      <c r="M26" s="118"/>
      <c r="N26" s="197">
        <f>C26+E26+G26+I26+K26</f>
        <v>0.15</v>
      </c>
    </row>
    <row r="27" spans="1:14" x14ac:dyDescent="0.25">
      <c r="A27" s="14"/>
      <c r="B27" s="138" t="s">
        <v>126</v>
      </c>
      <c r="C27" s="108"/>
      <c r="D27" s="19"/>
      <c r="E27" s="182"/>
      <c r="F27" s="31"/>
      <c r="G27" s="108"/>
      <c r="H27" s="152" t="s">
        <v>126</v>
      </c>
      <c r="I27" s="16"/>
      <c r="J27" s="19"/>
      <c r="K27" s="108"/>
      <c r="L27" s="19"/>
      <c r="M27" s="19"/>
      <c r="N27" s="108"/>
    </row>
    <row r="28" spans="1:14" x14ac:dyDescent="0.25">
      <c r="A28" s="20">
        <v>8.66</v>
      </c>
      <c r="B28" s="137" t="s">
        <v>127</v>
      </c>
      <c r="C28" s="75">
        <v>1</v>
      </c>
      <c r="D28" s="21"/>
      <c r="E28" s="181"/>
      <c r="F28" s="23"/>
      <c r="G28" s="75"/>
      <c r="H28" s="133" t="s">
        <v>127</v>
      </c>
      <c r="I28" s="13">
        <v>1</v>
      </c>
      <c r="J28" s="21"/>
      <c r="K28" s="75"/>
      <c r="L28" s="21"/>
      <c r="M28" s="21"/>
      <c r="N28" s="75">
        <v>2</v>
      </c>
    </row>
    <row r="29" spans="1:14" x14ac:dyDescent="0.25">
      <c r="A29" s="235"/>
      <c r="B29" s="236"/>
      <c r="C29" s="237"/>
      <c r="D29" s="238" t="s">
        <v>158</v>
      </c>
      <c r="E29" s="237"/>
      <c r="F29" s="239"/>
      <c r="G29" s="237"/>
      <c r="H29" s="238"/>
      <c r="I29" s="237"/>
      <c r="J29" s="239"/>
      <c r="K29" s="240"/>
      <c r="L29" s="236"/>
      <c r="M29" s="240"/>
      <c r="N29" s="235"/>
    </row>
    <row r="30" spans="1:14" ht="27" x14ac:dyDescent="0.25">
      <c r="A30" s="241">
        <v>3.75</v>
      </c>
      <c r="B30" s="59"/>
      <c r="C30" s="242"/>
      <c r="D30" s="243" t="s">
        <v>159</v>
      </c>
      <c r="E30" s="242">
        <v>0.86</v>
      </c>
      <c r="F30" s="244"/>
      <c r="G30" s="242"/>
      <c r="H30" s="243"/>
      <c r="I30" s="242"/>
      <c r="J30" s="244"/>
      <c r="K30" s="245"/>
      <c r="L30" s="59"/>
      <c r="M30" s="245"/>
      <c r="N30" s="241">
        <f>C30+E30+G30+I30+K30+M30</f>
        <v>0.86</v>
      </c>
    </row>
    <row r="31" spans="1:14" x14ac:dyDescent="0.25">
      <c r="A31" s="165">
        <f>SUM(A3:A30)</f>
        <v>84.21</v>
      </c>
      <c r="B31" s="164" t="s">
        <v>10</v>
      </c>
      <c r="C31" s="165">
        <f>SUM(C3:C30)</f>
        <v>5.63</v>
      </c>
      <c r="D31" s="166"/>
      <c r="E31" s="165">
        <f>SUM(E3:E30)</f>
        <v>0.86</v>
      </c>
      <c r="F31" s="167"/>
      <c r="G31" s="165">
        <f>SUM(G3:G30)</f>
        <v>4.57</v>
      </c>
      <c r="H31" s="164"/>
      <c r="I31" s="165">
        <f>SUM(I3:I30)</f>
        <v>4.9000000000000004</v>
      </c>
      <c r="J31" s="164"/>
      <c r="K31" s="224">
        <f>SUM(K3:K30)</f>
        <v>3.46</v>
      </c>
      <c r="L31" s="166"/>
      <c r="M31" s="165">
        <f>SUM(M4:M28)</f>
        <v>0</v>
      </c>
      <c r="N31" s="165">
        <f>SUM(N3:N30)</f>
        <v>19.419999999999998</v>
      </c>
    </row>
    <row r="32" spans="1:14" x14ac:dyDescent="0.25">
      <c r="A32" s="1"/>
      <c r="B32" s="1" t="s">
        <v>31</v>
      </c>
      <c r="C32" s="1"/>
      <c r="D32" s="1"/>
      <c r="E32" s="1"/>
      <c r="F32" s="192" t="s">
        <v>161</v>
      </c>
      <c r="G32" s="1"/>
      <c r="H32" s="56"/>
      <c r="I32" s="1"/>
      <c r="J32" s="1" t="s">
        <v>30</v>
      </c>
      <c r="L32" s="1"/>
      <c r="M32" s="1"/>
      <c r="N32" s="1"/>
    </row>
    <row r="33" spans="1:14" x14ac:dyDescent="0.25">
      <c r="A33" s="1"/>
      <c r="B33" s="1" t="s">
        <v>32</v>
      </c>
      <c r="C33" s="1"/>
      <c r="D33" s="1" t="str">
        <f>B1</f>
        <v>MARIA JOSE SANCHEZ GIMENEZ</v>
      </c>
      <c r="E33" s="1"/>
      <c r="G33" s="1"/>
      <c r="H33" s="1"/>
      <c r="I33" s="1"/>
      <c r="J33" s="53">
        <f>N31*4.33</f>
        <v>84.0886</v>
      </c>
      <c r="K33" s="143"/>
      <c r="L33" s="53"/>
      <c r="M33" s="53"/>
      <c r="N33" s="1"/>
    </row>
    <row r="36" spans="1:14" x14ac:dyDescent="0.25">
      <c r="F36" t="s">
        <v>160</v>
      </c>
    </row>
  </sheetData>
  <mergeCells count="3">
    <mergeCell ref="B3:B4"/>
    <mergeCell ref="F3:F4"/>
    <mergeCell ref="J3:J4"/>
  </mergeCells>
  <pageMargins left="0.23622047244094488" right="0.23622047244094488" top="0.15748031496062992" bottom="0.15748031496062992" header="0.31496062992125984" footer="0.31496062992125984"/>
  <pageSetup paperSize="9" scale="78" fitToWidth="0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opLeftCell="A19" workbookViewId="0">
      <selection activeCell="E33" sqref="E33"/>
    </sheetView>
  </sheetViews>
  <sheetFormatPr baseColWidth="10" defaultRowHeight="15" x14ac:dyDescent="0.25"/>
  <cols>
    <col min="1" max="1" width="7.42578125" customWidth="1"/>
    <col min="2" max="2" width="15.5703125" customWidth="1"/>
    <col min="3" max="3" width="5.85546875" customWidth="1"/>
    <col min="4" max="4" width="11.42578125" customWidth="1"/>
    <col min="5" max="5" width="6" customWidth="1"/>
    <col min="6" max="6" width="14.5703125" customWidth="1"/>
    <col min="7" max="7" width="5.7109375" customWidth="1"/>
    <col min="8" max="8" width="17.85546875" customWidth="1"/>
    <col min="9" max="9" width="6.28515625" customWidth="1"/>
    <col min="10" max="10" width="19.140625" customWidth="1"/>
    <col min="11" max="11" width="4.85546875" bestFit="1" customWidth="1"/>
    <col min="12" max="12" width="6.5703125" customWidth="1"/>
    <col min="13" max="13" width="5.140625" customWidth="1"/>
    <col min="14" max="14" width="6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248"/>
      <c r="C4" s="6"/>
      <c r="D4" s="7"/>
      <c r="E4" s="6"/>
      <c r="F4" s="248" t="s">
        <v>11</v>
      </c>
      <c r="G4" s="6"/>
      <c r="H4" s="7"/>
      <c r="I4" s="6"/>
      <c r="J4" s="248"/>
      <c r="K4" s="6"/>
      <c r="L4" s="7"/>
      <c r="M4" s="8"/>
      <c r="N4" s="6"/>
    </row>
    <row r="5" spans="1:14" ht="7.5" customHeight="1" x14ac:dyDescent="0.25">
      <c r="A5" s="9">
        <v>7.58</v>
      </c>
      <c r="B5" s="249"/>
      <c r="C5" s="10"/>
      <c r="D5" s="11"/>
      <c r="E5" s="10"/>
      <c r="F5" s="249"/>
      <c r="G5" s="10">
        <v>1.75</v>
      </c>
      <c r="H5" s="11"/>
      <c r="I5" s="10"/>
      <c r="J5" s="249"/>
      <c r="K5" s="10"/>
      <c r="L5" s="11"/>
      <c r="M5" s="12"/>
      <c r="N5" s="13">
        <f>C5+E5+G5+I5+K5+M5</f>
        <v>1.75</v>
      </c>
    </row>
    <row r="6" spans="1:14" x14ac:dyDescent="0.25">
      <c r="A6" s="25"/>
      <c r="B6" s="57" t="s">
        <v>34</v>
      </c>
      <c r="C6" s="57"/>
      <c r="D6" s="57"/>
      <c r="E6" s="58"/>
      <c r="F6" s="58" t="s">
        <v>34</v>
      </c>
      <c r="G6" s="58"/>
      <c r="H6" s="57"/>
      <c r="I6" s="57"/>
      <c r="J6" s="57" t="s">
        <v>34</v>
      </c>
      <c r="K6" s="57"/>
      <c r="L6" s="57"/>
      <c r="M6" s="57"/>
      <c r="N6" s="57"/>
    </row>
    <row r="7" spans="1:14" ht="18" x14ac:dyDescent="0.25">
      <c r="A7" s="20">
        <v>8</v>
      </c>
      <c r="B7" s="59" t="s">
        <v>35</v>
      </c>
      <c r="C7" s="60">
        <v>0.48</v>
      </c>
      <c r="D7" s="61"/>
      <c r="E7" s="61"/>
      <c r="F7" s="62" t="s">
        <v>13</v>
      </c>
      <c r="G7" s="60">
        <v>1.1100000000000001</v>
      </c>
      <c r="H7" s="60"/>
      <c r="I7" s="60"/>
      <c r="J7" s="60" t="s">
        <v>36</v>
      </c>
      <c r="K7" s="60">
        <v>0.25</v>
      </c>
      <c r="L7" s="61"/>
      <c r="M7" s="60"/>
      <c r="N7" s="60">
        <f>C7+E7+G7+I7+K7+M7</f>
        <v>1.84</v>
      </c>
    </row>
    <row r="8" spans="1:14" x14ac:dyDescent="0.25">
      <c r="A8" s="25"/>
      <c r="B8" s="65" t="s">
        <v>40</v>
      </c>
      <c r="C8" s="63"/>
      <c r="D8" s="64"/>
      <c r="E8" s="64"/>
      <c r="F8" s="64"/>
      <c r="G8" s="63"/>
      <c r="H8" s="65" t="s">
        <v>40</v>
      </c>
      <c r="I8" s="63"/>
      <c r="J8" s="64"/>
      <c r="K8" s="57"/>
      <c r="L8" s="57"/>
      <c r="M8" s="57"/>
      <c r="N8" s="57"/>
    </row>
    <row r="9" spans="1:14" ht="37.5" customHeight="1" x14ac:dyDescent="0.25">
      <c r="A9" s="14">
        <v>7.58</v>
      </c>
      <c r="B9" s="104" t="s">
        <v>62</v>
      </c>
      <c r="C9" s="63">
        <v>0.75</v>
      </c>
      <c r="D9" s="64"/>
      <c r="E9" s="64"/>
      <c r="F9" s="64"/>
      <c r="G9" s="63"/>
      <c r="H9" s="64" t="s">
        <v>41</v>
      </c>
      <c r="I9" s="63">
        <v>1</v>
      </c>
      <c r="J9" s="64"/>
      <c r="K9" s="63"/>
      <c r="L9" s="64"/>
      <c r="M9" s="63"/>
      <c r="N9" s="63">
        <f>C9+E9+G9+I9+K9+M9</f>
        <v>1.75</v>
      </c>
    </row>
    <row r="10" spans="1:14" ht="17.25" customHeight="1" x14ac:dyDescent="0.25">
      <c r="A10" s="25"/>
      <c r="B10" s="67"/>
      <c r="C10" s="57"/>
      <c r="D10" s="58"/>
      <c r="E10" s="58"/>
      <c r="F10" s="58"/>
      <c r="G10" s="57"/>
      <c r="H10" s="67" t="s">
        <v>42</v>
      </c>
      <c r="I10" s="57"/>
      <c r="J10" s="67"/>
      <c r="K10" s="57"/>
      <c r="L10" s="58"/>
      <c r="M10" s="57"/>
      <c r="N10" s="57"/>
    </row>
    <row r="11" spans="1:14" x14ac:dyDescent="0.25">
      <c r="A11" s="20">
        <v>1</v>
      </c>
      <c r="B11" s="68"/>
      <c r="C11" s="60"/>
      <c r="D11" s="61"/>
      <c r="E11" s="61"/>
      <c r="F11" s="61"/>
      <c r="G11" s="60"/>
      <c r="H11" s="68" t="s">
        <v>43</v>
      </c>
      <c r="I11" s="60">
        <v>0.23</v>
      </c>
      <c r="J11" s="68"/>
      <c r="K11" s="60"/>
      <c r="L11" s="61"/>
      <c r="M11" s="60"/>
      <c r="N11" s="60">
        <f>C11+E11+G11+I11+K11+M11</f>
        <v>0.23</v>
      </c>
    </row>
    <row r="12" spans="1:14" x14ac:dyDescent="0.25">
      <c r="A12" s="25"/>
      <c r="B12" s="15" t="s">
        <v>18</v>
      </c>
      <c r="C12" s="16"/>
      <c r="D12" s="31"/>
      <c r="E12" s="18"/>
      <c r="F12" s="15" t="s">
        <v>19</v>
      </c>
      <c r="G12" s="16"/>
      <c r="H12" s="15"/>
      <c r="I12" s="16"/>
      <c r="J12" s="15" t="s">
        <v>18</v>
      </c>
      <c r="K12" s="27"/>
      <c r="L12" s="15"/>
      <c r="M12" s="26"/>
      <c r="N12" s="27"/>
    </row>
    <row r="13" spans="1:14" ht="36" customHeight="1" x14ac:dyDescent="0.25">
      <c r="A13" s="20">
        <v>7.75</v>
      </c>
      <c r="B13" s="32" t="s">
        <v>20</v>
      </c>
      <c r="C13" s="13">
        <v>0.33</v>
      </c>
      <c r="D13" s="23"/>
      <c r="E13" s="30"/>
      <c r="F13" s="32" t="s">
        <v>21</v>
      </c>
      <c r="G13" s="13">
        <v>0.75</v>
      </c>
      <c r="H13" s="21"/>
      <c r="I13" s="13"/>
      <c r="J13" s="23" t="s">
        <v>22</v>
      </c>
      <c r="K13" s="13">
        <v>0.71</v>
      </c>
      <c r="L13" s="23"/>
      <c r="M13" s="21"/>
      <c r="N13" s="13">
        <f>C13+E13+G13+I13+K13+M13</f>
        <v>1.79</v>
      </c>
    </row>
    <row r="14" spans="1:14" x14ac:dyDescent="0.25">
      <c r="A14" s="33"/>
      <c r="B14" s="29"/>
      <c r="C14" s="27"/>
      <c r="D14" s="26"/>
      <c r="E14" s="34"/>
      <c r="F14" s="29" t="s">
        <v>24</v>
      </c>
      <c r="G14" s="27"/>
      <c r="H14" s="26"/>
      <c r="I14" s="27"/>
      <c r="J14" s="26"/>
      <c r="K14" s="27"/>
      <c r="L14" s="26"/>
      <c r="M14" s="26"/>
      <c r="N14" s="27"/>
    </row>
    <row r="15" spans="1:14" ht="21.75" customHeight="1" x14ac:dyDescent="0.25">
      <c r="A15" s="35">
        <v>5</v>
      </c>
      <c r="B15" s="23"/>
      <c r="C15" s="13"/>
      <c r="D15" s="21"/>
      <c r="E15" s="36"/>
      <c r="F15" s="23" t="s">
        <v>25</v>
      </c>
      <c r="G15" s="13">
        <v>1.1499999999999999</v>
      </c>
      <c r="H15" s="21"/>
      <c r="I15" s="13"/>
      <c r="J15" s="21"/>
      <c r="K15" s="13"/>
      <c r="L15" s="21"/>
      <c r="M15" s="21"/>
      <c r="N15" s="13">
        <f>G15</f>
        <v>1.1499999999999999</v>
      </c>
    </row>
    <row r="16" spans="1:14" x14ac:dyDescent="0.25">
      <c r="A16" s="27"/>
      <c r="B16" s="110" t="s">
        <v>68</v>
      </c>
      <c r="C16" s="111"/>
      <c r="D16" s="96"/>
      <c r="E16" s="96"/>
      <c r="F16" s="96"/>
      <c r="G16" s="111"/>
      <c r="H16" s="110"/>
      <c r="I16" s="111"/>
      <c r="J16" s="110" t="s">
        <v>68</v>
      </c>
      <c r="K16" s="111"/>
      <c r="L16" s="111"/>
      <c r="M16" s="111"/>
      <c r="N16" s="16"/>
    </row>
    <row r="17" spans="1:14" x14ac:dyDescent="0.25">
      <c r="A17" s="13">
        <v>5.63</v>
      </c>
      <c r="B17" s="112" t="s">
        <v>13</v>
      </c>
      <c r="C17" s="113">
        <v>1</v>
      </c>
      <c r="D17" s="24"/>
      <c r="E17" s="24"/>
      <c r="F17" s="24"/>
      <c r="G17" s="113"/>
      <c r="H17" s="113"/>
      <c r="I17" s="113"/>
      <c r="J17" s="24" t="s">
        <v>36</v>
      </c>
      <c r="K17" s="113">
        <v>0.3</v>
      </c>
      <c r="L17" s="24"/>
      <c r="M17" s="113"/>
      <c r="N17" s="13">
        <f>C17+E17+G17+I17+K17+M17</f>
        <v>1.3</v>
      </c>
    </row>
    <row r="18" spans="1:14" x14ac:dyDescent="0.25">
      <c r="A18" s="6"/>
      <c r="B18" s="114"/>
      <c r="C18" s="114"/>
      <c r="D18" s="131" t="s">
        <v>69</v>
      </c>
      <c r="E18" s="114"/>
      <c r="F18" s="131"/>
      <c r="G18" s="114"/>
      <c r="H18" s="114"/>
      <c r="I18" s="114"/>
      <c r="J18" s="114"/>
      <c r="K18" s="114"/>
      <c r="L18" s="114"/>
      <c r="M18" s="114"/>
      <c r="N18" s="27"/>
    </row>
    <row r="19" spans="1:14" x14ac:dyDescent="0.25">
      <c r="A19" s="115">
        <v>3.5</v>
      </c>
      <c r="B19" s="116"/>
      <c r="C19" s="116"/>
      <c r="D19" s="117" t="s">
        <v>13</v>
      </c>
      <c r="E19" s="116">
        <v>0.81</v>
      </c>
      <c r="F19" s="117"/>
      <c r="G19" s="116"/>
      <c r="H19" s="116"/>
      <c r="I19" s="116"/>
      <c r="J19" s="116"/>
      <c r="K19" s="116"/>
      <c r="L19" s="116"/>
      <c r="M19" s="116"/>
      <c r="N19" s="13">
        <f>C19+E19+G19+I19+K19+M19</f>
        <v>0.81</v>
      </c>
    </row>
    <row r="20" spans="1:14" x14ac:dyDescent="0.25">
      <c r="A20" s="6"/>
      <c r="B20" s="114"/>
      <c r="C20" s="114"/>
      <c r="D20" s="131" t="s">
        <v>70</v>
      </c>
      <c r="E20" s="114"/>
      <c r="F20" s="131"/>
      <c r="G20" s="114"/>
      <c r="H20" s="114"/>
      <c r="I20" s="114"/>
      <c r="J20" s="114"/>
      <c r="K20" s="114"/>
      <c r="L20" s="114"/>
      <c r="M20" s="114"/>
      <c r="N20" s="16"/>
    </row>
    <row r="21" spans="1:14" x14ac:dyDescent="0.25">
      <c r="A21" s="10">
        <v>0.65</v>
      </c>
      <c r="B21" s="118"/>
      <c r="C21" s="118"/>
      <c r="D21" s="132" t="s">
        <v>71</v>
      </c>
      <c r="E21" s="118">
        <v>0.15</v>
      </c>
      <c r="F21" s="132"/>
      <c r="G21" s="118"/>
      <c r="H21" s="118"/>
      <c r="I21" s="118"/>
      <c r="J21" s="118"/>
      <c r="K21" s="118"/>
      <c r="L21" s="118"/>
      <c r="M21" s="118"/>
      <c r="N21" s="13">
        <f>C21+E21+G21+I21+K21+M21</f>
        <v>0.15</v>
      </c>
    </row>
    <row r="22" spans="1:14" x14ac:dyDescent="0.25">
      <c r="A22" s="27"/>
      <c r="B22" s="96" t="s">
        <v>72</v>
      </c>
      <c r="C22" s="111"/>
      <c r="D22" s="111"/>
      <c r="E22" s="111"/>
      <c r="F22" s="96"/>
      <c r="G22" s="111"/>
      <c r="H22" s="96" t="s">
        <v>73</v>
      </c>
      <c r="I22" s="111"/>
      <c r="J22" s="96"/>
      <c r="K22" s="111"/>
      <c r="L22" s="96"/>
      <c r="M22" s="111"/>
      <c r="N22" s="111"/>
    </row>
    <row r="23" spans="1:14" ht="16.5" x14ac:dyDescent="0.25">
      <c r="A23" s="13">
        <v>9.1300000000000008</v>
      </c>
      <c r="B23" s="24" t="s">
        <v>13</v>
      </c>
      <c r="C23" s="113">
        <v>1.61</v>
      </c>
      <c r="D23" s="113"/>
      <c r="E23" s="113"/>
      <c r="F23" s="24"/>
      <c r="G23" s="113"/>
      <c r="H23" s="119" t="s">
        <v>74</v>
      </c>
      <c r="I23" s="120">
        <v>0.5</v>
      </c>
      <c r="J23" s="121"/>
      <c r="K23" s="120"/>
      <c r="L23" s="24"/>
      <c r="M23" s="113"/>
      <c r="N23" s="113">
        <f>C23+E23+G23+I23+K23</f>
        <v>2.1100000000000003</v>
      </c>
    </row>
    <row r="24" spans="1:14" x14ac:dyDescent="0.25">
      <c r="A24" s="16"/>
      <c r="B24" s="122"/>
      <c r="C24" s="122"/>
      <c r="D24" s="122"/>
      <c r="E24" s="123"/>
      <c r="F24" s="122"/>
      <c r="G24" s="122"/>
      <c r="H24" s="122" t="s">
        <v>75</v>
      </c>
      <c r="I24" s="122"/>
      <c r="J24" s="122"/>
      <c r="K24" s="122"/>
      <c r="L24" s="122"/>
      <c r="M24" s="122"/>
      <c r="N24" s="124"/>
    </row>
    <row r="25" spans="1:14" x14ac:dyDescent="0.25">
      <c r="A25" s="16">
        <v>4.55</v>
      </c>
      <c r="B25" s="122"/>
      <c r="C25" s="122"/>
      <c r="D25" s="122"/>
      <c r="E25" s="123"/>
      <c r="F25" s="122"/>
      <c r="G25" s="122"/>
      <c r="H25" s="122" t="s">
        <v>13</v>
      </c>
      <c r="I25" s="122">
        <v>1.05</v>
      </c>
      <c r="J25" s="122"/>
      <c r="K25" s="122"/>
      <c r="L25" s="122"/>
      <c r="M25" s="122"/>
      <c r="N25" s="113">
        <f>C25+E25+G25+I25+K25+M25</f>
        <v>1.05</v>
      </c>
    </row>
    <row r="26" spans="1:14" ht="14.25" customHeight="1" x14ac:dyDescent="0.25">
      <c r="A26" s="27"/>
      <c r="B26" s="110"/>
      <c r="C26" s="111"/>
      <c r="D26" s="110"/>
      <c r="E26" s="96"/>
      <c r="F26" s="110"/>
      <c r="G26" s="96"/>
      <c r="H26" s="110" t="s">
        <v>76</v>
      </c>
      <c r="I26" s="96"/>
      <c r="J26" s="110"/>
      <c r="K26" s="96"/>
      <c r="L26" s="110"/>
      <c r="M26" s="96"/>
      <c r="N26" s="111"/>
    </row>
    <row r="27" spans="1:14" x14ac:dyDescent="0.25">
      <c r="A27" s="13">
        <v>2.29</v>
      </c>
      <c r="B27" s="112"/>
      <c r="C27" s="113"/>
      <c r="D27" s="112"/>
      <c r="E27" s="24"/>
      <c r="F27" s="112"/>
      <c r="G27" s="24"/>
      <c r="H27" s="112" t="s">
        <v>77</v>
      </c>
      <c r="I27" s="24">
        <v>0.53</v>
      </c>
      <c r="J27" s="112"/>
      <c r="K27" s="24"/>
      <c r="L27" s="112"/>
      <c r="M27" s="24"/>
      <c r="N27" s="24">
        <f>C27+E27+G27+I27+K27+M27</f>
        <v>0.53</v>
      </c>
    </row>
    <row r="28" spans="1:14" x14ac:dyDescent="0.25">
      <c r="A28" s="27"/>
      <c r="B28" s="96" t="s">
        <v>78</v>
      </c>
      <c r="C28" s="96"/>
      <c r="D28" s="96"/>
      <c r="E28" s="96"/>
      <c r="F28" s="96"/>
      <c r="G28" s="96"/>
      <c r="H28" s="96" t="s">
        <v>79</v>
      </c>
      <c r="I28" s="96"/>
      <c r="J28" s="96"/>
      <c r="K28" s="96"/>
      <c r="L28" s="96"/>
      <c r="M28" s="111"/>
      <c r="N28" s="111"/>
    </row>
    <row r="29" spans="1:14" x14ac:dyDescent="0.25">
      <c r="A29" s="13">
        <v>8.18</v>
      </c>
      <c r="B29" s="24" t="s">
        <v>41</v>
      </c>
      <c r="C29" s="24">
        <v>1.39</v>
      </c>
      <c r="D29" s="24"/>
      <c r="E29" s="24"/>
      <c r="F29" s="24"/>
      <c r="G29" s="24"/>
      <c r="H29" s="24" t="s">
        <v>36</v>
      </c>
      <c r="I29" s="24">
        <v>0.5</v>
      </c>
      <c r="J29" s="24"/>
      <c r="K29" s="24"/>
      <c r="L29" s="24"/>
      <c r="M29" s="113"/>
      <c r="N29" s="113">
        <f>C29+E29+G29+I29+K29</f>
        <v>1.89</v>
      </c>
    </row>
    <row r="30" spans="1:14" x14ac:dyDescent="0.25">
      <c r="A30" s="47"/>
      <c r="B30" s="26"/>
      <c r="C30" s="27"/>
      <c r="D30" s="26"/>
      <c r="E30" s="27"/>
      <c r="F30" s="29"/>
      <c r="G30" s="27"/>
      <c r="H30" s="26"/>
      <c r="I30" s="27"/>
      <c r="J30" s="26"/>
      <c r="K30" s="27"/>
      <c r="L30" s="19"/>
      <c r="M30" s="19"/>
      <c r="N30" s="27"/>
    </row>
    <row r="31" spans="1:14" x14ac:dyDescent="0.25">
      <c r="A31" s="47">
        <f>SUM(A4:A30)</f>
        <v>70.84</v>
      </c>
      <c r="B31" s="48" t="s">
        <v>10</v>
      </c>
      <c r="C31" s="13">
        <f>SUM(C4:C30)</f>
        <v>5.56</v>
      </c>
      <c r="D31" s="49"/>
      <c r="E31" s="13">
        <f>SUM(E4:E30)</f>
        <v>0.96000000000000008</v>
      </c>
      <c r="F31" s="45"/>
      <c r="G31" s="13">
        <f>SUM(G4:G30)</f>
        <v>4.76</v>
      </c>
      <c r="H31" s="48"/>
      <c r="I31" s="13">
        <f>SUM(I4:I30)</f>
        <v>3.8100000000000005</v>
      </c>
      <c r="J31" s="48"/>
      <c r="K31" s="13">
        <f>SUM(K4:K30)</f>
        <v>1.26</v>
      </c>
      <c r="L31" s="49"/>
      <c r="M31" s="13">
        <f>SUM(M5:M30)</f>
        <v>0</v>
      </c>
      <c r="N31" s="13">
        <f>SUM(N4:N30)</f>
        <v>16.350000000000001</v>
      </c>
    </row>
    <row r="32" spans="1:14" x14ac:dyDescent="0.25">
      <c r="A32" s="1"/>
      <c r="B32" s="1"/>
      <c r="C32" s="1"/>
      <c r="D32" s="1"/>
      <c r="E32" s="1"/>
      <c r="F32" s="2"/>
      <c r="G32" s="1"/>
      <c r="H32" s="1" t="s">
        <v>30</v>
      </c>
      <c r="I32" s="1"/>
      <c r="J32" s="52"/>
      <c r="K32" s="54">
        <f>N31</f>
        <v>16.350000000000001</v>
      </c>
      <c r="L32" s="1"/>
      <c r="M32" s="1"/>
      <c r="N32" s="1"/>
    </row>
    <row r="33" spans="1:14" x14ac:dyDescent="0.25">
      <c r="A33" s="1"/>
      <c r="B33" s="1" t="s">
        <v>31</v>
      </c>
      <c r="C33" s="1"/>
      <c r="D33" s="1"/>
      <c r="E33" s="1"/>
      <c r="F33" s="56" t="s">
        <v>87</v>
      </c>
      <c r="G33" s="1"/>
      <c r="H33" s="1"/>
      <c r="I33" s="1"/>
      <c r="J33" s="52"/>
      <c r="K33" s="53">
        <f>N31*4.33</f>
        <v>70.795500000000004</v>
      </c>
      <c r="L33" s="53"/>
      <c r="M33" s="53"/>
      <c r="N33" s="1"/>
    </row>
    <row r="34" spans="1:14" x14ac:dyDescent="0.25">
      <c r="A34" s="1"/>
      <c r="B34" s="1" t="s">
        <v>32</v>
      </c>
      <c r="C34" s="1"/>
      <c r="D34" s="1" t="str">
        <f>B1</f>
        <v>MARIA JOSE SANCHEZ GIMENEZ</v>
      </c>
      <c r="E34" s="1"/>
      <c r="G34" s="1"/>
      <c r="H34" t="s">
        <v>80</v>
      </c>
      <c r="J34" s="1"/>
      <c r="K34" s="1"/>
      <c r="L34" s="1"/>
      <c r="M34" s="1"/>
      <c r="N34" s="1"/>
    </row>
  </sheetData>
  <mergeCells count="3">
    <mergeCell ref="B4:B5"/>
    <mergeCell ref="F4:F5"/>
    <mergeCell ref="J4:J5"/>
  </mergeCells>
  <pageMargins left="0" right="0" top="0" bottom="0" header="0" footer="0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2" workbookViewId="0">
      <selection activeCell="E33" sqref="E33"/>
    </sheetView>
  </sheetViews>
  <sheetFormatPr baseColWidth="10" defaultRowHeight="15" x14ac:dyDescent="0.25"/>
  <cols>
    <col min="1" max="1" width="6.140625" customWidth="1"/>
    <col min="2" max="2" width="19.140625" customWidth="1"/>
    <col min="3" max="3" width="4.85546875" customWidth="1"/>
    <col min="5" max="5" width="6" customWidth="1"/>
    <col min="6" max="6" width="22.140625" customWidth="1"/>
    <col min="7" max="7" width="4.7109375" customWidth="1"/>
    <col min="8" max="8" width="17.28515625" customWidth="1"/>
    <col min="9" max="9" width="4.5703125" customWidth="1"/>
    <col min="10" max="10" width="27.5703125" customWidth="1"/>
    <col min="11" max="11" width="5" customWidth="1"/>
    <col min="12" max="12" width="4.5703125" customWidth="1"/>
    <col min="13" max="13" width="4" customWidth="1"/>
    <col min="14" max="14" width="6.140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11.25" customHeight="1" x14ac:dyDescent="0.25">
      <c r="A4" s="5"/>
      <c r="B4" s="248"/>
      <c r="C4" s="6"/>
      <c r="D4" s="7"/>
      <c r="E4" s="6"/>
      <c r="F4" s="248" t="s">
        <v>11</v>
      </c>
      <c r="G4" s="6"/>
      <c r="H4" s="7"/>
      <c r="I4" s="6"/>
      <c r="J4" s="248"/>
      <c r="K4" s="6"/>
      <c r="L4" s="7"/>
      <c r="M4" s="8"/>
      <c r="N4" s="6"/>
    </row>
    <row r="5" spans="1:14" ht="12" customHeight="1" x14ac:dyDescent="0.25">
      <c r="A5" s="9">
        <v>7.58</v>
      </c>
      <c r="B5" s="249"/>
      <c r="C5" s="10"/>
      <c r="D5" s="11"/>
      <c r="E5" s="10"/>
      <c r="F5" s="249"/>
      <c r="G5" s="10">
        <v>1.75</v>
      </c>
      <c r="H5" s="11"/>
      <c r="I5" s="10"/>
      <c r="J5" s="249"/>
      <c r="K5" s="10"/>
      <c r="L5" s="11"/>
      <c r="M5" s="12"/>
      <c r="N5" s="13">
        <f>C5+E5+G5+I5+K5+M5</f>
        <v>1.75</v>
      </c>
    </row>
    <row r="6" spans="1:14" ht="12.75" customHeight="1" x14ac:dyDescent="0.25">
      <c r="A6" s="25"/>
      <c r="B6" s="57" t="s">
        <v>34</v>
      </c>
      <c r="C6" s="57"/>
      <c r="D6" s="57"/>
      <c r="E6" s="58"/>
      <c r="F6" s="58" t="s">
        <v>34</v>
      </c>
      <c r="G6" s="58"/>
      <c r="H6" s="57"/>
      <c r="I6" s="57"/>
      <c r="J6" s="57" t="s">
        <v>34</v>
      </c>
      <c r="K6" s="57"/>
      <c r="L6" s="57"/>
      <c r="M6" s="57"/>
      <c r="N6" s="57"/>
    </row>
    <row r="7" spans="1:14" ht="18" customHeight="1" x14ac:dyDescent="0.25">
      <c r="A7" s="20">
        <v>8</v>
      </c>
      <c r="B7" s="59" t="s">
        <v>35</v>
      </c>
      <c r="C7" s="60">
        <v>0.48</v>
      </c>
      <c r="D7" s="61"/>
      <c r="E7" s="61"/>
      <c r="F7" s="62" t="s">
        <v>13</v>
      </c>
      <c r="G7" s="60">
        <v>1.1100000000000001</v>
      </c>
      <c r="H7" s="60"/>
      <c r="I7" s="60"/>
      <c r="J7" s="60" t="s">
        <v>36</v>
      </c>
      <c r="K7" s="60">
        <v>0.25</v>
      </c>
      <c r="L7" s="61"/>
      <c r="M7" s="60"/>
      <c r="N7" s="60">
        <f>C7+E7+G7+I7+K7+M7</f>
        <v>1.84</v>
      </c>
    </row>
    <row r="8" spans="1:14" x14ac:dyDescent="0.25">
      <c r="A8" s="25"/>
      <c r="B8" s="65" t="s">
        <v>40</v>
      </c>
      <c r="C8" s="63"/>
      <c r="D8" s="64"/>
      <c r="E8" s="64"/>
      <c r="F8" s="64"/>
      <c r="G8" s="63"/>
      <c r="H8" s="65" t="s">
        <v>40</v>
      </c>
      <c r="I8" s="63"/>
      <c r="J8" s="64"/>
      <c r="K8" s="57"/>
      <c r="L8" s="57"/>
      <c r="M8" s="57"/>
      <c r="N8" s="57"/>
    </row>
    <row r="9" spans="1:14" ht="24" customHeight="1" x14ac:dyDescent="0.25">
      <c r="A9" s="14">
        <v>7.58</v>
      </c>
      <c r="B9" s="104" t="s">
        <v>62</v>
      </c>
      <c r="C9" s="63">
        <v>0.75</v>
      </c>
      <c r="D9" s="64"/>
      <c r="E9" s="64"/>
      <c r="F9" s="64"/>
      <c r="G9" s="63"/>
      <c r="H9" s="64" t="s">
        <v>41</v>
      </c>
      <c r="I9" s="63">
        <v>1</v>
      </c>
      <c r="J9" s="64"/>
      <c r="K9" s="63"/>
      <c r="L9" s="64"/>
      <c r="M9" s="63"/>
      <c r="N9" s="63">
        <f>C9+E9+G9+I9+K9+M9</f>
        <v>1.75</v>
      </c>
    </row>
    <row r="10" spans="1:14" ht="12.75" customHeight="1" x14ac:dyDescent="0.25">
      <c r="A10" s="25"/>
      <c r="B10" s="67"/>
      <c r="C10" s="57"/>
      <c r="D10" s="58"/>
      <c r="E10" s="58"/>
      <c r="F10" s="58"/>
      <c r="G10" s="57"/>
      <c r="H10" s="67" t="s">
        <v>42</v>
      </c>
      <c r="I10" s="57"/>
      <c r="J10" s="67"/>
      <c r="K10" s="57"/>
      <c r="L10" s="58"/>
      <c r="M10" s="57"/>
      <c r="N10" s="57"/>
    </row>
    <row r="11" spans="1:14" x14ac:dyDescent="0.25">
      <c r="A11" s="20">
        <v>1</v>
      </c>
      <c r="B11" s="68"/>
      <c r="C11" s="60"/>
      <c r="D11" s="61"/>
      <c r="E11" s="61"/>
      <c r="F11" s="61"/>
      <c r="G11" s="60"/>
      <c r="H11" s="68" t="s">
        <v>43</v>
      </c>
      <c r="I11" s="60">
        <v>0.23</v>
      </c>
      <c r="J11" s="68"/>
      <c r="K11" s="60"/>
      <c r="L11" s="61"/>
      <c r="M11" s="60"/>
      <c r="N11" s="60">
        <f>C11+E11+G11+I11+K11+M11</f>
        <v>0.23</v>
      </c>
    </row>
    <row r="12" spans="1:14" x14ac:dyDescent="0.25">
      <c r="A12" s="25"/>
      <c r="B12" s="15" t="s">
        <v>18</v>
      </c>
      <c r="C12" s="16"/>
      <c r="D12" s="31"/>
      <c r="E12" s="18"/>
      <c r="F12" s="15" t="s">
        <v>19</v>
      </c>
      <c r="G12" s="16"/>
      <c r="H12" s="15"/>
      <c r="I12" s="16"/>
      <c r="J12" s="15" t="s">
        <v>18</v>
      </c>
      <c r="K12" s="27"/>
      <c r="L12" s="15"/>
      <c r="M12" s="26"/>
      <c r="N12" s="27"/>
    </row>
    <row r="13" spans="1:14" ht="25.5" customHeight="1" x14ac:dyDescent="0.25">
      <c r="A13" s="20">
        <v>7.75</v>
      </c>
      <c r="B13" s="32" t="s">
        <v>20</v>
      </c>
      <c r="C13" s="13">
        <v>0.33</v>
      </c>
      <c r="D13" s="23"/>
      <c r="E13" s="30"/>
      <c r="F13" s="32" t="s">
        <v>21</v>
      </c>
      <c r="G13" s="13">
        <v>0.75</v>
      </c>
      <c r="H13" s="21"/>
      <c r="I13" s="13"/>
      <c r="J13" s="23" t="s">
        <v>22</v>
      </c>
      <c r="K13" s="13">
        <v>0.71</v>
      </c>
      <c r="L13" s="23"/>
      <c r="M13" s="21"/>
      <c r="N13" s="13">
        <f>C13+E13+G13+I13+K13+M13</f>
        <v>1.79</v>
      </c>
    </row>
    <row r="14" spans="1:14" ht="11.25" customHeight="1" x14ac:dyDescent="0.25">
      <c r="A14" s="33"/>
      <c r="B14" s="29"/>
      <c r="C14" s="27"/>
      <c r="D14" s="26"/>
      <c r="E14" s="34"/>
      <c r="F14" s="29" t="s">
        <v>24</v>
      </c>
      <c r="G14" s="27"/>
      <c r="H14" s="26"/>
      <c r="I14" s="27"/>
      <c r="J14" s="26"/>
      <c r="K14" s="27"/>
      <c r="L14" s="26"/>
      <c r="M14" s="26"/>
      <c r="N14" s="27"/>
    </row>
    <row r="15" spans="1:14" ht="20.25" customHeight="1" x14ac:dyDescent="0.25">
      <c r="A15" s="35">
        <v>5</v>
      </c>
      <c r="B15" s="23"/>
      <c r="C15" s="13"/>
      <c r="D15" s="21"/>
      <c r="E15" s="36"/>
      <c r="F15" s="23" t="s">
        <v>25</v>
      </c>
      <c r="G15" s="13">
        <v>1.1499999999999999</v>
      </c>
      <c r="H15" s="21"/>
      <c r="I15" s="13"/>
      <c r="J15" s="21"/>
      <c r="K15" s="13"/>
      <c r="L15" s="21"/>
      <c r="M15" s="21"/>
      <c r="N15" s="13">
        <f>G15</f>
        <v>1.1499999999999999</v>
      </c>
    </row>
    <row r="16" spans="1:14" ht="12.75" customHeight="1" x14ac:dyDescent="0.25">
      <c r="A16" s="27"/>
      <c r="B16" s="110" t="s">
        <v>68</v>
      </c>
      <c r="C16" s="111"/>
      <c r="D16" s="96"/>
      <c r="E16" s="96"/>
      <c r="F16" s="96"/>
      <c r="G16" s="111"/>
      <c r="H16" s="110"/>
      <c r="I16" s="111"/>
      <c r="J16" s="110" t="s">
        <v>68</v>
      </c>
      <c r="K16" s="111"/>
      <c r="L16" s="111"/>
      <c r="M16" s="111"/>
      <c r="N16" s="16"/>
    </row>
    <row r="17" spans="1:14" ht="14.25" customHeight="1" x14ac:dyDescent="0.25">
      <c r="A17" s="13">
        <v>5.63</v>
      </c>
      <c r="B17" s="112" t="s">
        <v>13</v>
      </c>
      <c r="C17" s="113">
        <v>1</v>
      </c>
      <c r="D17" s="24"/>
      <c r="E17" s="24"/>
      <c r="F17" s="24"/>
      <c r="G17" s="113"/>
      <c r="H17" s="113"/>
      <c r="I17" s="113"/>
      <c r="J17" s="24" t="s">
        <v>36</v>
      </c>
      <c r="K17" s="113">
        <v>0.3</v>
      </c>
      <c r="L17" s="24"/>
      <c r="M17" s="113"/>
      <c r="N17" s="13">
        <f>C17+E17+G17+I17+K17+M17</f>
        <v>1.3</v>
      </c>
    </row>
    <row r="18" spans="1:14" ht="11.25" customHeight="1" x14ac:dyDescent="0.25">
      <c r="A18" s="6"/>
      <c r="B18" s="114"/>
      <c r="C18" s="114"/>
      <c r="D18" s="105"/>
      <c r="E18" s="114"/>
      <c r="F18" s="105"/>
      <c r="G18" s="114"/>
      <c r="H18" s="131"/>
      <c r="I18" s="114"/>
      <c r="J18" s="131" t="s">
        <v>69</v>
      </c>
      <c r="K18" s="114"/>
      <c r="L18" s="114"/>
      <c r="M18" s="114"/>
      <c r="N18" s="27"/>
    </row>
    <row r="19" spans="1:14" ht="9.75" customHeight="1" x14ac:dyDescent="0.25">
      <c r="A19" s="115">
        <v>3.5</v>
      </c>
      <c r="B19" s="116"/>
      <c r="C19" s="116"/>
      <c r="D19" s="117"/>
      <c r="E19" s="116"/>
      <c r="F19" s="117"/>
      <c r="G19" s="116"/>
      <c r="H19" s="117"/>
      <c r="I19" s="116"/>
      <c r="J19" s="117" t="s">
        <v>13</v>
      </c>
      <c r="K19" s="116">
        <v>0.81</v>
      </c>
      <c r="L19" s="116"/>
      <c r="M19" s="116"/>
      <c r="N19" s="13">
        <f>C19+E19+G19+I19+K19+M19</f>
        <v>0.81</v>
      </c>
    </row>
    <row r="20" spans="1:14" ht="11.25" customHeight="1" x14ac:dyDescent="0.25">
      <c r="A20" s="6"/>
      <c r="B20" s="114"/>
      <c r="C20" s="114"/>
      <c r="D20" s="105"/>
      <c r="E20" s="114"/>
      <c r="F20" s="105"/>
      <c r="G20" s="114"/>
      <c r="H20" s="131"/>
      <c r="I20" s="114"/>
      <c r="J20" s="131" t="s">
        <v>70</v>
      </c>
      <c r="K20" s="114"/>
      <c r="L20" s="114"/>
      <c r="M20" s="114"/>
      <c r="N20" s="16"/>
    </row>
    <row r="21" spans="1:14" ht="10.5" customHeight="1" x14ac:dyDescent="0.25">
      <c r="A21" s="10">
        <v>0.65</v>
      </c>
      <c r="B21" s="118"/>
      <c r="C21" s="118"/>
      <c r="D21" s="106"/>
      <c r="E21" s="118"/>
      <c r="F21" s="106"/>
      <c r="G21" s="118"/>
      <c r="H21" s="132"/>
      <c r="I21" s="118"/>
      <c r="J21" s="132" t="s">
        <v>71</v>
      </c>
      <c r="K21" s="118">
        <v>0.15</v>
      </c>
      <c r="L21" s="118"/>
      <c r="M21" s="118"/>
      <c r="N21" s="13">
        <f>C21+E21+G21+I21+K21+M21</f>
        <v>0.15</v>
      </c>
    </row>
    <row r="22" spans="1:14" ht="11.25" customHeight="1" x14ac:dyDescent="0.25">
      <c r="A22" s="27"/>
      <c r="B22" s="96" t="s">
        <v>72</v>
      </c>
      <c r="C22" s="111"/>
      <c r="D22" s="111"/>
      <c r="E22" s="111"/>
      <c r="F22" s="96"/>
      <c r="G22" s="111"/>
      <c r="H22" s="96" t="s">
        <v>73</v>
      </c>
      <c r="I22" s="111"/>
      <c r="J22" s="96"/>
      <c r="K22" s="111"/>
      <c r="L22" s="96"/>
      <c r="M22" s="111"/>
      <c r="N22" s="111"/>
    </row>
    <row r="23" spans="1:14" ht="21" customHeight="1" x14ac:dyDescent="0.25">
      <c r="A23" s="13">
        <v>9.1300000000000008</v>
      </c>
      <c r="B23" s="24" t="s">
        <v>13</v>
      </c>
      <c r="C23" s="113">
        <v>1.61</v>
      </c>
      <c r="D23" s="113"/>
      <c r="E23" s="113"/>
      <c r="F23" s="24"/>
      <c r="G23" s="113"/>
      <c r="H23" s="119" t="s">
        <v>74</v>
      </c>
      <c r="I23" s="120">
        <v>0.5</v>
      </c>
      <c r="J23" s="121"/>
      <c r="K23" s="120"/>
      <c r="L23" s="24"/>
      <c r="M23" s="113"/>
      <c r="N23" s="113">
        <f>C23+E23+G23+I23+K23</f>
        <v>2.1100000000000003</v>
      </c>
    </row>
    <row r="24" spans="1:14" ht="13.5" customHeight="1" x14ac:dyDescent="0.25">
      <c r="A24" s="16"/>
      <c r="B24" s="122"/>
      <c r="C24" s="122"/>
      <c r="D24" s="122"/>
      <c r="E24" s="123"/>
      <c r="F24" s="122"/>
      <c r="G24" s="122"/>
      <c r="H24" s="122" t="s">
        <v>75</v>
      </c>
      <c r="I24" s="122"/>
      <c r="J24" s="122"/>
      <c r="K24" s="122"/>
      <c r="L24" s="122"/>
      <c r="M24" s="122"/>
      <c r="N24" s="124"/>
    </row>
    <row r="25" spans="1:14" ht="12" customHeight="1" x14ac:dyDescent="0.25">
      <c r="A25" s="16">
        <v>4.55</v>
      </c>
      <c r="B25" s="122"/>
      <c r="C25" s="122"/>
      <c r="D25" s="122"/>
      <c r="E25" s="123"/>
      <c r="F25" s="122"/>
      <c r="G25" s="122"/>
      <c r="H25" s="122" t="s">
        <v>13</v>
      </c>
      <c r="I25" s="122">
        <v>1.05</v>
      </c>
      <c r="J25" s="122"/>
      <c r="K25" s="122"/>
      <c r="L25" s="122"/>
      <c r="M25" s="122"/>
      <c r="N25" s="113">
        <f>C25+E25+G25+I25+K25+M25</f>
        <v>1.05</v>
      </c>
    </row>
    <row r="26" spans="1:14" ht="12" customHeight="1" x14ac:dyDescent="0.25">
      <c r="A26" s="27"/>
      <c r="B26" s="110"/>
      <c r="C26" s="111"/>
      <c r="D26" s="110"/>
      <c r="E26" s="96"/>
      <c r="F26" s="110"/>
      <c r="G26" s="96"/>
      <c r="H26" s="110" t="s">
        <v>76</v>
      </c>
      <c r="I26" s="96"/>
      <c r="J26" s="110"/>
      <c r="K26" s="96"/>
      <c r="L26" s="110"/>
      <c r="M26" s="96"/>
      <c r="N26" s="111"/>
    </row>
    <row r="27" spans="1:14" ht="14.25" customHeight="1" x14ac:dyDescent="0.25">
      <c r="A27" s="13">
        <v>2.29</v>
      </c>
      <c r="B27" s="112"/>
      <c r="C27" s="113"/>
      <c r="D27" s="112"/>
      <c r="E27" s="24"/>
      <c r="F27" s="112"/>
      <c r="G27" s="24"/>
      <c r="H27" s="112" t="s">
        <v>77</v>
      </c>
      <c r="I27" s="24">
        <v>0.53</v>
      </c>
      <c r="J27" s="112"/>
      <c r="K27" s="24"/>
      <c r="L27" s="112"/>
      <c r="M27" s="24"/>
      <c r="N27" s="24">
        <f>C27+E27+G27+I27+K27+M27</f>
        <v>0.53</v>
      </c>
    </row>
    <row r="28" spans="1:14" ht="14.25" customHeight="1" x14ac:dyDescent="0.25">
      <c r="A28" s="27"/>
      <c r="B28" s="96" t="s">
        <v>78</v>
      </c>
      <c r="C28" s="96"/>
      <c r="D28" s="96"/>
      <c r="E28" s="96"/>
      <c r="F28" s="96"/>
      <c r="G28" s="96"/>
      <c r="H28" s="96" t="s">
        <v>79</v>
      </c>
      <c r="I28" s="96"/>
      <c r="J28" s="96"/>
      <c r="K28" s="96"/>
      <c r="L28" s="96"/>
      <c r="M28" s="111"/>
      <c r="N28" s="111"/>
    </row>
    <row r="29" spans="1:14" ht="14.25" customHeight="1" x14ac:dyDescent="0.25">
      <c r="A29" s="13">
        <v>8.18</v>
      </c>
      <c r="B29" s="24" t="s">
        <v>41</v>
      </c>
      <c r="C29" s="24">
        <v>1.39</v>
      </c>
      <c r="D29" s="24"/>
      <c r="E29" s="24"/>
      <c r="F29" s="24"/>
      <c r="G29" s="24"/>
      <c r="H29" s="24" t="s">
        <v>36</v>
      </c>
      <c r="I29" s="24">
        <v>0.5</v>
      </c>
      <c r="J29" s="24"/>
      <c r="K29" s="24"/>
      <c r="L29" s="24"/>
      <c r="M29" s="113"/>
      <c r="N29" s="113">
        <f>C29+E29+G29+I29+K29</f>
        <v>1.89</v>
      </c>
    </row>
    <row r="30" spans="1:14" x14ac:dyDescent="0.25">
      <c r="A30" s="47"/>
      <c r="B30" s="26"/>
      <c r="C30" s="27"/>
      <c r="D30" s="26"/>
      <c r="E30" s="27"/>
      <c r="F30" s="29"/>
      <c r="G30" s="27"/>
      <c r="H30" s="26"/>
      <c r="I30" s="27"/>
      <c r="J30" s="26"/>
      <c r="K30" s="27"/>
      <c r="L30" s="19"/>
      <c r="M30" s="19"/>
      <c r="N30" s="27"/>
    </row>
    <row r="31" spans="1:14" x14ac:dyDescent="0.25">
      <c r="A31" s="47">
        <f>SUM(A4:A30)</f>
        <v>70.84</v>
      </c>
      <c r="B31" s="48" t="s">
        <v>10</v>
      </c>
      <c r="C31" s="13">
        <f>SUM(C4:C30)</f>
        <v>5.56</v>
      </c>
      <c r="D31" s="49"/>
      <c r="E31" s="13">
        <f>SUM(E4:E30)</f>
        <v>0</v>
      </c>
      <c r="F31" s="45"/>
      <c r="G31" s="13">
        <f>SUM(G4:G30)</f>
        <v>4.76</v>
      </c>
      <c r="H31" s="48"/>
      <c r="I31" s="13">
        <f>SUM(I4:I30)</f>
        <v>3.8100000000000005</v>
      </c>
      <c r="J31" s="48"/>
      <c r="K31" s="13">
        <f>SUM(K5:K30)</f>
        <v>2.2200000000000002</v>
      </c>
      <c r="L31" s="49"/>
      <c r="M31" s="13">
        <f>SUM(M5:M30)</f>
        <v>0</v>
      </c>
      <c r="N31" s="13">
        <f>SUM(N5:N30)</f>
        <v>16.350000000000001</v>
      </c>
    </row>
    <row r="32" spans="1:14" x14ac:dyDescent="0.25">
      <c r="A32" s="1"/>
      <c r="B32" s="1"/>
      <c r="C32" s="1"/>
      <c r="D32" s="1"/>
      <c r="E32" s="1"/>
      <c r="F32" s="2"/>
      <c r="G32" s="1"/>
      <c r="H32" s="1" t="s">
        <v>30</v>
      </c>
      <c r="I32" s="1"/>
      <c r="J32" s="52"/>
      <c r="K32" s="54">
        <f>N31</f>
        <v>16.350000000000001</v>
      </c>
      <c r="L32" s="1"/>
      <c r="M32" s="1"/>
      <c r="N32" s="1"/>
    </row>
    <row r="33" spans="1:14" x14ac:dyDescent="0.25">
      <c r="A33" s="1"/>
      <c r="B33" s="1" t="s">
        <v>31</v>
      </c>
      <c r="C33" s="1"/>
      <c r="D33" s="1"/>
      <c r="E33" s="1"/>
      <c r="F33" s="56" t="s">
        <v>67</v>
      </c>
      <c r="G33" s="1"/>
      <c r="H33" s="1"/>
      <c r="I33" s="1"/>
      <c r="J33" s="52"/>
      <c r="K33" s="53">
        <f>N31*4.33</f>
        <v>70.795500000000004</v>
      </c>
      <c r="L33" s="53"/>
      <c r="M33" s="53"/>
      <c r="N33" s="1"/>
    </row>
    <row r="34" spans="1:14" x14ac:dyDescent="0.25">
      <c r="A34" s="1"/>
      <c r="B34" s="1" t="s">
        <v>32</v>
      </c>
      <c r="C34" s="1"/>
      <c r="D34" s="1" t="str">
        <f>B1</f>
        <v>MARIA JOSE SANCHEZ GIMENEZ</v>
      </c>
      <c r="E34" s="1"/>
      <c r="G34" s="1"/>
      <c r="H34" t="s">
        <v>80</v>
      </c>
      <c r="J34" s="1"/>
      <c r="K34" s="1"/>
      <c r="L34" s="1"/>
      <c r="M34" s="1"/>
      <c r="N34" s="1"/>
    </row>
    <row r="35" spans="1:14" x14ac:dyDescent="0.25">
      <c r="A35" s="1"/>
      <c r="C35" s="1"/>
      <c r="E35" s="55"/>
      <c r="G35" s="1"/>
      <c r="I35" s="1"/>
      <c r="J35" s="1"/>
      <c r="K35" s="1"/>
      <c r="L35" s="1"/>
      <c r="M35" s="1"/>
      <c r="N35" s="1"/>
    </row>
  </sheetData>
  <mergeCells count="3">
    <mergeCell ref="B4:B5"/>
    <mergeCell ref="F4:F5"/>
    <mergeCell ref="J4:J5"/>
  </mergeCells>
  <pageMargins left="0" right="0" top="0" bottom="0" header="0" footer="0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opLeftCell="A19" workbookViewId="0">
      <selection activeCell="E33" sqref="E33"/>
    </sheetView>
  </sheetViews>
  <sheetFormatPr baseColWidth="10" defaultRowHeight="15" x14ac:dyDescent="0.25"/>
  <cols>
    <col min="1" max="1" width="7.140625" customWidth="1"/>
    <col min="2" max="2" width="25" customWidth="1"/>
    <col min="3" max="3" width="6.85546875" customWidth="1"/>
    <col min="5" max="5" width="5.5703125" customWidth="1"/>
    <col min="6" max="6" width="21.42578125" customWidth="1"/>
    <col min="7" max="7" width="6.5703125" customWidth="1"/>
    <col min="8" max="8" width="15.42578125" customWidth="1"/>
    <col min="9" max="9" width="5.7109375" customWidth="1"/>
    <col min="10" max="10" width="21.7109375" customWidth="1"/>
    <col min="11" max="12" width="6.140625" customWidth="1"/>
    <col min="13" max="13" width="5.140625" customWidth="1"/>
    <col min="14" max="14" width="6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ht="9" customHeight="1" x14ac:dyDescent="0.25">
      <c r="A4" s="5"/>
      <c r="B4" s="248"/>
      <c r="C4" s="6"/>
      <c r="D4" s="7"/>
      <c r="E4" s="6"/>
      <c r="F4" s="248" t="s">
        <v>11</v>
      </c>
      <c r="G4" s="6"/>
      <c r="H4" s="7"/>
      <c r="I4" s="6"/>
      <c r="J4" s="248"/>
      <c r="K4" s="6"/>
      <c r="L4" s="7"/>
      <c r="M4" s="8"/>
      <c r="N4" s="6"/>
    </row>
    <row r="5" spans="1:14" x14ac:dyDescent="0.25">
      <c r="A5" s="9">
        <v>7.58</v>
      </c>
      <c r="B5" s="249"/>
      <c r="C5" s="10"/>
      <c r="D5" s="11"/>
      <c r="E5" s="10"/>
      <c r="F5" s="249"/>
      <c r="G5" s="10">
        <v>1.75</v>
      </c>
      <c r="H5" s="11"/>
      <c r="I5" s="10"/>
      <c r="J5" s="249"/>
      <c r="K5" s="10"/>
      <c r="L5" s="11"/>
      <c r="M5" s="12"/>
      <c r="N5" s="13">
        <f>C5+E5+G5+I5+K5+M5</f>
        <v>1.75</v>
      </c>
    </row>
    <row r="6" spans="1:14" ht="12" customHeight="1" x14ac:dyDescent="0.25">
      <c r="A6" s="25"/>
      <c r="B6" s="57" t="s">
        <v>34</v>
      </c>
      <c r="C6" s="57"/>
      <c r="D6" s="57"/>
      <c r="E6" s="58"/>
      <c r="F6" s="58" t="s">
        <v>34</v>
      </c>
      <c r="G6" s="58"/>
      <c r="H6" s="57"/>
      <c r="I6" s="57"/>
      <c r="J6" s="57" t="s">
        <v>34</v>
      </c>
      <c r="K6" s="57"/>
      <c r="L6" s="57"/>
      <c r="M6" s="57"/>
      <c r="N6" s="57"/>
    </row>
    <row r="7" spans="1:14" ht="17.25" customHeight="1" x14ac:dyDescent="0.25">
      <c r="A7" s="20">
        <v>8</v>
      </c>
      <c r="B7" s="59" t="s">
        <v>35</v>
      </c>
      <c r="C7" s="60">
        <v>0.48</v>
      </c>
      <c r="D7" s="61"/>
      <c r="E7" s="61"/>
      <c r="F7" s="62" t="s">
        <v>13</v>
      </c>
      <c r="G7" s="60">
        <v>1.1100000000000001</v>
      </c>
      <c r="H7" s="60"/>
      <c r="I7" s="60"/>
      <c r="J7" s="60" t="s">
        <v>36</v>
      </c>
      <c r="K7" s="60">
        <v>0.25</v>
      </c>
      <c r="L7" s="61"/>
      <c r="M7" s="60"/>
      <c r="N7" s="60">
        <f>C7+E7+G7+I7+K7+M7</f>
        <v>1.84</v>
      </c>
    </row>
    <row r="8" spans="1:14" x14ac:dyDescent="0.25">
      <c r="A8" s="25"/>
      <c r="B8" s="65" t="s">
        <v>40</v>
      </c>
      <c r="C8" s="63"/>
      <c r="D8" s="64"/>
      <c r="E8" s="64"/>
      <c r="F8" s="64"/>
      <c r="G8" s="63"/>
      <c r="H8" s="65" t="s">
        <v>40</v>
      </c>
      <c r="I8" s="63"/>
      <c r="J8" s="64"/>
      <c r="K8" s="57"/>
      <c r="L8" s="57"/>
      <c r="M8" s="57"/>
      <c r="N8" s="57"/>
    </row>
    <row r="9" spans="1:14" ht="22.5" customHeight="1" x14ac:dyDescent="0.25">
      <c r="A9" s="14">
        <v>7.58</v>
      </c>
      <c r="B9" s="104" t="s">
        <v>62</v>
      </c>
      <c r="C9" s="63">
        <v>0.75</v>
      </c>
      <c r="D9" s="64"/>
      <c r="E9" s="64"/>
      <c r="F9" s="64"/>
      <c r="G9" s="63"/>
      <c r="H9" s="64" t="s">
        <v>41</v>
      </c>
      <c r="I9" s="63">
        <v>1</v>
      </c>
      <c r="J9" s="64"/>
      <c r="K9" s="63"/>
      <c r="L9" s="64"/>
      <c r="M9" s="63"/>
      <c r="N9" s="63">
        <f>C9+E9+G9+I9+K9+M9</f>
        <v>1.75</v>
      </c>
    </row>
    <row r="10" spans="1:14" ht="12.75" customHeight="1" x14ac:dyDescent="0.25">
      <c r="A10" s="25"/>
      <c r="B10" s="67"/>
      <c r="C10" s="57"/>
      <c r="D10" s="58"/>
      <c r="E10" s="58"/>
      <c r="F10" s="58"/>
      <c r="G10" s="57"/>
      <c r="H10" s="67" t="s">
        <v>42</v>
      </c>
      <c r="I10" s="57"/>
      <c r="J10" s="67"/>
      <c r="K10" s="57"/>
      <c r="L10" s="58"/>
      <c r="M10" s="57"/>
      <c r="N10" s="57"/>
    </row>
    <row r="11" spans="1:14" x14ac:dyDescent="0.25">
      <c r="A11" s="20">
        <v>1</v>
      </c>
      <c r="B11" s="68"/>
      <c r="C11" s="60"/>
      <c r="D11" s="61"/>
      <c r="E11" s="61"/>
      <c r="F11" s="61"/>
      <c r="G11" s="60"/>
      <c r="H11" s="68" t="s">
        <v>43</v>
      </c>
      <c r="I11" s="60">
        <v>0.23</v>
      </c>
      <c r="J11" s="68"/>
      <c r="K11" s="60"/>
      <c r="L11" s="61"/>
      <c r="M11" s="60"/>
      <c r="N11" s="60">
        <f>C11+E11+G11+I11+K11+M11</f>
        <v>0.23</v>
      </c>
    </row>
    <row r="12" spans="1:14" x14ac:dyDescent="0.25">
      <c r="A12" s="25"/>
      <c r="B12" s="15" t="s">
        <v>18</v>
      </c>
      <c r="C12" s="16"/>
      <c r="D12" s="31"/>
      <c r="E12" s="18"/>
      <c r="F12" s="15" t="s">
        <v>19</v>
      </c>
      <c r="G12" s="16"/>
      <c r="H12" s="15"/>
      <c r="I12" s="16"/>
      <c r="J12" s="15" t="s">
        <v>18</v>
      </c>
      <c r="K12" s="27"/>
      <c r="L12" s="15"/>
      <c r="M12" s="26"/>
      <c r="N12" s="27"/>
    </row>
    <row r="13" spans="1:14" ht="20.25" customHeight="1" x14ac:dyDescent="0.25">
      <c r="A13" s="20">
        <v>7.75</v>
      </c>
      <c r="B13" s="32" t="s">
        <v>20</v>
      </c>
      <c r="C13" s="13">
        <v>0.33</v>
      </c>
      <c r="D13" s="23"/>
      <c r="E13" s="30"/>
      <c r="F13" s="32" t="s">
        <v>21</v>
      </c>
      <c r="G13" s="13">
        <v>0.75</v>
      </c>
      <c r="H13" s="21"/>
      <c r="I13" s="13"/>
      <c r="J13" s="23" t="s">
        <v>22</v>
      </c>
      <c r="K13" s="13">
        <v>0.71</v>
      </c>
      <c r="L13" s="23"/>
      <c r="M13" s="21"/>
      <c r="N13" s="13">
        <f>C13+E13+G13+I13+K13+M13</f>
        <v>1.79</v>
      </c>
    </row>
    <row r="14" spans="1:14" x14ac:dyDescent="0.25">
      <c r="A14" s="33"/>
      <c r="B14" s="29"/>
      <c r="C14" s="27"/>
      <c r="D14" s="26"/>
      <c r="E14" s="34"/>
      <c r="F14" s="29" t="s">
        <v>24</v>
      </c>
      <c r="G14" s="27"/>
      <c r="H14" s="26"/>
      <c r="I14" s="27"/>
      <c r="J14" s="26"/>
      <c r="K14" s="27"/>
      <c r="L14" s="26"/>
      <c r="M14" s="26"/>
      <c r="N14" s="27"/>
    </row>
    <row r="15" spans="1:14" ht="21" customHeight="1" x14ac:dyDescent="0.25">
      <c r="A15" s="35">
        <v>5</v>
      </c>
      <c r="B15" s="23"/>
      <c r="C15" s="13"/>
      <c r="D15" s="21"/>
      <c r="E15" s="36"/>
      <c r="F15" s="23" t="s">
        <v>25</v>
      </c>
      <c r="G15" s="13">
        <v>1.1499999999999999</v>
      </c>
      <c r="H15" s="21"/>
      <c r="I15" s="13"/>
      <c r="J15" s="21"/>
      <c r="K15" s="13"/>
      <c r="L15" s="21"/>
      <c r="M15" s="21"/>
      <c r="N15" s="13">
        <f>G15</f>
        <v>1.1499999999999999</v>
      </c>
    </row>
    <row r="16" spans="1:14" x14ac:dyDescent="0.25">
      <c r="A16" s="69">
        <v>7.06</v>
      </c>
      <c r="B16" s="38"/>
      <c r="C16" s="27"/>
      <c r="D16" s="29" t="s">
        <v>46</v>
      </c>
      <c r="E16" s="26"/>
      <c r="F16" s="29"/>
      <c r="G16" s="41"/>
      <c r="H16" s="26"/>
      <c r="I16" s="28"/>
      <c r="J16" s="29" t="s">
        <v>46</v>
      </c>
      <c r="K16" s="27"/>
      <c r="L16" s="26"/>
      <c r="M16" s="26"/>
      <c r="N16" s="70"/>
    </row>
    <row r="17" spans="1:14" x14ac:dyDescent="0.25">
      <c r="A17" s="48"/>
      <c r="B17" s="21"/>
      <c r="C17" s="13"/>
      <c r="D17" s="23" t="s">
        <v>13</v>
      </c>
      <c r="E17" s="23">
        <v>1.19</v>
      </c>
      <c r="F17" s="71"/>
      <c r="G17" s="72"/>
      <c r="H17" s="21"/>
      <c r="I17" s="13"/>
      <c r="J17" s="23" t="s">
        <v>47</v>
      </c>
      <c r="K17" s="13">
        <v>0.44</v>
      </c>
      <c r="L17" s="21"/>
      <c r="M17" s="21"/>
      <c r="N17" s="73">
        <f>E17+K17</f>
        <v>1.63</v>
      </c>
    </row>
    <row r="18" spans="1:14" x14ac:dyDescent="0.25">
      <c r="A18" s="69"/>
      <c r="B18" s="39"/>
      <c r="C18" s="27"/>
      <c r="D18" s="26" t="s">
        <v>48</v>
      </c>
      <c r="E18" s="26"/>
      <c r="F18" s="29"/>
      <c r="G18" s="74"/>
      <c r="H18" s="26"/>
      <c r="I18" s="27"/>
      <c r="J18" s="26"/>
      <c r="K18" s="27"/>
      <c r="L18" s="26"/>
      <c r="M18" s="26"/>
      <c r="N18" s="70"/>
    </row>
    <row r="19" spans="1:14" x14ac:dyDescent="0.25">
      <c r="A19" s="48">
        <v>6.99</v>
      </c>
      <c r="B19" s="49"/>
      <c r="C19" s="13"/>
      <c r="D19" s="49" t="s">
        <v>13</v>
      </c>
      <c r="E19" s="49">
        <v>1.61</v>
      </c>
      <c r="F19" s="23"/>
      <c r="G19" s="75"/>
      <c r="H19" s="49"/>
      <c r="I19" s="13"/>
      <c r="J19" s="76"/>
      <c r="K19" s="13"/>
      <c r="L19" s="21"/>
      <c r="M19" s="21"/>
      <c r="N19" s="73">
        <f>C19+E19+G19+I19+K19</f>
        <v>1.61</v>
      </c>
    </row>
    <row r="20" spans="1:14" x14ac:dyDescent="0.25">
      <c r="A20" s="14"/>
      <c r="B20" s="77" t="s">
        <v>49</v>
      </c>
      <c r="C20" s="78"/>
      <c r="D20" s="77"/>
      <c r="E20" s="79"/>
      <c r="F20" s="80"/>
      <c r="G20" s="81"/>
      <c r="H20" s="82" t="s">
        <v>50</v>
      </c>
      <c r="I20" s="83"/>
      <c r="K20" s="84"/>
      <c r="L20" s="77"/>
      <c r="M20" s="77"/>
      <c r="N20" s="70"/>
    </row>
    <row r="21" spans="1:14" x14ac:dyDescent="0.25">
      <c r="A21" s="20">
        <v>8.01</v>
      </c>
      <c r="B21" s="85" t="s">
        <v>36</v>
      </c>
      <c r="C21" s="86">
        <v>0.33</v>
      </c>
      <c r="D21" s="85"/>
      <c r="E21" s="87"/>
      <c r="F21" s="88"/>
      <c r="G21" s="89"/>
      <c r="H21" s="90" t="s">
        <v>13</v>
      </c>
      <c r="I21" s="91">
        <v>1.52</v>
      </c>
      <c r="J21" s="92"/>
      <c r="K21" s="93"/>
      <c r="L21" s="85"/>
      <c r="M21" s="85"/>
      <c r="N21" s="73">
        <f>I21+C21</f>
        <v>1.85</v>
      </c>
    </row>
    <row r="22" spans="1:14" x14ac:dyDescent="0.25">
      <c r="A22" s="14"/>
      <c r="B22" s="77" t="s">
        <v>51</v>
      </c>
      <c r="C22" s="78"/>
      <c r="D22" s="77"/>
      <c r="E22" s="79"/>
      <c r="F22" s="80"/>
      <c r="G22" s="81"/>
      <c r="H22" s="82" t="s">
        <v>51</v>
      </c>
      <c r="I22" s="83"/>
      <c r="K22" s="84"/>
      <c r="L22" s="77"/>
      <c r="M22" s="77"/>
      <c r="N22" s="70"/>
    </row>
    <row r="23" spans="1:14" x14ac:dyDescent="0.25">
      <c r="A23" s="20">
        <v>8.01</v>
      </c>
      <c r="B23" s="85" t="s">
        <v>36</v>
      </c>
      <c r="C23" s="86">
        <v>0.33</v>
      </c>
      <c r="D23" s="85"/>
      <c r="E23" s="87"/>
      <c r="F23" s="88"/>
      <c r="G23" s="89"/>
      <c r="H23" s="90" t="s">
        <v>13</v>
      </c>
      <c r="I23" s="91">
        <v>1.52</v>
      </c>
      <c r="J23" s="92"/>
      <c r="K23" s="93"/>
      <c r="L23" s="85"/>
      <c r="M23" s="85"/>
      <c r="N23" s="94">
        <f>C23+E23+G23+I23+K23</f>
        <v>1.85</v>
      </c>
    </row>
    <row r="24" spans="1:14" x14ac:dyDescent="0.25">
      <c r="A24" s="14"/>
      <c r="B24" s="77"/>
      <c r="C24" s="78"/>
      <c r="D24" s="77"/>
      <c r="E24" s="79"/>
      <c r="F24" s="80"/>
      <c r="G24" s="81"/>
      <c r="H24" s="95" t="s">
        <v>52</v>
      </c>
      <c r="I24" s="84"/>
      <c r="J24" s="95"/>
      <c r="K24" s="84"/>
      <c r="L24" s="77"/>
      <c r="M24" s="77"/>
      <c r="N24" s="70"/>
    </row>
    <row r="25" spans="1:14" ht="23.25" x14ac:dyDescent="0.25">
      <c r="A25" s="20">
        <v>3</v>
      </c>
      <c r="B25" s="85"/>
      <c r="C25" s="86"/>
      <c r="D25" s="85"/>
      <c r="E25" s="87"/>
      <c r="F25" s="88"/>
      <c r="G25" s="89"/>
      <c r="H25" s="32" t="s">
        <v>53</v>
      </c>
      <c r="I25" s="13">
        <v>0.69</v>
      </c>
      <c r="J25" s="32"/>
      <c r="K25" s="13"/>
      <c r="L25" s="85"/>
      <c r="M25" s="85"/>
      <c r="N25" s="73">
        <f>C25+E25+G25+I25+K25</f>
        <v>0.69</v>
      </c>
    </row>
    <row r="26" spans="1:14" x14ac:dyDescent="0.25">
      <c r="A26" s="14"/>
      <c r="B26" s="77"/>
      <c r="C26" s="78"/>
      <c r="D26" s="77"/>
      <c r="E26" s="79"/>
      <c r="F26" s="80"/>
      <c r="G26" s="81"/>
      <c r="H26" s="95" t="s">
        <v>54</v>
      </c>
      <c r="I26" s="83"/>
      <c r="J26" s="82"/>
      <c r="K26" s="84"/>
      <c r="L26" s="77"/>
      <c r="M26" s="77"/>
      <c r="N26" s="70"/>
    </row>
    <row r="27" spans="1:14" x14ac:dyDescent="0.25">
      <c r="A27" s="14">
        <v>1</v>
      </c>
      <c r="B27" s="77"/>
      <c r="C27" s="78"/>
      <c r="D27" s="77"/>
      <c r="E27" s="79"/>
      <c r="F27" s="80"/>
      <c r="G27" s="81"/>
      <c r="H27" s="95" t="s">
        <v>55</v>
      </c>
      <c r="I27" s="83">
        <v>0.23</v>
      </c>
      <c r="J27" s="82"/>
      <c r="K27" s="84"/>
      <c r="L27" s="77"/>
      <c r="M27" s="77"/>
      <c r="N27" s="73">
        <f>C27+E27+G27+I27+K27</f>
        <v>0.23</v>
      </c>
    </row>
    <row r="28" spans="1:14" ht="18.75" customHeight="1" x14ac:dyDescent="0.25">
      <c r="A28" s="70"/>
      <c r="B28" s="96"/>
      <c r="C28" s="97"/>
      <c r="D28" s="98"/>
      <c r="E28" s="58"/>
      <c r="F28" s="98"/>
      <c r="G28" s="58"/>
      <c r="H28" s="98"/>
      <c r="I28" s="97"/>
      <c r="J28" s="96" t="s">
        <v>56</v>
      </c>
      <c r="K28" s="97"/>
      <c r="L28" s="99"/>
      <c r="M28" s="26"/>
      <c r="N28" s="70"/>
    </row>
    <row r="29" spans="1:14" x14ac:dyDescent="0.25">
      <c r="A29" s="94">
        <v>8.66</v>
      </c>
      <c r="B29" s="61"/>
      <c r="C29" s="100"/>
      <c r="D29" s="62"/>
      <c r="E29" s="61"/>
      <c r="F29" s="61"/>
      <c r="G29" s="61"/>
      <c r="H29" s="61"/>
      <c r="I29" s="100"/>
      <c r="J29" s="61"/>
      <c r="K29" s="100">
        <v>2</v>
      </c>
      <c r="L29" s="103"/>
      <c r="M29" s="21"/>
      <c r="N29" s="94">
        <f>C29+E29+G29+I29+K29</f>
        <v>2</v>
      </c>
    </row>
    <row r="30" spans="1:14" ht="14.25" customHeight="1" x14ac:dyDescent="0.25">
      <c r="A30" s="25"/>
      <c r="B30" s="101"/>
      <c r="C30" s="102"/>
      <c r="D30" s="101"/>
      <c r="E30" s="102"/>
      <c r="F30" s="101"/>
      <c r="G30" s="102"/>
      <c r="H30" s="102"/>
      <c r="I30" s="102"/>
      <c r="J30" s="101" t="s">
        <v>57</v>
      </c>
      <c r="K30" s="102"/>
      <c r="L30" s="101"/>
      <c r="M30" s="102"/>
      <c r="N30" s="102"/>
    </row>
    <row r="31" spans="1:14" x14ac:dyDescent="0.25">
      <c r="A31" s="20">
        <v>8.66</v>
      </c>
      <c r="B31" s="88"/>
      <c r="C31" s="85"/>
      <c r="D31" s="88"/>
      <c r="E31" s="85"/>
      <c r="F31" s="88"/>
      <c r="G31" s="85"/>
      <c r="H31" s="85"/>
      <c r="I31" s="85"/>
      <c r="J31" s="88" t="s">
        <v>58</v>
      </c>
      <c r="K31" s="85">
        <v>2</v>
      </c>
      <c r="L31" s="88"/>
      <c r="M31" s="85"/>
      <c r="N31" s="77">
        <f>C31+E31+G31+I31+K31+M31</f>
        <v>2</v>
      </c>
    </row>
    <row r="32" spans="1:14" x14ac:dyDescent="0.25">
      <c r="A32" s="47"/>
      <c r="B32" s="26"/>
      <c r="C32" s="27"/>
      <c r="D32" s="26"/>
      <c r="E32" s="27"/>
      <c r="F32" s="29"/>
      <c r="G32" s="27"/>
      <c r="H32" s="26"/>
      <c r="I32" s="27"/>
      <c r="J32" s="26"/>
      <c r="K32" s="27"/>
      <c r="L32" s="19"/>
      <c r="M32" s="19"/>
      <c r="N32" s="27"/>
    </row>
    <row r="33" spans="1:14" x14ac:dyDescent="0.25">
      <c r="A33" s="47">
        <f>SUM(A5:A32)</f>
        <v>88.3</v>
      </c>
      <c r="B33" s="48" t="s">
        <v>10</v>
      </c>
      <c r="C33" s="13">
        <f>SUM(C5:C32)</f>
        <v>2.2200000000000002</v>
      </c>
      <c r="D33" s="49"/>
      <c r="E33" s="13">
        <f>SUM(E5:E32)</f>
        <v>2.8</v>
      </c>
      <c r="F33" s="45"/>
      <c r="G33" s="13">
        <f>SUM(G5:G32)</f>
        <v>4.76</v>
      </c>
      <c r="H33" s="48"/>
      <c r="I33" s="13">
        <f>SUM(I5:I32)</f>
        <v>5.1899999999999995</v>
      </c>
      <c r="J33" s="48"/>
      <c r="K33" s="13">
        <f>SUM(K5:K32)</f>
        <v>5.4</v>
      </c>
      <c r="L33" s="49"/>
      <c r="M33" s="13">
        <f>SUM(M5:M32)</f>
        <v>0</v>
      </c>
      <c r="N33" s="13">
        <f>SUM(N5:N32)</f>
        <v>20.37</v>
      </c>
    </row>
    <row r="34" spans="1:14" x14ac:dyDescent="0.25">
      <c r="A34" s="1"/>
      <c r="B34" s="1"/>
      <c r="C34" s="1"/>
      <c r="D34" s="1"/>
      <c r="E34" s="1"/>
      <c r="F34" s="2"/>
      <c r="G34" s="1"/>
      <c r="H34" s="1" t="s">
        <v>30</v>
      </c>
      <c r="I34" s="1"/>
      <c r="J34" s="52"/>
      <c r="K34" s="54">
        <f>N33</f>
        <v>20.37</v>
      </c>
      <c r="L34" s="1"/>
      <c r="M34" s="1"/>
      <c r="N34" s="1"/>
    </row>
    <row r="35" spans="1:14" x14ac:dyDescent="0.25">
      <c r="A35" s="1"/>
      <c r="B35" s="1" t="s">
        <v>31</v>
      </c>
      <c r="C35" s="1"/>
      <c r="D35" s="1"/>
      <c r="E35" s="1"/>
      <c r="F35" s="56" t="s">
        <v>59</v>
      </c>
      <c r="G35" s="1"/>
      <c r="H35" s="1" t="s">
        <v>60</v>
      </c>
      <c r="I35" s="1"/>
      <c r="J35" s="52"/>
      <c r="K35" s="53">
        <f>N33*4.33</f>
        <v>88.202100000000002</v>
      </c>
      <c r="L35" s="53"/>
      <c r="M35" s="53"/>
      <c r="N35" s="1"/>
    </row>
    <row r="36" spans="1:14" x14ac:dyDescent="0.25">
      <c r="A36" s="1"/>
      <c r="B36" s="1" t="s">
        <v>32</v>
      </c>
      <c r="C36" s="1"/>
      <c r="D36" s="1" t="str">
        <f>B1</f>
        <v>MARIA JOSE SANCHEZ GIMENEZ</v>
      </c>
      <c r="E36" s="1"/>
      <c r="G36" s="1"/>
      <c r="H36" t="s">
        <v>61</v>
      </c>
      <c r="J36" s="1"/>
      <c r="K36" s="1"/>
      <c r="L36" s="1"/>
      <c r="M36" s="1"/>
      <c r="N36" s="1"/>
    </row>
    <row r="37" spans="1:14" x14ac:dyDescent="0.25">
      <c r="A37" s="1"/>
      <c r="C37" s="1"/>
      <c r="E37" s="55"/>
      <c r="G37" s="1"/>
      <c r="I37" s="1"/>
      <c r="J37" s="1"/>
      <c r="K37" s="1"/>
      <c r="L37" s="1"/>
      <c r="M37" s="1"/>
      <c r="N37" s="1"/>
    </row>
  </sheetData>
  <mergeCells count="3">
    <mergeCell ref="B4:B5"/>
    <mergeCell ref="F4:F5"/>
    <mergeCell ref="J4:J5"/>
  </mergeCells>
  <pageMargins left="0" right="0" top="0" bottom="0" header="0" footer="0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E33" sqref="E33"/>
    </sheetView>
  </sheetViews>
  <sheetFormatPr baseColWidth="10" defaultRowHeight="15" x14ac:dyDescent="0.25"/>
  <cols>
    <col min="1" max="1" width="7.140625" customWidth="1"/>
    <col min="2" max="2" width="16.28515625" customWidth="1"/>
    <col min="3" max="3" width="6" customWidth="1"/>
    <col min="5" max="5" width="5.42578125" customWidth="1"/>
    <col min="6" max="6" width="16" customWidth="1"/>
    <col min="7" max="7" width="6.85546875" customWidth="1"/>
    <col min="8" max="8" width="13.42578125" customWidth="1"/>
    <col min="9" max="9" width="6.7109375" customWidth="1"/>
    <col min="10" max="10" width="18.85546875" customWidth="1"/>
    <col min="11" max="11" width="6.42578125" customWidth="1"/>
    <col min="12" max="12" width="6" customWidth="1"/>
    <col min="13" max="13" width="6.140625" customWidth="1"/>
    <col min="14" max="14" width="6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248"/>
      <c r="C4" s="6"/>
      <c r="D4" s="7"/>
      <c r="E4" s="6"/>
      <c r="F4" s="248" t="s">
        <v>11</v>
      </c>
      <c r="G4" s="6"/>
      <c r="H4" s="7"/>
      <c r="I4" s="6"/>
      <c r="J4" s="248"/>
      <c r="K4" s="6"/>
      <c r="L4" s="7"/>
      <c r="M4" s="8"/>
      <c r="N4" s="6"/>
    </row>
    <row r="5" spans="1:14" x14ac:dyDescent="0.25">
      <c r="A5" s="9">
        <v>7.58</v>
      </c>
      <c r="B5" s="249"/>
      <c r="C5" s="10"/>
      <c r="D5" s="11"/>
      <c r="E5" s="10"/>
      <c r="F5" s="249"/>
      <c r="G5" s="10">
        <v>1.75</v>
      </c>
      <c r="H5" s="11"/>
      <c r="I5" s="10"/>
      <c r="J5" s="249"/>
      <c r="K5" s="10"/>
      <c r="L5" s="11"/>
      <c r="M5" s="12"/>
      <c r="N5" s="13">
        <f>C5+E5+G5+I5+K5+M5</f>
        <v>1.75</v>
      </c>
    </row>
    <row r="6" spans="1:14" x14ac:dyDescent="0.25">
      <c r="A6" s="25"/>
      <c r="B6" s="57" t="s">
        <v>34</v>
      </c>
      <c r="C6" s="57"/>
      <c r="D6" s="57"/>
      <c r="E6" s="58"/>
      <c r="F6" s="58" t="s">
        <v>34</v>
      </c>
      <c r="G6" s="58"/>
      <c r="H6" s="57"/>
      <c r="I6" s="57"/>
      <c r="J6" s="57" t="s">
        <v>34</v>
      </c>
      <c r="K6" s="57"/>
      <c r="L6" s="57"/>
      <c r="M6" s="57"/>
      <c r="N6" s="57"/>
    </row>
    <row r="7" spans="1:14" ht="15.75" customHeight="1" x14ac:dyDescent="0.25">
      <c r="A7" s="20">
        <v>8</v>
      </c>
      <c r="B7" s="59" t="s">
        <v>35</v>
      </c>
      <c r="C7" s="60">
        <v>0.48</v>
      </c>
      <c r="D7" s="61"/>
      <c r="E7" s="61"/>
      <c r="F7" s="62" t="s">
        <v>13</v>
      </c>
      <c r="G7" s="60">
        <v>1.1100000000000001</v>
      </c>
      <c r="H7" s="60"/>
      <c r="I7" s="60"/>
      <c r="J7" s="60" t="s">
        <v>36</v>
      </c>
      <c r="K7" s="60">
        <v>0.25</v>
      </c>
      <c r="L7" s="61"/>
      <c r="M7" s="60"/>
      <c r="N7" s="60">
        <f>C7+E7+G7+I7+K7+M7</f>
        <v>1.84</v>
      </c>
    </row>
    <row r="8" spans="1:14" x14ac:dyDescent="0.25">
      <c r="A8" s="25"/>
      <c r="B8" s="65"/>
      <c r="C8" s="63"/>
      <c r="D8" s="64"/>
      <c r="E8" s="64"/>
      <c r="F8" s="64"/>
      <c r="G8" s="63"/>
      <c r="H8" s="65" t="s">
        <v>40</v>
      </c>
      <c r="I8" s="63"/>
      <c r="J8" s="64"/>
      <c r="K8" s="57"/>
      <c r="L8" s="57"/>
      <c r="M8" s="57"/>
      <c r="N8" s="57"/>
    </row>
    <row r="9" spans="1:14" x14ac:dyDescent="0.25">
      <c r="A9" s="14">
        <v>4.33</v>
      </c>
      <c r="B9" s="66"/>
      <c r="C9" s="63"/>
      <c r="D9" s="64"/>
      <c r="E9" s="64"/>
      <c r="F9" s="64"/>
      <c r="G9" s="63"/>
      <c r="H9" s="64" t="s">
        <v>41</v>
      </c>
      <c r="I9" s="63">
        <v>1</v>
      </c>
      <c r="J9" s="64"/>
      <c r="K9" s="63"/>
      <c r="L9" s="64"/>
      <c r="M9" s="63"/>
      <c r="N9" s="63">
        <f>C9+E9+G9+I9+K9+M9</f>
        <v>1</v>
      </c>
    </row>
    <row r="10" spans="1:14" ht="10.5" customHeight="1" x14ac:dyDescent="0.25">
      <c r="A10" s="25"/>
      <c r="B10" s="67"/>
      <c r="C10" s="57"/>
      <c r="D10" s="58"/>
      <c r="E10" s="58"/>
      <c r="F10" s="58"/>
      <c r="G10" s="57"/>
      <c r="H10" s="67" t="s">
        <v>42</v>
      </c>
      <c r="I10" s="57"/>
      <c r="J10" s="67"/>
      <c r="K10" s="57"/>
      <c r="L10" s="58"/>
      <c r="M10" s="57"/>
      <c r="N10" s="57"/>
    </row>
    <row r="11" spans="1:14" x14ac:dyDescent="0.25">
      <c r="A11" s="20">
        <v>1</v>
      </c>
      <c r="B11" s="68"/>
      <c r="C11" s="60"/>
      <c r="D11" s="61"/>
      <c r="E11" s="61"/>
      <c r="F11" s="61"/>
      <c r="G11" s="60"/>
      <c r="H11" s="68" t="s">
        <v>43</v>
      </c>
      <c r="I11" s="60">
        <v>0.23</v>
      </c>
      <c r="J11" s="68"/>
      <c r="K11" s="60"/>
      <c r="L11" s="61"/>
      <c r="M11" s="60"/>
      <c r="N11" s="60">
        <f>C11+E11+G11+I11+K11+M11</f>
        <v>0.23</v>
      </c>
    </row>
    <row r="12" spans="1:14" x14ac:dyDescent="0.25">
      <c r="A12" s="25"/>
      <c r="B12" s="15" t="s">
        <v>18</v>
      </c>
      <c r="C12" s="16"/>
      <c r="D12" s="31"/>
      <c r="E12" s="18"/>
      <c r="F12" s="15" t="s">
        <v>19</v>
      </c>
      <c r="G12" s="16"/>
      <c r="H12" s="15"/>
      <c r="I12" s="16"/>
      <c r="J12" s="15" t="s">
        <v>18</v>
      </c>
      <c r="K12" s="27"/>
      <c r="L12" s="15"/>
      <c r="M12" s="26"/>
      <c r="N12" s="27"/>
    </row>
    <row r="13" spans="1:14" ht="33.75" customHeight="1" x14ac:dyDescent="0.25">
      <c r="A13" s="20">
        <v>7.75</v>
      </c>
      <c r="B13" s="32" t="s">
        <v>20</v>
      </c>
      <c r="C13" s="13">
        <v>0.33</v>
      </c>
      <c r="D13" s="23"/>
      <c r="E13" s="30"/>
      <c r="F13" s="32" t="s">
        <v>21</v>
      </c>
      <c r="G13" s="13">
        <v>0.75</v>
      </c>
      <c r="H13" s="21"/>
      <c r="I13" s="13"/>
      <c r="J13" s="23" t="s">
        <v>22</v>
      </c>
      <c r="K13" s="13">
        <v>0.71</v>
      </c>
      <c r="L13" s="23"/>
      <c r="M13" s="21"/>
      <c r="N13" s="13">
        <f>C13+E13+G13+I13+K13+M13</f>
        <v>1.79</v>
      </c>
    </row>
    <row r="14" spans="1:14" x14ac:dyDescent="0.25">
      <c r="A14" s="33"/>
      <c r="B14" s="29"/>
      <c r="C14" s="27"/>
      <c r="D14" s="26"/>
      <c r="E14" s="34"/>
      <c r="F14" s="29" t="s">
        <v>24</v>
      </c>
      <c r="G14" s="27"/>
      <c r="H14" s="26"/>
      <c r="I14" s="27"/>
      <c r="J14" s="26"/>
      <c r="K14" s="27"/>
      <c r="L14" s="26"/>
      <c r="M14" s="26"/>
      <c r="N14" s="27"/>
    </row>
    <row r="15" spans="1:14" ht="21" customHeight="1" x14ac:dyDescent="0.25">
      <c r="A15" s="35">
        <v>5</v>
      </c>
      <c r="B15" s="23"/>
      <c r="C15" s="13"/>
      <c r="D15" s="21"/>
      <c r="E15" s="36"/>
      <c r="F15" s="23" t="s">
        <v>25</v>
      </c>
      <c r="G15" s="13">
        <v>1.1499999999999999</v>
      </c>
      <c r="H15" s="21"/>
      <c r="I15" s="13"/>
      <c r="J15" s="21"/>
      <c r="K15" s="13"/>
      <c r="L15" s="21"/>
      <c r="M15" s="21"/>
      <c r="N15" s="13">
        <f>G15</f>
        <v>1.1499999999999999</v>
      </c>
    </row>
    <row r="16" spans="1:14" ht="13.5" customHeight="1" x14ac:dyDescent="0.25">
      <c r="A16" s="69"/>
      <c r="B16" s="107"/>
      <c r="C16" s="108"/>
      <c r="D16" s="19"/>
      <c r="E16" s="19"/>
      <c r="F16" s="31"/>
      <c r="G16" s="108"/>
      <c r="H16" s="19"/>
      <c r="I16" s="108"/>
      <c r="J16" s="19" t="s">
        <v>64</v>
      </c>
      <c r="K16" s="19"/>
      <c r="L16" s="19"/>
      <c r="M16" s="19"/>
      <c r="N16" s="19"/>
    </row>
    <row r="17" spans="1:14" ht="13.5" customHeight="1" x14ac:dyDescent="0.25">
      <c r="A17" s="48">
        <v>8.66</v>
      </c>
      <c r="B17" s="109"/>
      <c r="C17" s="108"/>
      <c r="D17" s="19"/>
      <c r="E17" s="19"/>
      <c r="F17" s="31"/>
      <c r="G17" s="108"/>
      <c r="H17" s="19"/>
      <c r="I17" s="108"/>
      <c r="J17" s="19" t="s">
        <v>65</v>
      </c>
      <c r="K17" s="19">
        <v>2</v>
      </c>
      <c r="L17" s="19"/>
      <c r="M17" s="19"/>
      <c r="N17" s="19">
        <f>C17+E17+G17+I17+K17+M17</f>
        <v>2</v>
      </c>
    </row>
    <row r="18" spans="1:14" x14ac:dyDescent="0.25">
      <c r="A18" s="47"/>
      <c r="B18" s="26"/>
      <c r="C18" s="27"/>
      <c r="D18" s="26"/>
      <c r="E18" s="27"/>
      <c r="F18" s="29"/>
      <c r="G18" s="27"/>
      <c r="H18" s="26"/>
      <c r="I18" s="27"/>
      <c r="J18" s="26"/>
      <c r="K18" s="27"/>
      <c r="L18" s="26"/>
      <c r="M18" s="26"/>
      <c r="N18" s="27"/>
    </row>
    <row r="19" spans="1:14" x14ac:dyDescent="0.25">
      <c r="A19" s="47">
        <f>SUM(A4:A18)</f>
        <v>42.319999999999993</v>
      </c>
      <c r="B19" s="48" t="s">
        <v>10</v>
      </c>
      <c r="C19" s="13">
        <f>SUM(C4:C18)</f>
        <v>0.81</v>
      </c>
      <c r="D19" s="49"/>
      <c r="E19" s="13">
        <f>SUM(E4:E18)</f>
        <v>0</v>
      </c>
      <c r="F19" s="45"/>
      <c r="G19" s="13">
        <f>SUM(G4:G18)</f>
        <v>4.76</v>
      </c>
      <c r="H19" s="48"/>
      <c r="I19" s="13">
        <f>SUM(I4:I18)</f>
        <v>1.23</v>
      </c>
      <c r="J19" s="48"/>
      <c r="K19" s="13">
        <f>SUM(K4:K18)</f>
        <v>2.96</v>
      </c>
      <c r="L19" s="49"/>
      <c r="M19" s="13">
        <f>SUM(M4:M18)</f>
        <v>0</v>
      </c>
      <c r="N19" s="13">
        <f>SUM(N4:N18)</f>
        <v>9.76</v>
      </c>
    </row>
    <row r="20" spans="1:14" x14ac:dyDescent="0.25">
      <c r="A20" s="1"/>
      <c r="B20" s="1"/>
      <c r="C20" s="1"/>
      <c r="D20" s="1"/>
      <c r="E20" s="1"/>
      <c r="F20" s="2"/>
      <c r="G20" s="1"/>
      <c r="H20" s="1"/>
      <c r="I20" s="1"/>
      <c r="J20" s="52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2"/>
      <c r="G21" s="1"/>
      <c r="H21" s="1" t="s">
        <v>30</v>
      </c>
      <c r="I21" s="1"/>
      <c r="J21" s="52"/>
      <c r="K21" s="53">
        <f>N19*4.33</f>
        <v>42.260800000000003</v>
      </c>
      <c r="L21" s="53"/>
      <c r="M21" s="53"/>
      <c r="N21" s="1"/>
    </row>
    <row r="22" spans="1:14" x14ac:dyDescent="0.25">
      <c r="A22" s="1"/>
      <c r="B22" s="1" t="s">
        <v>31</v>
      </c>
      <c r="C22" s="1"/>
      <c r="D22" s="1"/>
      <c r="E22" s="1"/>
      <c r="F22" s="56" t="s">
        <v>63</v>
      </c>
      <c r="G22" s="1"/>
      <c r="H22" s="1"/>
      <c r="I22" s="54">
        <f>N19</f>
        <v>9.76</v>
      </c>
      <c r="J22" s="1"/>
      <c r="K22" s="1"/>
      <c r="L22" s="1"/>
      <c r="M22" s="1"/>
      <c r="N22" s="1"/>
    </row>
    <row r="23" spans="1:14" x14ac:dyDescent="0.25">
      <c r="A23" s="1"/>
      <c r="B23" s="1" t="s">
        <v>32</v>
      </c>
      <c r="C23" s="1"/>
      <c r="D23" s="1" t="str">
        <f>B1</f>
        <v>MARIA JOSE SANCHEZ GIMENEZ</v>
      </c>
      <c r="E23" s="55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H24" t="s">
        <v>66</v>
      </c>
    </row>
  </sheetData>
  <mergeCells count="3">
    <mergeCell ref="B4:B5"/>
    <mergeCell ref="F4:F5"/>
    <mergeCell ref="J4:J5"/>
  </mergeCells>
  <pageMargins left="0" right="0" top="0" bottom="0" header="0" footer="0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>
      <selection activeCell="E33" sqref="E33"/>
    </sheetView>
  </sheetViews>
  <sheetFormatPr baseColWidth="10" defaultRowHeight="15" x14ac:dyDescent="0.25"/>
  <cols>
    <col min="1" max="1" width="8.5703125" customWidth="1"/>
    <col min="2" max="2" width="14" customWidth="1"/>
    <col min="3" max="3" width="6.7109375" customWidth="1"/>
    <col min="4" max="4" width="9" customWidth="1"/>
    <col min="5" max="5" width="4.85546875" customWidth="1"/>
    <col min="6" max="6" width="16.5703125" customWidth="1"/>
    <col min="7" max="7" width="5.85546875" customWidth="1"/>
    <col min="8" max="8" width="13.85546875" customWidth="1"/>
    <col min="9" max="9" width="6" customWidth="1"/>
    <col min="10" max="10" width="22.42578125" customWidth="1"/>
    <col min="11" max="11" width="5.85546875" customWidth="1"/>
    <col min="12" max="12" width="6.5703125" customWidth="1"/>
    <col min="13" max="13" width="5.42578125" customWidth="1"/>
    <col min="14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248"/>
      <c r="C4" s="6"/>
      <c r="D4" s="7"/>
      <c r="E4" s="6"/>
      <c r="F4" s="248" t="s">
        <v>11</v>
      </c>
      <c r="G4" s="6"/>
      <c r="H4" s="7"/>
      <c r="I4" s="6"/>
      <c r="J4" s="248"/>
      <c r="K4" s="6"/>
      <c r="L4" s="7"/>
      <c r="M4" s="8"/>
      <c r="N4" s="6"/>
    </row>
    <row r="5" spans="1:14" x14ac:dyDescent="0.25">
      <c r="A5" s="9">
        <v>7.58</v>
      </c>
      <c r="B5" s="249"/>
      <c r="C5" s="10"/>
      <c r="D5" s="11"/>
      <c r="E5" s="10"/>
      <c r="F5" s="249"/>
      <c r="G5" s="10">
        <v>1.75</v>
      </c>
      <c r="H5" s="11"/>
      <c r="I5" s="10"/>
      <c r="J5" s="249"/>
      <c r="K5" s="10"/>
      <c r="L5" s="11"/>
      <c r="M5" s="12"/>
      <c r="N5" s="13">
        <f>C5+E5+G5+I5+K5+M5</f>
        <v>1.75</v>
      </c>
    </row>
    <row r="6" spans="1:14" x14ac:dyDescent="0.25">
      <c r="A6" s="25"/>
      <c r="B6" s="57" t="s">
        <v>34</v>
      </c>
      <c r="C6" s="57"/>
      <c r="D6" s="57"/>
      <c r="E6" s="58"/>
      <c r="F6" s="58" t="s">
        <v>34</v>
      </c>
      <c r="G6" s="58"/>
      <c r="H6" s="57"/>
      <c r="I6" s="57"/>
      <c r="J6" s="57" t="s">
        <v>34</v>
      </c>
      <c r="K6" s="57"/>
      <c r="L6" s="57"/>
      <c r="M6" s="57"/>
      <c r="N6" s="57"/>
    </row>
    <row r="7" spans="1:14" ht="25.5" customHeight="1" x14ac:dyDescent="0.25">
      <c r="A7" s="20">
        <v>8</v>
      </c>
      <c r="B7" s="59" t="s">
        <v>35</v>
      </c>
      <c r="C7" s="60">
        <v>0.48</v>
      </c>
      <c r="D7" s="61"/>
      <c r="E7" s="61"/>
      <c r="F7" s="62" t="s">
        <v>13</v>
      </c>
      <c r="G7" s="60">
        <v>1.1100000000000001</v>
      </c>
      <c r="H7" s="60"/>
      <c r="I7" s="60"/>
      <c r="J7" s="60" t="s">
        <v>36</v>
      </c>
      <c r="K7" s="60">
        <v>0.25</v>
      </c>
      <c r="L7" s="61"/>
      <c r="M7" s="60"/>
      <c r="N7" s="60">
        <f>C7+E7+G7+I7+K7+M7</f>
        <v>1.84</v>
      </c>
    </row>
    <row r="8" spans="1:14" x14ac:dyDescent="0.25">
      <c r="A8" s="25"/>
      <c r="B8" s="65"/>
      <c r="C8" s="63"/>
      <c r="D8" s="64"/>
      <c r="E8" s="64"/>
      <c r="F8" s="64"/>
      <c r="G8" s="63"/>
      <c r="H8" s="65" t="s">
        <v>40</v>
      </c>
      <c r="I8" s="63"/>
      <c r="J8" s="64"/>
      <c r="K8" s="57"/>
      <c r="L8" s="57"/>
      <c r="M8" s="57"/>
      <c r="N8" s="57"/>
    </row>
    <row r="9" spans="1:14" x14ac:dyDescent="0.25">
      <c r="A9" s="14">
        <v>4.33</v>
      </c>
      <c r="B9" s="66"/>
      <c r="C9" s="63"/>
      <c r="D9" s="64"/>
      <c r="E9" s="64"/>
      <c r="F9" s="64"/>
      <c r="G9" s="63"/>
      <c r="H9" s="64" t="s">
        <v>41</v>
      </c>
      <c r="I9" s="63">
        <v>1</v>
      </c>
      <c r="J9" s="64"/>
      <c r="K9" s="63"/>
      <c r="L9" s="64"/>
      <c r="M9" s="63"/>
      <c r="N9" s="63">
        <f>C9+E9+G9+I9+K9+M9</f>
        <v>1</v>
      </c>
    </row>
    <row r="10" spans="1:14" ht="14.25" customHeight="1" x14ac:dyDescent="0.25">
      <c r="A10" s="25"/>
      <c r="B10" s="67"/>
      <c r="C10" s="57"/>
      <c r="D10" s="58"/>
      <c r="E10" s="58"/>
      <c r="F10" s="58"/>
      <c r="G10" s="57"/>
      <c r="H10" s="67" t="s">
        <v>42</v>
      </c>
      <c r="I10" s="57"/>
      <c r="J10" s="67"/>
      <c r="K10" s="57"/>
      <c r="L10" s="58"/>
      <c r="M10" s="57"/>
      <c r="N10" s="57"/>
    </row>
    <row r="11" spans="1:14" x14ac:dyDescent="0.25">
      <c r="A11" s="20">
        <v>1</v>
      </c>
      <c r="B11" s="68"/>
      <c r="C11" s="60"/>
      <c r="D11" s="61"/>
      <c r="E11" s="61"/>
      <c r="F11" s="61"/>
      <c r="G11" s="60"/>
      <c r="H11" s="68" t="s">
        <v>43</v>
      </c>
      <c r="I11" s="60">
        <v>0.23</v>
      </c>
      <c r="J11" s="68"/>
      <c r="K11" s="60"/>
      <c r="L11" s="61"/>
      <c r="M11" s="60"/>
      <c r="N11" s="60">
        <f>C11+E11+G11+I11+K11+M11</f>
        <v>0.23</v>
      </c>
    </row>
    <row r="12" spans="1:14" x14ac:dyDescent="0.25">
      <c r="A12" s="25"/>
      <c r="B12" s="15" t="s">
        <v>18</v>
      </c>
      <c r="C12" s="16"/>
      <c r="D12" s="31"/>
      <c r="E12" s="18"/>
      <c r="F12" s="15" t="s">
        <v>19</v>
      </c>
      <c r="G12" s="16"/>
      <c r="H12" s="15"/>
      <c r="I12" s="16"/>
      <c r="J12" s="15" t="s">
        <v>18</v>
      </c>
      <c r="K12" s="27"/>
      <c r="L12" s="15"/>
      <c r="M12" s="26"/>
      <c r="N12" s="27"/>
    </row>
    <row r="13" spans="1:14" ht="37.5" customHeight="1" x14ac:dyDescent="0.25">
      <c r="A13" s="20">
        <v>7.75</v>
      </c>
      <c r="B13" s="32" t="s">
        <v>20</v>
      </c>
      <c r="C13" s="13">
        <v>0.33</v>
      </c>
      <c r="D13" s="23"/>
      <c r="E13" s="30"/>
      <c r="F13" s="32" t="s">
        <v>21</v>
      </c>
      <c r="G13" s="13">
        <v>0.75</v>
      </c>
      <c r="H13" s="21"/>
      <c r="I13" s="13"/>
      <c r="J13" s="23" t="s">
        <v>22</v>
      </c>
      <c r="K13" s="13">
        <v>0.71</v>
      </c>
      <c r="L13" s="23"/>
      <c r="M13" s="21"/>
      <c r="N13" s="13">
        <f>C13+E13+G13+I13+K13+M13</f>
        <v>1.79</v>
      </c>
    </row>
    <row r="14" spans="1:14" x14ac:dyDescent="0.25">
      <c r="A14" s="33"/>
      <c r="B14" s="29"/>
      <c r="C14" s="27"/>
      <c r="D14" s="26"/>
      <c r="E14" s="34"/>
      <c r="F14" s="29" t="s">
        <v>24</v>
      </c>
      <c r="G14" s="27"/>
      <c r="H14" s="26"/>
      <c r="I14" s="27"/>
      <c r="J14" s="26"/>
      <c r="K14" s="27"/>
      <c r="L14" s="26"/>
      <c r="M14" s="26"/>
      <c r="N14" s="27"/>
    </row>
    <row r="15" spans="1:14" ht="21.75" customHeight="1" x14ac:dyDescent="0.25">
      <c r="A15" s="35">
        <v>5</v>
      </c>
      <c r="B15" s="23"/>
      <c r="C15" s="13"/>
      <c r="D15" s="21"/>
      <c r="E15" s="36"/>
      <c r="F15" s="23" t="s">
        <v>25</v>
      </c>
      <c r="G15" s="13">
        <v>1.1499999999999999</v>
      </c>
      <c r="H15" s="21"/>
      <c r="I15" s="13"/>
      <c r="J15" s="21"/>
      <c r="K15" s="13"/>
      <c r="L15" s="21"/>
      <c r="M15" s="21"/>
      <c r="N15" s="13">
        <f>G15</f>
        <v>1.1499999999999999</v>
      </c>
    </row>
    <row r="16" spans="1:14" x14ac:dyDescent="0.25">
      <c r="A16" s="47"/>
      <c r="B16" s="26"/>
      <c r="C16" s="27"/>
      <c r="D16" s="26"/>
      <c r="E16" s="27"/>
      <c r="F16" s="29"/>
      <c r="G16" s="27"/>
      <c r="H16" s="26"/>
      <c r="I16" s="27"/>
      <c r="J16" s="26"/>
      <c r="K16" s="27"/>
      <c r="L16" s="19"/>
      <c r="M16" s="19"/>
      <c r="N16" s="16"/>
    </row>
    <row r="17" spans="1:14" x14ac:dyDescent="0.25">
      <c r="A17" s="47">
        <f>SUM(A4:A16)</f>
        <v>33.659999999999997</v>
      </c>
      <c r="B17" s="48" t="s">
        <v>10</v>
      </c>
      <c r="C17" s="13">
        <f>SUM(C4:C16)</f>
        <v>0.81</v>
      </c>
      <c r="D17" s="49"/>
      <c r="E17" s="13">
        <f>SUM(E4:E16)</f>
        <v>0</v>
      </c>
      <c r="F17" s="45"/>
      <c r="G17" s="13">
        <f>SUM(G4:G16)</f>
        <v>4.76</v>
      </c>
      <c r="H17" s="48"/>
      <c r="I17" s="13">
        <f>SUM(I4:I16)</f>
        <v>1.23</v>
      </c>
      <c r="J17" s="48"/>
      <c r="K17" s="13">
        <f>SUM(K4:K16)</f>
        <v>0.96</v>
      </c>
      <c r="L17" s="49"/>
      <c r="M17" s="13">
        <f>SUM(M4:M16)</f>
        <v>0</v>
      </c>
      <c r="N17" s="13">
        <f>SUM(N4:N16)</f>
        <v>7.76</v>
      </c>
    </row>
    <row r="18" spans="1:14" x14ac:dyDescent="0.25">
      <c r="A18" s="1"/>
      <c r="B18" s="1"/>
      <c r="C18" s="1"/>
      <c r="D18" s="1"/>
      <c r="E18" s="1"/>
      <c r="F18" s="2"/>
      <c r="G18" s="1"/>
      <c r="H18" s="1"/>
      <c r="I18" s="1"/>
      <c r="J18" s="52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2"/>
      <c r="G19" s="1"/>
      <c r="H19" s="1" t="s">
        <v>30</v>
      </c>
      <c r="I19" s="1"/>
      <c r="J19" s="52"/>
      <c r="K19" s="53">
        <f>N17*4.33</f>
        <v>33.6008</v>
      </c>
      <c r="L19" s="53"/>
      <c r="M19" s="53"/>
      <c r="N19" s="1"/>
    </row>
    <row r="20" spans="1:14" x14ac:dyDescent="0.25">
      <c r="A20" s="1"/>
      <c r="B20" s="1" t="s">
        <v>31</v>
      </c>
      <c r="C20" s="1"/>
      <c r="D20" s="1"/>
      <c r="E20" s="1"/>
      <c r="F20" s="56" t="s">
        <v>45</v>
      </c>
      <c r="G20" s="1"/>
      <c r="H20" s="1"/>
      <c r="I20" s="54">
        <f>N17</f>
        <v>7.76</v>
      </c>
      <c r="J20" s="1"/>
      <c r="K20" s="1"/>
      <c r="L20" s="1"/>
      <c r="M20" s="1"/>
      <c r="N20" s="1"/>
    </row>
    <row r="21" spans="1:14" x14ac:dyDescent="0.25">
      <c r="A21" s="1"/>
      <c r="B21" s="1" t="s">
        <v>32</v>
      </c>
      <c r="C21" s="1"/>
      <c r="D21" s="1" t="str">
        <f>B1</f>
        <v>MARIA JOSE SANCHEZ GIMENEZ</v>
      </c>
      <c r="E21" s="55"/>
      <c r="G21" s="1"/>
      <c r="H21" s="1"/>
      <c r="I21" s="1"/>
      <c r="J21" s="1"/>
      <c r="K21" s="1"/>
      <c r="L21" s="1"/>
      <c r="M21" s="1"/>
      <c r="N21" s="1"/>
    </row>
  </sheetData>
  <mergeCells count="3">
    <mergeCell ref="B4:B5"/>
    <mergeCell ref="F4:F5"/>
    <mergeCell ref="J4:J5"/>
  </mergeCells>
  <pageMargins left="0" right="0" top="0" bottom="0" header="0" footer="0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workbookViewId="0">
      <selection activeCell="E33" sqref="E33"/>
    </sheetView>
  </sheetViews>
  <sheetFormatPr baseColWidth="10" defaultRowHeight="15" x14ac:dyDescent="0.25"/>
  <cols>
    <col min="1" max="1" width="7.7109375" customWidth="1"/>
    <col min="3" max="3" width="6.42578125" customWidth="1"/>
    <col min="4" max="4" width="15.85546875" customWidth="1"/>
    <col min="5" max="5" width="5.42578125" customWidth="1"/>
    <col min="6" max="6" width="17.85546875" customWidth="1"/>
    <col min="7" max="7" width="5.7109375" customWidth="1"/>
    <col min="8" max="8" width="19.5703125" customWidth="1"/>
    <col min="9" max="9" width="6.28515625" customWidth="1"/>
    <col min="10" max="10" width="17.7109375" customWidth="1"/>
    <col min="11" max="11" width="6.28515625" customWidth="1"/>
    <col min="12" max="12" width="5.85546875" customWidth="1"/>
    <col min="13" max="13" width="4.5703125" customWidth="1"/>
    <col min="14" max="15" width="5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248"/>
      <c r="C4" s="6"/>
      <c r="D4" s="7"/>
      <c r="E4" s="6"/>
      <c r="F4" s="248" t="s">
        <v>11</v>
      </c>
      <c r="G4" s="6"/>
      <c r="H4" s="7"/>
      <c r="I4" s="6"/>
      <c r="J4" s="248"/>
      <c r="K4" s="6"/>
      <c r="L4" s="7"/>
      <c r="M4" s="8"/>
      <c r="N4" s="6"/>
    </row>
    <row r="5" spans="1:14" x14ac:dyDescent="0.25">
      <c r="A5" s="9">
        <v>7.58</v>
      </c>
      <c r="B5" s="249"/>
      <c r="C5" s="10"/>
      <c r="D5" s="11"/>
      <c r="E5" s="10"/>
      <c r="F5" s="249"/>
      <c r="G5" s="10">
        <v>1.75</v>
      </c>
      <c r="H5" s="11"/>
      <c r="I5" s="10"/>
      <c r="J5" s="249"/>
      <c r="K5" s="10"/>
      <c r="L5" s="11"/>
      <c r="M5" s="12"/>
      <c r="N5" s="13">
        <f>C5+E5+G5+I5+K5+M5</f>
        <v>1.75</v>
      </c>
    </row>
    <row r="6" spans="1:14" x14ac:dyDescent="0.25">
      <c r="A6" s="25"/>
      <c r="B6" s="57" t="s">
        <v>34</v>
      </c>
      <c r="C6" s="57"/>
      <c r="D6" s="57"/>
      <c r="E6" s="58"/>
      <c r="F6" s="58" t="s">
        <v>34</v>
      </c>
      <c r="G6" s="58"/>
      <c r="H6" s="57"/>
      <c r="I6" s="57"/>
      <c r="J6" s="57" t="s">
        <v>34</v>
      </c>
      <c r="K6" s="57"/>
      <c r="L6" s="57"/>
      <c r="M6" s="57"/>
      <c r="N6" s="57"/>
    </row>
    <row r="7" spans="1:14" ht="27" x14ac:dyDescent="0.25">
      <c r="A7" s="20">
        <v>8</v>
      </c>
      <c r="B7" s="59" t="s">
        <v>35</v>
      </c>
      <c r="C7" s="60">
        <v>0.48</v>
      </c>
      <c r="D7" s="61"/>
      <c r="E7" s="61"/>
      <c r="F7" s="62" t="s">
        <v>13</v>
      </c>
      <c r="G7" s="60">
        <v>1.1100000000000001</v>
      </c>
      <c r="H7" s="60"/>
      <c r="I7" s="60"/>
      <c r="J7" s="60" t="s">
        <v>36</v>
      </c>
      <c r="K7" s="60">
        <v>0.25</v>
      </c>
      <c r="L7" s="61"/>
      <c r="M7" s="60"/>
      <c r="N7" s="60">
        <f>C7+E7+G7+I7+K7+M7</f>
        <v>1.84</v>
      </c>
    </row>
    <row r="8" spans="1:14" x14ac:dyDescent="0.25">
      <c r="A8" s="25"/>
      <c r="B8" s="65"/>
      <c r="C8" s="63"/>
      <c r="D8" s="64"/>
      <c r="E8" s="64"/>
      <c r="F8" s="64"/>
      <c r="G8" s="63"/>
      <c r="H8" s="65" t="s">
        <v>40</v>
      </c>
      <c r="I8" s="63"/>
      <c r="J8" s="64"/>
      <c r="K8" s="57"/>
      <c r="L8" s="57"/>
      <c r="M8" s="57"/>
      <c r="N8" s="57"/>
    </row>
    <row r="9" spans="1:14" x14ac:dyDescent="0.25">
      <c r="A9" s="14">
        <v>4.33</v>
      </c>
      <c r="B9" s="66"/>
      <c r="C9" s="63"/>
      <c r="D9" s="64"/>
      <c r="E9" s="64"/>
      <c r="F9" s="64"/>
      <c r="G9" s="63"/>
      <c r="H9" s="64" t="s">
        <v>41</v>
      </c>
      <c r="I9" s="63">
        <v>1</v>
      </c>
      <c r="J9" s="64"/>
      <c r="K9" s="63"/>
      <c r="L9" s="64"/>
      <c r="M9" s="63"/>
      <c r="N9" s="63">
        <f>C9+E9+G9+I9+K9+M9</f>
        <v>1</v>
      </c>
    </row>
    <row r="10" spans="1:14" ht="15" customHeight="1" x14ac:dyDescent="0.25">
      <c r="A10" s="25"/>
      <c r="B10" s="67"/>
      <c r="C10" s="57"/>
      <c r="D10" s="58"/>
      <c r="E10" s="58"/>
      <c r="F10" s="58"/>
      <c r="G10" s="57"/>
      <c r="H10" s="67" t="s">
        <v>42</v>
      </c>
      <c r="I10" s="57"/>
      <c r="J10" s="67"/>
      <c r="K10" s="57"/>
      <c r="L10" s="58"/>
      <c r="M10" s="57"/>
      <c r="N10" s="57"/>
    </row>
    <row r="11" spans="1:14" x14ac:dyDescent="0.25">
      <c r="A11" s="20">
        <v>1</v>
      </c>
      <c r="B11" s="68"/>
      <c r="C11" s="60"/>
      <c r="D11" s="61"/>
      <c r="E11" s="61"/>
      <c r="F11" s="61"/>
      <c r="G11" s="60"/>
      <c r="H11" s="68" t="s">
        <v>43</v>
      </c>
      <c r="I11" s="60">
        <v>0.23</v>
      </c>
      <c r="J11" s="68"/>
      <c r="K11" s="60"/>
      <c r="L11" s="61"/>
      <c r="M11" s="60"/>
      <c r="N11" s="60">
        <f>C11+E11+G11+I11+K11+M11</f>
        <v>0.23</v>
      </c>
    </row>
    <row r="12" spans="1:14" x14ac:dyDescent="0.25">
      <c r="A12" s="14"/>
      <c r="B12" s="15" t="s">
        <v>12</v>
      </c>
      <c r="C12" s="16"/>
      <c r="D12" s="17"/>
      <c r="E12" s="16"/>
      <c r="F12" s="15"/>
      <c r="G12" s="16"/>
      <c r="H12" s="15" t="s">
        <v>12</v>
      </c>
      <c r="I12" s="18"/>
      <c r="J12" s="15"/>
      <c r="K12" s="16"/>
      <c r="L12" s="17"/>
      <c r="M12" s="19"/>
      <c r="N12" s="16"/>
    </row>
    <row r="13" spans="1:14" ht="30" customHeight="1" x14ac:dyDescent="0.25">
      <c r="A13" s="20">
        <v>7.32</v>
      </c>
      <c r="B13" s="21" t="s">
        <v>13</v>
      </c>
      <c r="C13" s="13">
        <v>1.36</v>
      </c>
      <c r="D13" s="21"/>
      <c r="E13" s="22"/>
      <c r="F13" s="23"/>
      <c r="G13" s="13"/>
      <c r="H13" s="24" t="s">
        <v>14</v>
      </c>
      <c r="I13" s="13">
        <v>0.33</v>
      </c>
      <c r="J13" s="21"/>
      <c r="K13" s="13"/>
      <c r="L13" s="21"/>
      <c r="M13" s="21"/>
      <c r="N13" s="13">
        <f>C13+E13+G13+I13+K13+M13</f>
        <v>1.6900000000000002</v>
      </c>
    </row>
    <row r="14" spans="1:14" x14ac:dyDescent="0.25">
      <c r="A14" s="25"/>
      <c r="B14" s="26"/>
      <c r="C14" s="27"/>
      <c r="D14" s="26" t="s">
        <v>15</v>
      </c>
      <c r="E14" s="28"/>
      <c r="F14" s="29"/>
      <c r="G14" s="28"/>
      <c r="H14" s="26"/>
      <c r="I14" s="27"/>
      <c r="J14" s="26"/>
      <c r="K14" s="27"/>
      <c r="L14" s="26"/>
      <c r="M14" s="26"/>
      <c r="N14" s="27"/>
    </row>
    <row r="15" spans="1:14" x14ac:dyDescent="0.25">
      <c r="A15" s="20">
        <v>5</v>
      </c>
      <c r="B15" s="21"/>
      <c r="C15" s="13"/>
      <c r="D15" s="23" t="s">
        <v>13</v>
      </c>
      <c r="E15" s="30">
        <v>1.1499999999999999</v>
      </c>
      <c r="F15" s="23"/>
      <c r="G15" s="13"/>
      <c r="H15" s="21"/>
      <c r="I15" s="13"/>
      <c r="J15" s="21"/>
      <c r="K15" s="13"/>
      <c r="L15" s="23"/>
      <c r="M15" s="21"/>
      <c r="N15" s="13">
        <f>C15+E15+G15+I15+K15+M15</f>
        <v>1.1499999999999999</v>
      </c>
    </row>
    <row r="16" spans="1:14" ht="12.75" customHeight="1" x14ac:dyDescent="0.25">
      <c r="A16" s="25"/>
      <c r="B16" s="15"/>
      <c r="C16" s="16"/>
      <c r="D16" s="31" t="s">
        <v>16</v>
      </c>
      <c r="E16" s="18"/>
      <c r="F16" s="15"/>
      <c r="G16" s="16"/>
      <c r="H16" s="15"/>
      <c r="I16" s="16"/>
      <c r="J16" s="31" t="s">
        <v>16</v>
      </c>
      <c r="K16" s="27"/>
      <c r="L16" s="26"/>
      <c r="M16" s="26"/>
      <c r="N16" s="27"/>
    </row>
    <row r="17" spans="1:14" x14ac:dyDescent="0.25">
      <c r="A17" s="20">
        <v>5.33</v>
      </c>
      <c r="B17" s="21"/>
      <c r="C17" s="13"/>
      <c r="D17" s="23" t="s">
        <v>17</v>
      </c>
      <c r="E17" s="30">
        <v>0.25</v>
      </c>
      <c r="F17" s="23"/>
      <c r="G17" s="13"/>
      <c r="H17" s="21"/>
      <c r="I17" s="13"/>
      <c r="J17" s="23" t="s">
        <v>13</v>
      </c>
      <c r="K17" s="13">
        <v>0.98</v>
      </c>
      <c r="L17" s="23"/>
      <c r="M17" s="21"/>
      <c r="N17" s="13">
        <f>C17+E17+G17+I17+K17+M17</f>
        <v>1.23</v>
      </c>
    </row>
    <row r="18" spans="1:14" x14ac:dyDescent="0.25">
      <c r="A18" s="25"/>
      <c r="B18" s="15" t="s">
        <v>18</v>
      </c>
      <c r="C18" s="16"/>
      <c r="D18" s="31"/>
      <c r="E18" s="18"/>
      <c r="F18" s="15" t="s">
        <v>19</v>
      </c>
      <c r="G18" s="16"/>
      <c r="H18" s="15"/>
      <c r="I18" s="16"/>
      <c r="J18" s="15" t="s">
        <v>18</v>
      </c>
      <c r="K18" s="27"/>
      <c r="L18" s="15"/>
      <c r="M18" s="26"/>
      <c r="N18" s="27"/>
    </row>
    <row r="19" spans="1:14" ht="46.5" customHeight="1" x14ac:dyDescent="0.25">
      <c r="A19" s="20">
        <v>7.75</v>
      </c>
      <c r="B19" s="32" t="s">
        <v>20</v>
      </c>
      <c r="C19" s="13">
        <v>0.33</v>
      </c>
      <c r="D19" s="23"/>
      <c r="E19" s="30"/>
      <c r="F19" s="32" t="s">
        <v>21</v>
      </c>
      <c r="G19" s="13">
        <v>0.75</v>
      </c>
      <c r="H19" s="21"/>
      <c r="I19" s="13"/>
      <c r="J19" s="23" t="s">
        <v>22</v>
      </c>
      <c r="K19" s="13">
        <v>0.71</v>
      </c>
      <c r="L19" s="23"/>
      <c r="M19" s="21"/>
      <c r="N19" s="13">
        <f>C19+E19+G19+I19+K19+M19</f>
        <v>1.79</v>
      </c>
    </row>
    <row r="20" spans="1:14" ht="15" customHeight="1" x14ac:dyDescent="0.25">
      <c r="A20" s="25"/>
      <c r="B20" s="15"/>
      <c r="C20" s="16"/>
      <c r="D20" s="31"/>
      <c r="E20" s="18"/>
      <c r="F20" s="31"/>
      <c r="G20" s="16"/>
      <c r="H20" s="15" t="s">
        <v>23</v>
      </c>
      <c r="I20" s="16"/>
      <c r="J20" s="15"/>
      <c r="K20" s="27"/>
      <c r="L20" s="26"/>
      <c r="M20" s="26"/>
      <c r="N20" s="27"/>
    </row>
    <row r="21" spans="1:14" x14ac:dyDescent="0.25">
      <c r="A21" s="20">
        <v>4</v>
      </c>
      <c r="B21" s="32"/>
      <c r="C21" s="13"/>
      <c r="D21" s="23"/>
      <c r="E21" s="30"/>
      <c r="F21" s="23"/>
      <c r="G21" s="13"/>
      <c r="H21" s="21" t="s">
        <v>13</v>
      </c>
      <c r="I21" s="13">
        <v>0.92</v>
      </c>
      <c r="J21" s="23"/>
      <c r="K21" s="13"/>
      <c r="L21" s="23"/>
      <c r="M21" s="21"/>
      <c r="N21" s="13">
        <f>C21+E21+G21+I21+K21+M21</f>
        <v>0.92</v>
      </c>
    </row>
    <row r="22" spans="1:14" x14ac:dyDescent="0.25">
      <c r="A22" s="33"/>
      <c r="B22" s="29"/>
      <c r="C22" s="27"/>
      <c r="D22" s="26"/>
      <c r="E22" s="34"/>
      <c r="F22" s="29" t="s">
        <v>24</v>
      </c>
      <c r="G22" s="27"/>
      <c r="H22" s="26"/>
      <c r="I22" s="27"/>
      <c r="J22" s="26"/>
      <c r="K22" s="27"/>
      <c r="L22" s="26"/>
      <c r="M22" s="26"/>
      <c r="N22" s="27"/>
    </row>
    <row r="23" spans="1:14" ht="28.5" customHeight="1" x14ac:dyDescent="0.25">
      <c r="A23" s="35">
        <v>5</v>
      </c>
      <c r="B23" s="23"/>
      <c r="C23" s="13"/>
      <c r="D23" s="21"/>
      <c r="E23" s="36"/>
      <c r="F23" s="23" t="s">
        <v>25</v>
      </c>
      <c r="G23" s="13">
        <v>1.1499999999999999</v>
      </c>
      <c r="H23" s="21"/>
      <c r="I23" s="13"/>
      <c r="J23" s="21"/>
      <c r="K23" s="13"/>
      <c r="L23" s="21"/>
      <c r="M23" s="21"/>
      <c r="N23" s="13">
        <f>G23</f>
        <v>1.1499999999999999</v>
      </c>
    </row>
    <row r="24" spans="1:14" x14ac:dyDescent="0.25">
      <c r="A24" s="25"/>
      <c r="B24" s="26"/>
      <c r="C24" s="27"/>
      <c r="D24" s="29"/>
      <c r="E24" s="28"/>
      <c r="F24" s="29" t="s">
        <v>26</v>
      </c>
      <c r="G24" s="27"/>
      <c r="H24" s="26"/>
      <c r="I24" s="27"/>
      <c r="J24" s="29"/>
      <c r="K24" s="27"/>
      <c r="L24" s="29"/>
      <c r="M24" s="26"/>
      <c r="N24" s="16"/>
    </row>
    <row r="25" spans="1:14" x14ac:dyDescent="0.25">
      <c r="A25" s="14">
        <v>3</v>
      </c>
      <c r="B25" s="19"/>
      <c r="C25" s="16"/>
      <c r="D25" s="31"/>
      <c r="E25" s="18"/>
      <c r="F25" s="37" t="s">
        <v>27</v>
      </c>
      <c r="G25" s="16">
        <v>0.69</v>
      </c>
      <c r="H25" s="19"/>
      <c r="I25" s="16"/>
      <c r="J25" s="31"/>
      <c r="K25" s="16"/>
      <c r="L25" s="31"/>
      <c r="M25" s="38"/>
      <c r="N25" s="16">
        <f>C25+E25+G25+I25+K25</f>
        <v>0.69</v>
      </c>
    </row>
    <row r="26" spans="1:14" x14ac:dyDescent="0.25">
      <c r="A26" s="25"/>
      <c r="B26" s="39"/>
      <c r="C26" s="27"/>
      <c r="D26" s="40"/>
      <c r="E26" s="27"/>
      <c r="F26" s="41" t="s">
        <v>28</v>
      </c>
      <c r="G26" s="27"/>
      <c r="H26" s="41"/>
      <c r="I26" s="42"/>
      <c r="J26" s="43"/>
      <c r="K26" s="27"/>
      <c r="L26" s="26"/>
      <c r="M26" s="39"/>
      <c r="N26" s="27"/>
    </row>
    <row r="27" spans="1:14" ht="21" customHeight="1" x14ac:dyDescent="0.25">
      <c r="A27" s="20">
        <v>2.5</v>
      </c>
      <c r="B27" s="21"/>
      <c r="C27" s="44"/>
      <c r="D27" s="21"/>
      <c r="E27" s="22"/>
      <c r="F27" s="45" t="s">
        <v>29</v>
      </c>
      <c r="G27" s="13">
        <v>0.56999999999999995</v>
      </c>
      <c r="H27" s="45"/>
      <c r="I27" s="44"/>
      <c r="J27" s="21"/>
      <c r="K27" s="13"/>
      <c r="L27" s="21"/>
      <c r="M27" s="46"/>
      <c r="N27" s="13">
        <f>C27+E27+G27+I27+K27</f>
        <v>0.56999999999999995</v>
      </c>
    </row>
    <row r="28" spans="1:14" x14ac:dyDescent="0.25">
      <c r="A28" s="47"/>
      <c r="B28" s="26"/>
      <c r="C28" s="27"/>
      <c r="D28" s="26"/>
      <c r="E28" s="27"/>
      <c r="F28" s="29"/>
      <c r="G28" s="27"/>
      <c r="H28" s="26"/>
      <c r="I28" s="27"/>
      <c r="J28" s="26"/>
      <c r="K28" s="27"/>
      <c r="L28" s="19"/>
      <c r="M28" s="19"/>
      <c r="N28" s="16"/>
    </row>
    <row r="29" spans="1:14" x14ac:dyDescent="0.25">
      <c r="A29" s="47">
        <f>SUM(A4:A28)</f>
        <v>60.81</v>
      </c>
      <c r="B29" s="48" t="s">
        <v>10</v>
      </c>
      <c r="C29" s="13">
        <f>SUM(C4:C28)</f>
        <v>2.17</v>
      </c>
      <c r="D29" s="49"/>
      <c r="E29" s="13">
        <f>SUM(E4:E28)</f>
        <v>1.4</v>
      </c>
      <c r="F29" s="45"/>
      <c r="G29" s="13">
        <f>SUM(G4:G28)</f>
        <v>6.02</v>
      </c>
      <c r="H29" s="48"/>
      <c r="I29" s="13">
        <f>SUM(I4:I28)</f>
        <v>2.48</v>
      </c>
      <c r="J29" s="48"/>
      <c r="K29" s="13">
        <f>SUM(K4:K28)</f>
        <v>1.94</v>
      </c>
      <c r="L29" s="49"/>
      <c r="M29" s="13">
        <f>SUM(M4:M28)</f>
        <v>0</v>
      </c>
      <c r="N29" s="13">
        <f>SUM(N4:N28)</f>
        <v>14.01</v>
      </c>
    </row>
    <row r="30" spans="1:14" x14ac:dyDescent="0.25">
      <c r="A30" s="1"/>
      <c r="B30" s="1"/>
      <c r="C30" s="1"/>
      <c r="D30" s="1"/>
      <c r="E30" s="1"/>
      <c r="F30" s="2"/>
      <c r="G30" s="1"/>
      <c r="H30" s="1"/>
      <c r="I30" s="1"/>
      <c r="J30" s="52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2"/>
      <c r="G31" s="1"/>
      <c r="H31" s="1" t="s">
        <v>30</v>
      </c>
      <c r="I31" s="1"/>
      <c r="J31" s="52"/>
      <c r="K31" s="53">
        <f>N29*4.33</f>
        <v>60.6633</v>
      </c>
      <c r="L31" s="53"/>
      <c r="M31" s="53"/>
      <c r="N31" s="1"/>
    </row>
    <row r="32" spans="1:14" x14ac:dyDescent="0.25">
      <c r="A32" s="1"/>
      <c r="B32" s="1" t="s">
        <v>31</v>
      </c>
      <c r="C32" s="1"/>
      <c r="D32" s="1"/>
      <c r="E32" s="1"/>
      <c r="F32" s="56" t="s">
        <v>44</v>
      </c>
      <c r="G32" s="1"/>
      <c r="H32" s="1"/>
      <c r="I32" s="54">
        <f>N29</f>
        <v>14.01</v>
      </c>
      <c r="J32" s="1"/>
      <c r="K32" s="1"/>
      <c r="L32" s="1"/>
      <c r="M32" s="1"/>
      <c r="N32" s="1"/>
    </row>
    <row r="33" spans="1:14" x14ac:dyDescent="0.25">
      <c r="A33" s="1"/>
      <c r="B33" s="1" t="s">
        <v>32</v>
      </c>
      <c r="C33" s="1"/>
      <c r="D33" s="1" t="str">
        <f>B1</f>
        <v>MARIA JOSE SANCHEZ GIMENEZ</v>
      </c>
      <c r="E33" s="55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C34" s="1"/>
      <c r="E34" s="1"/>
      <c r="F34" s="2"/>
      <c r="G34" s="1"/>
      <c r="H34" s="1"/>
      <c r="I34" s="1"/>
      <c r="J34" s="1"/>
      <c r="K34" s="1"/>
      <c r="L34" s="1"/>
      <c r="M34" s="1"/>
      <c r="N34" s="1"/>
    </row>
  </sheetData>
  <mergeCells count="3">
    <mergeCell ref="B4:B5"/>
    <mergeCell ref="F4:F5"/>
    <mergeCell ref="J4:J5"/>
  </mergeCells>
  <pageMargins left="0" right="0" top="0" bottom="0" header="0" footer="0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opLeftCell="A7" workbookViewId="0">
      <selection activeCell="E33" sqref="E33"/>
    </sheetView>
  </sheetViews>
  <sheetFormatPr baseColWidth="10" defaultRowHeight="15" x14ac:dyDescent="0.25"/>
  <cols>
    <col min="1" max="1" width="6.7109375" customWidth="1"/>
    <col min="2" max="2" width="15.140625" customWidth="1"/>
    <col min="3" max="3" width="6.5703125" customWidth="1"/>
    <col min="4" max="4" width="16.5703125" customWidth="1"/>
    <col min="5" max="5" width="5.140625" customWidth="1"/>
    <col min="6" max="6" width="16.28515625" customWidth="1"/>
    <col min="7" max="7" width="5.42578125" customWidth="1"/>
    <col min="8" max="8" width="19.140625" customWidth="1"/>
    <col min="9" max="9" width="5.7109375" customWidth="1"/>
    <col min="10" max="10" width="20.85546875" customWidth="1"/>
    <col min="11" max="11" width="5.7109375" customWidth="1"/>
    <col min="12" max="12" width="6.7109375" customWidth="1"/>
    <col min="13" max="13" width="5.85546875" customWidth="1"/>
    <col min="14" max="14" width="6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248"/>
      <c r="C4" s="6"/>
      <c r="D4" s="7"/>
      <c r="E4" s="6"/>
      <c r="F4" s="248" t="s">
        <v>11</v>
      </c>
      <c r="G4" s="6"/>
      <c r="H4" s="7"/>
      <c r="I4" s="6"/>
      <c r="J4" s="248"/>
      <c r="K4" s="6"/>
      <c r="L4" s="7"/>
      <c r="M4" s="8"/>
      <c r="N4" s="6"/>
    </row>
    <row r="5" spans="1:14" x14ac:dyDescent="0.25">
      <c r="A5" s="9">
        <v>7.58</v>
      </c>
      <c r="B5" s="249"/>
      <c r="C5" s="10"/>
      <c r="D5" s="11"/>
      <c r="E5" s="10"/>
      <c r="F5" s="249"/>
      <c r="G5" s="10">
        <v>1.75</v>
      </c>
      <c r="H5" s="11"/>
      <c r="I5" s="10"/>
      <c r="J5" s="249"/>
      <c r="K5" s="10"/>
      <c r="L5" s="11"/>
      <c r="M5" s="12"/>
      <c r="N5" s="13">
        <f>C5+E5+G5+I5+K5+M5</f>
        <v>1.75</v>
      </c>
    </row>
    <row r="6" spans="1:14" x14ac:dyDescent="0.25">
      <c r="A6" s="25"/>
      <c r="B6" s="57" t="s">
        <v>34</v>
      </c>
      <c r="C6" s="57"/>
      <c r="D6" s="57"/>
      <c r="E6" s="58"/>
      <c r="F6" s="58" t="s">
        <v>34</v>
      </c>
      <c r="G6" s="58"/>
      <c r="H6" s="57"/>
      <c r="I6" s="57"/>
      <c r="J6" s="57" t="s">
        <v>34</v>
      </c>
      <c r="K6" s="57"/>
      <c r="L6" s="57"/>
      <c r="M6" s="57"/>
      <c r="N6" s="57"/>
    </row>
    <row r="7" spans="1:14" ht="19.5" customHeight="1" x14ac:dyDescent="0.25">
      <c r="A7" s="20">
        <v>8</v>
      </c>
      <c r="B7" s="59" t="s">
        <v>35</v>
      </c>
      <c r="C7" s="60">
        <v>0.48</v>
      </c>
      <c r="D7" s="61"/>
      <c r="E7" s="61"/>
      <c r="F7" s="62" t="s">
        <v>13</v>
      </c>
      <c r="G7" s="60">
        <v>1.1100000000000001</v>
      </c>
      <c r="H7" s="60"/>
      <c r="I7" s="60"/>
      <c r="J7" s="60" t="s">
        <v>36</v>
      </c>
      <c r="K7" s="60">
        <v>0.25</v>
      </c>
      <c r="L7" s="61"/>
      <c r="M7" s="60"/>
      <c r="N7" s="60">
        <f>C7+E7+G7+I7+K7+M7</f>
        <v>1.84</v>
      </c>
    </row>
    <row r="8" spans="1:14" x14ac:dyDescent="0.25">
      <c r="A8" s="14"/>
      <c r="B8" s="15" t="s">
        <v>12</v>
      </c>
      <c r="C8" s="16"/>
      <c r="D8" s="17"/>
      <c r="E8" s="16"/>
      <c r="F8" s="15"/>
      <c r="G8" s="16"/>
      <c r="H8" s="15" t="s">
        <v>12</v>
      </c>
      <c r="I8" s="18"/>
      <c r="J8" s="15"/>
      <c r="K8" s="16"/>
      <c r="L8" s="17"/>
      <c r="M8" s="19"/>
      <c r="N8" s="16"/>
    </row>
    <row r="9" spans="1:14" ht="32.25" customHeight="1" x14ac:dyDescent="0.25">
      <c r="A9" s="20">
        <v>7.32</v>
      </c>
      <c r="B9" s="21" t="s">
        <v>13</v>
      </c>
      <c r="C9" s="13">
        <v>1.36</v>
      </c>
      <c r="D9" s="21"/>
      <c r="E9" s="22"/>
      <c r="F9" s="23"/>
      <c r="G9" s="13"/>
      <c r="H9" s="24" t="s">
        <v>14</v>
      </c>
      <c r="I9" s="13">
        <v>0.33</v>
      </c>
      <c r="J9" s="21"/>
      <c r="K9" s="13"/>
      <c r="L9" s="21"/>
      <c r="M9" s="21"/>
      <c r="N9" s="13">
        <f>C9+E9+G9+I9+K9+M9</f>
        <v>1.6900000000000002</v>
      </c>
    </row>
    <row r="10" spans="1:14" x14ac:dyDescent="0.25">
      <c r="A10" s="25"/>
      <c r="B10" s="26"/>
      <c r="C10" s="27"/>
      <c r="D10" s="26" t="s">
        <v>15</v>
      </c>
      <c r="E10" s="28"/>
      <c r="F10" s="29"/>
      <c r="G10" s="28"/>
      <c r="H10" s="26"/>
      <c r="I10" s="27"/>
      <c r="J10" s="26"/>
      <c r="K10" s="27"/>
      <c r="L10" s="26"/>
      <c r="M10" s="26"/>
      <c r="N10" s="27"/>
    </row>
    <row r="11" spans="1:14" x14ac:dyDescent="0.25">
      <c r="A11" s="20">
        <v>5</v>
      </c>
      <c r="B11" s="21"/>
      <c r="C11" s="13"/>
      <c r="D11" s="23" t="s">
        <v>13</v>
      </c>
      <c r="E11" s="30">
        <v>1.1499999999999999</v>
      </c>
      <c r="F11" s="23"/>
      <c r="G11" s="13"/>
      <c r="H11" s="21"/>
      <c r="I11" s="13"/>
      <c r="J11" s="21"/>
      <c r="K11" s="13"/>
      <c r="L11" s="23"/>
      <c r="M11" s="21"/>
      <c r="N11" s="13">
        <f>C11+E11+G11+I11+K11+M11</f>
        <v>1.1499999999999999</v>
      </c>
    </row>
    <row r="12" spans="1:14" ht="10.5" customHeight="1" x14ac:dyDescent="0.25">
      <c r="A12" s="25"/>
      <c r="B12" s="15"/>
      <c r="C12" s="16"/>
      <c r="D12" s="31" t="s">
        <v>16</v>
      </c>
      <c r="E12" s="18"/>
      <c r="F12" s="15"/>
      <c r="G12" s="16"/>
      <c r="H12" s="15"/>
      <c r="I12" s="16"/>
      <c r="J12" s="31" t="s">
        <v>16</v>
      </c>
      <c r="K12" s="27"/>
      <c r="L12" s="26"/>
      <c r="M12" s="26"/>
      <c r="N12" s="27"/>
    </row>
    <row r="13" spans="1:14" x14ac:dyDescent="0.25">
      <c r="A13" s="20">
        <v>5.33</v>
      </c>
      <c r="B13" s="21"/>
      <c r="C13" s="13"/>
      <c r="D13" s="23" t="s">
        <v>17</v>
      </c>
      <c r="E13" s="30">
        <v>0.25</v>
      </c>
      <c r="F13" s="23"/>
      <c r="G13" s="13"/>
      <c r="H13" s="21"/>
      <c r="I13" s="13"/>
      <c r="J13" s="23" t="s">
        <v>13</v>
      </c>
      <c r="K13" s="13">
        <v>0.98</v>
      </c>
      <c r="L13" s="23"/>
      <c r="M13" s="21"/>
      <c r="N13" s="13">
        <f>C13+E13+G13+I13+K13+M13</f>
        <v>1.23</v>
      </c>
    </row>
    <row r="14" spans="1:14" x14ac:dyDescent="0.25">
      <c r="A14" s="25"/>
      <c r="B14" s="15" t="s">
        <v>18</v>
      </c>
      <c r="C14" s="16"/>
      <c r="D14" s="31"/>
      <c r="E14" s="18"/>
      <c r="F14" s="15" t="s">
        <v>19</v>
      </c>
      <c r="G14" s="16"/>
      <c r="H14" s="15"/>
      <c r="I14" s="16"/>
      <c r="J14" s="15" t="s">
        <v>18</v>
      </c>
      <c r="K14" s="27"/>
      <c r="L14" s="15"/>
      <c r="M14" s="26"/>
      <c r="N14" s="27"/>
    </row>
    <row r="15" spans="1:14" ht="33.75" customHeight="1" x14ac:dyDescent="0.25">
      <c r="A15" s="20">
        <v>7.75</v>
      </c>
      <c r="B15" s="32" t="s">
        <v>20</v>
      </c>
      <c r="C15" s="13">
        <v>0.33</v>
      </c>
      <c r="D15" s="23"/>
      <c r="E15" s="30"/>
      <c r="F15" s="32" t="s">
        <v>21</v>
      </c>
      <c r="G15" s="13">
        <v>0.75</v>
      </c>
      <c r="H15" s="21"/>
      <c r="I15" s="13"/>
      <c r="J15" s="23" t="s">
        <v>22</v>
      </c>
      <c r="K15" s="13">
        <v>0.71</v>
      </c>
      <c r="L15" s="23"/>
      <c r="M15" s="21"/>
      <c r="N15" s="13">
        <f>C15+E15+G15+I15+K15+M15</f>
        <v>1.79</v>
      </c>
    </row>
    <row r="16" spans="1:14" ht="15.75" customHeight="1" x14ac:dyDescent="0.25">
      <c r="A16" s="25"/>
      <c r="B16" s="15"/>
      <c r="C16" s="16"/>
      <c r="D16" s="31"/>
      <c r="E16" s="18"/>
      <c r="F16" s="31"/>
      <c r="G16" s="16"/>
      <c r="H16" s="15" t="s">
        <v>23</v>
      </c>
      <c r="I16" s="16"/>
      <c r="J16" s="15"/>
      <c r="K16" s="27"/>
      <c r="L16" s="26"/>
      <c r="M16" s="26"/>
      <c r="N16" s="27"/>
    </row>
    <row r="17" spans="1:14" x14ac:dyDescent="0.25">
      <c r="A17" s="20">
        <v>4</v>
      </c>
      <c r="B17" s="32"/>
      <c r="C17" s="13"/>
      <c r="D17" s="23"/>
      <c r="E17" s="30"/>
      <c r="F17" s="23"/>
      <c r="G17" s="13"/>
      <c r="H17" s="21" t="s">
        <v>13</v>
      </c>
      <c r="I17" s="13">
        <v>0.92</v>
      </c>
      <c r="J17" s="23"/>
      <c r="K17" s="13"/>
      <c r="L17" s="23"/>
      <c r="M17" s="21"/>
      <c r="N17" s="13">
        <f>C17+E17+G17+I17+K17+M17</f>
        <v>0.92</v>
      </c>
    </row>
    <row r="18" spans="1:14" x14ac:dyDescent="0.25">
      <c r="A18" s="33"/>
      <c r="B18" s="29"/>
      <c r="C18" s="27"/>
      <c r="D18" s="26"/>
      <c r="E18" s="34"/>
      <c r="F18" s="29" t="s">
        <v>24</v>
      </c>
      <c r="G18" s="27"/>
      <c r="H18" s="26"/>
      <c r="I18" s="27"/>
      <c r="J18" s="26"/>
      <c r="K18" s="27"/>
      <c r="L18" s="26"/>
      <c r="M18" s="26"/>
      <c r="N18" s="27"/>
    </row>
    <row r="19" spans="1:14" ht="26.25" customHeight="1" x14ac:dyDescent="0.25">
      <c r="A19" s="35">
        <v>5</v>
      </c>
      <c r="B19" s="23"/>
      <c r="C19" s="13"/>
      <c r="D19" s="21"/>
      <c r="E19" s="36"/>
      <c r="F19" s="23" t="s">
        <v>25</v>
      </c>
      <c r="G19" s="13">
        <v>1.1499999999999999</v>
      </c>
      <c r="H19" s="21"/>
      <c r="I19" s="13"/>
      <c r="J19" s="21"/>
      <c r="K19" s="13"/>
      <c r="L19" s="21"/>
      <c r="M19" s="21"/>
      <c r="N19" s="13">
        <f>G19</f>
        <v>1.1499999999999999</v>
      </c>
    </row>
    <row r="20" spans="1:14" ht="15" customHeight="1" x14ac:dyDescent="0.25">
      <c r="A20" s="25"/>
      <c r="B20" s="26"/>
      <c r="C20" s="27"/>
      <c r="D20" s="29"/>
      <c r="E20" s="28"/>
      <c r="F20" s="29" t="s">
        <v>26</v>
      </c>
      <c r="G20" s="27"/>
      <c r="H20" s="26"/>
      <c r="I20" s="27"/>
      <c r="J20" s="29"/>
      <c r="K20" s="27"/>
      <c r="L20" s="29"/>
      <c r="M20" s="26"/>
      <c r="N20" s="16"/>
    </row>
    <row r="21" spans="1:14" x14ac:dyDescent="0.25">
      <c r="A21" s="14">
        <v>3</v>
      </c>
      <c r="B21" s="19"/>
      <c r="C21" s="16"/>
      <c r="D21" s="31"/>
      <c r="E21" s="18"/>
      <c r="F21" s="37" t="s">
        <v>27</v>
      </c>
      <c r="G21" s="16">
        <v>0.69</v>
      </c>
      <c r="H21" s="19"/>
      <c r="I21" s="16"/>
      <c r="J21" s="31"/>
      <c r="K21" s="16"/>
      <c r="L21" s="31"/>
      <c r="M21" s="38"/>
      <c r="N21" s="16">
        <f>C21+E21+G21+I21+K21</f>
        <v>0.69</v>
      </c>
    </row>
    <row r="22" spans="1:14" ht="12" customHeight="1" x14ac:dyDescent="0.25">
      <c r="A22" s="25"/>
      <c r="B22" s="39"/>
      <c r="C22" s="27"/>
      <c r="D22" s="40"/>
      <c r="E22" s="27"/>
      <c r="F22" s="41" t="s">
        <v>28</v>
      </c>
      <c r="G22" s="27"/>
      <c r="H22" s="41"/>
      <c r="I22" s="42"/>
      <c r="J22" s="43"/>
      <c r="K22" s="27"/>
      <c r="L22" s="26"/>
      <c r="M22" s="39"/>
      <c r="N22" s="27"/>
    </row>
    <row r="23" spans="1:14" ht="23.25" customHeight="1" x14ac:dyDescent="0.25">
      <c r="A23" s="20">
        <v>2.5</v>
      </c>
      <c r="B23" s="21"/>
      <c r="C23" s="44"/>
      <c r="D23" s="21"/>
      <c r="E23" s="22"/>
      <c r="F23" s="45" t="s">
        <v>29</v>
      </c>
      <c r="G23" s="13">
        <v>0.56999999999999995</v>
      </c>
      <c r="H23" s="45"/>
      <c r="I23" s="44"/>
      <c r="J23" s="21"/>
      <c r="K23" s="13"/>
      <c r="L23" s="21"/>
      <c r="M23" s="46"/>
      <c r="N23" s="13">
        <f>C23+E23+G23+I23+K23</f>
        <v>0.56999999999999995</v>
      </c>
    </row>
    <row r="24" spans="1:14" x14ac:dyDescent="0.25">
      <c r="A24" s="47"/>
      <c r="B24" s="26"/>
      <c r="C24" s="27"/>
      <c r="D24" s="26"/>
      <c r="E24" s="27"/>
      <c r="F24" s="29"/>
      <c r="G24" s="27"/>
      <c r="H24" s="26"/>
      <c r="I24" s="27"/>
      <c r="J24" s="26"/>
      <c r="K24" s="27"/>
      <c r="L24" s="19"/>
      <c r="M24" s="19"/>
      <c r="N24" s="16"/>
    </row>
    <row r="25" spans="1:14" x14ac:dyDescent="0.25">
      <c r="A25" s="47">
        <f>SUM(A4:A24)</f>
        <v>55.48</v>
      </c>
      <c r="B25" s="48" t="s">
        <v>10</v>
      </c>
      <c r="C25" s="13">
        <f>SUM(C4:C24)</f>
        <v>2.17</v>
      </c>
      <c r="D25" s="49"/>
      <c r="E25" s="13">
        <f>SUM(E4:E24)</f>
        <v>1.4</v>
      </c>
      <c r="F25" s="45"/>
      <c r="G25" s="13">
        <f>SUM(G4:G24)</f>
        <v>6.02</v>
      </c>
      <c r="H25" s="48"/>
      <c r="I25" s="13">
        <f>SUM(I4:I24)</f>
        <v>1.25</v>
      </c>
      <c r="J25" s="48"/>
      <c r="K25" s="13">
        <f>SUM(K4:K24)</f>
        <v>1.94</v>
      </c>
      <c r="L25" s="49"/>
      <c r="M25" s="49">
        <f>SUM(M8:M24)</f>
        <v>0</v>
      </c>
      <c r="N25" s="13">
        <f>SUM(N4:N24)</f>
        <v>12.78</v>
      </c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1"/>
      <c r="J26" s="52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2"/>
      <c r="G27" s="1"/>
      <c r="H27" s="1" t="s">
        <v>30</v>
      </c>
      <c r="I27" s="1"/>
      <c r="J27" s="52"/>
      <c r="K27" s="53">
        <f>N25*4.33</f>
        <v>55.337399999999995</v>
      </c>
      <c r="L27" s="53"/>
      <c r="M27" s="53"/>
      <c r="N27" s="1"/>
    </row>
    <row r="28" spans="1:14" x14ac:dyDescent="0.25">
      <c r="A28" s="1"/>
      <c r="B28" s="1"/>
      <c r="C28" s="1"/>
      <c r="D28" s="1"/>
      <c r="E28" s="1"/>
      <c r="F28" s="2"/>
      <c r="G28" s="1"/>
      <c r="H28" s="1"/>
      <c r="I28" s="54">
        <f>N25</f>
        <v>12.78</v>
      </c>
      <c r="J28" s="1"/>
      <c r="K28" s="1"/>
      <c r="L28" s="1"/>
      <c r="M28" s="1"/>
      <c r="N28" s="1"/>
    </row>
    <row r="29" spans="1:14" x14ac:dyDescent="0.25">
      <c r="A29" s="1"/>
      <c r="B29" s="1" t="s">
        <v>31</v>
      </c>
      <c r="C29" s="1"/>
      <c r="D29" s="1"/>
      <c r="E29" s="55"/>
      <c r="F29" s="56" t="s">
        <v>38</v>
      </c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 t="s">
        <v>32</v>
      </c>
      <c r="C30" s="1"/>
      <c r="D30" s="1" t="str">
        <f>B1</f>
        <v>MARIA JOSE SANCHEZ GIMENEZ</v>
      </c>
      <c r="E30" s="1"/>
      <c r="F30" s="2"/>
      <c r="G30" s="1"/>
      <c r="H30" s="1"/>
      <c r="I30" s="1"/>
      <c r="J30" s="1"/>
      <c r="K30" s="1"/>
      <c r="L30" s="1"/>
      <c r="M30" s="1"/>
      <c r="N30" s="1"/>
    </row>
  </sheetData>
  <mergeCells count="3">
    <mergeCell ref="B4:B5"/>
    <mergeCell ref="F4:F5"/>
    <mergeCell ref="J4:J5"/>
  </mergeCells>
  <pageMargins left="0" right="0" top="0" bottom="0" header="0" footer="0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7" workbookViewId="0">
      <selection activeCell="E33" sqref="E33"/>
    </sheetView>
  </sheetViews>
  <sheetFormatPr baseColWidth="10" defaultRowHeight="15" x14ac:dyDescent="0.25"/>
  <cols>
    <col min="1" max="1" width="7" customWidth="1"/>
    <col min="2" max="2" width="15.28515625" customWidth="1"/>
    <col min="3" max="3" width="6.5703125" customWidth="1"/>
    <col min="4" max="4" width="15.85546875" customWidth="1"/>
    <col min="5" max="5" width="6.42578125" customWidth="1"/>
    <col min="6" max="6" width="17.42578125" customWidth="1"/>
    <col min="7" max="7" width="5.85546875" customWidth="1"/>
    <col min="8" max="8" width="16.140625" customWidth="1"/>
    <col min="9" max="9" width="6.42578125" customWidth="1"/>
    <col min="10" max="10" width="19.28515625" customWidth="1"/>
    <col min="11" max="11" width="5.85546875" customWidth="1"/>
    <col min="12" max="12" width="3.85546875" customWidth="1"/>
    <col min="13" max="13" width="3.5703125" customWidth="1"/>
    <col min="14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25"/>
      <c r="B4" s="57" t="s">
        <v>34</v>
      </c>
      <c r="C4" s="57"/>
      <c r="D4" s="57"/>
      <c r="E4" s="58"/>
      <c r="F4" s="58" t="s">
        <v>34</v>
      </c>
      <c r="G4" s="58"/>
      <c r="H4" s="57"/>
      <c r="I4" s="57"/>
      <c r="J4" s="57" t="s">
        <v>34</v>
      </c>
      <c r="K4" s="57"/>
      <c r="L4" s="57"/>
      <c r="M4" s="57"/>
      <c r="N4" s="57"/>
    </row>
    <row r="5" spans="1:14" ht="21" customHeight="1" x14ac:dyDescent="0.25">
      <c r="A5" s="20">
        <v>8</v>
      </c>
      <c r="B5" s="59" t="s">
        <v>35</v>
      </c>
      <c r="C5" s="60">
        <v>0.48</v>
      </c>
      <c r="D5" s="61"/>
      <c r="E5" s="61"/>
      <c r="F5" s="62" t="s">
        <v>13</v>
      </c>
      <c r="G5" s="60">
        <v>1.1100000000000001</v>
      </c>
      <c r="H5" s="60"/>
      <c r="I5" s="60"/>
      <c r="J5" s="60" t="s">
        <v>36</v>
      </c>
      <c r="K5" s="60">
        <v>0.25</v>
      </c>
      <c r="L5" s="61"/>
      <c r="M5" s="60"/>
      <c r="N5" s="60">
        <f>C5+E5+G5+I5+K5+M5</f>
        <v>1.84</v>
      </c>
    </row>
    <row r="6" spans="1:14" x14ac:dyDescent="0.25">
      <c r="A6" s="14"/>
      <c r="B6" s="15" t="s">
        <v>12</v>
      </c>
      <c r="C6" s="16"/>
      <c r="D6" s="17"/>
      <c r="E6" s="16"/>
      <c r="F6" s="15"/>
      <c r="G6" s="16"/>
      <c r="H6" s="15" t="s">
        <v>12</v>
      </c>
      <c r="I6" s="18"/>
      <c r="J6" s="15"/>
      <c r="K6" s="16"/>
      <c r="L6" s="17"/>
      <c r="M6" s="19"/>
      <c r="N6" s="16"/>
    </row>
    <row r="7" spans="1:14" ht="35.25" customHeight="1" x14ac:dyDescent="0.25">
      <c r="A7" s="20">
        <v>7.32</v>
      </c>
      <c r="B7" s="21" t="s">
        <v>13</v>
      </c>
      <c r="C7" s="13">
        <v>1.36</v>
      </c>
      <c r="D7" s="21"/>
      <c r="E7" s="22"/>
      <c r="F7" s="23"/>
      <c r="G7" s="13"/>
      <c r="H7" s="24" t="s">
        <v>14</v>
      </c>
      <c r="I7" s="13">
        <v>0.33</v>
      </c>
      <c r="J7" s="21"/>
      <c r="K7" s="13"/>
      <c r="L7" s="21"/>
      <c r="M7" s="21"/>
      <c r="N7" s="13">
        <f>C7+E7+G7+I7+K7+M7</f>
        <v>1.6900000000000002</v>
      </c>
    </row>
    <row r="8" spans="1:14" x14ac:dyDescent="0.25">
      <c r="A8" s="25"/>
      <c r="B8" s="26"/>
      <c r="C8" s="27"/>
      <c r="D8" s="26" t="s">
        <v>15</v>
      </c>
      <c r="E8" s="28"/>
      <c r="F8" s="29"/>
      <c r="G8" s="28"/>
      <c r="H8" s="26"/>
      <c r="I8" s="27"/>
      <c r="J8" s="26"/>
      <c r="K8" s="27"/>
      <c r="L8" s="26"/>
      <c r="M8" s="26"/>
      <c r="N8" s="27"/>
    </row>
    <row r="9" spans="1:14" x14ac:dyDescent="0.25">
      <c r="A9" s="20">
        <v>5</v>
      </c>
      <c r="B9" s="21"/>
      <c r="C9" s="13"/>
      <c r="D9" s="23" t="s">
        <v>13</v>
      </c>
      <c r="E9" s="30">
        <v>1.1499999999999999</v>
      </c>
      <c r="F9" s="23"/>
      <c r="G9" s="13"/>
      <c r="H9" s="21"/>
      <c r="I9" s="13"/>
      <c r="J9" s="21"/>
      <c r="K9" s="13"/>
      <c r="L9" s="23"/>
      <c r="M9" s="21"/>
      <c r="N9" s="13">
        <f>C9+E9+G9+I9+K9+M9</f>
        <v>1.1499999999999999</v>
      </c>
    </row>
    <row r="10" spans="1:14" ht="12.75" customHeight="1" x14ac:dyDescent="0.25">
      <c r="A10" s="25"/>
      <c r="B10" s="15"/>
      <c r="C10" s="16"/>
      <c r="D10" s="31" t="s">
        <v>16</v>
      </c>
      <c r="E10" s="18"/>
      <c r="F10" s="15"/>
      <c r="G10" s="16"/>
      <c r="H10" s="15"/>
      <c r="I10" s="16"/>
      <c r="J10" s="31" t="s">
        <v>16</v>
      </c>
      <c r="K10" s="27"/>
      <c r="L10" s="26"/>
      <c r="M10" s="26"/>
      <c r="N10" s="27"/>
    </row>
    <row r="11" spans="1:14" x14ac:dyDescent="0.25">
      <c r="A11" s="20">
        <v>5.33</v>
      </c>
      <c r="B11" s="21"/>
      <c r="C11" s="13"/>
      <c r="D11" s="23" t="s">
        <v>17</v>
      </c>
      <c r="E11" s="30">
        <v>0.25</v>
      </c>
      <c r="F11" s="23"/>
      <c r="G11" s="13"/>
      <c r="H11" s="21"/>
      <c r="I11" s="13"/>
      <c r="J11" s="23" t="s">
        <v>13</v>
      </c>
      <c r="K11" s="13">
        <v>0.98</v>
      </c>
      <c r="L11" s="23"/>
      <c r="M11" s="21"/>
      <c r="N11" s="13">
        <f>C11+E11+G11+I11+K11+M11</f>
        <v>1.23</v>
      </c>
    </row>
    <row r="12" spans="1:14" x14ac:dyDescent="0.25">
      <c r="A12" s="25"/>
      <c r="B12" s="15" t="s">
        <v>18</v>
      </c>
      <c r="C12" s="16"/>
      <c r="D12" s="31"/>
      <c r="E12" s="18"/>
      <c r="F12" s="15" t="s">
        <v>19</v>
      </c>
      <c r="G12" s="16"/>
      <c r="H12" s="15"/>
      <c r="I12" s="16"/>
      <c r="J12" s="15" t="s">
        <v>18</v>
      </c>
      <c r="K12" s="27"/>
      <c r="L12" s="15"/>
      <c r="M12" s="26"/>
      <c r="N12" s="27"/>
    </row>
    <row r="13" spans="1:14" ht="34.5" x14ac:dyDescent="0.25">
      <c r="A13" s="20">
        <v>7.75</v>
      </c>
      <c r="B13" s="32" t="s">
        <v>20</v>
      </c>
      <c r="C13" s="13">
        <v>0.33</v>
      </c>
      <c r="D13" s="23"/>
      <c r="E13" s="30"/>
      <c r="F13" s="32" t="s">
        <v>21</v>
      </c>
      <c r="G13" s="13">
        <v>0.75</v>
      </c>
      <c r="H13" s="21"/>
      <c r="I13" s="13"/>
      <c r="J13" s="23" t="s">
        <v>22</v>
      </c>
      <c r="K13" s="13">
        <v>0.71</v>
      </c>
      <c r="L13" s="23"/>
      <c r="M13" s="21"/>
      <c r="N13" s="13">
        <f>C13+E13+G13+I13+K13+M13</f>
        <v>1.79</v>
      </c>
    </row>
    <row r="14" spans="1:14" ht="15" customHeight="1" x14ac:dyDescent="0.25">
      <c r="A14" s="25"/>
      <c r="B14" s="15"/>
      <c r="C14" s="16"/>
      <c r="D14" s="31"/>
      <c r="E14" s="18"/>
      <c r="F14" s="31"/>
      <c r="G14" s="16"/>
      <c r="H14" s="15" t="s">
        <v>23</v>
      </c>
      <c r="I14" s="16"/>
      <c r="J14" s="15"/>
      <c r="K14" s="27"/>
      <c r="L14" s="26"/>
      <c r="M14" s="26"/>
      <c r="N14" s="27"/>
    </row>
    <row r="15" spans="1:14" x14ac:dyDescent="0.25">
      <c r="A15" s="20">
        <v>4</v>
      </c>
      <c r="B15" s="32"/>
      <c r="C15" s="13"/>
      <c r="D15" s="23"/>
      <c r="E15" s="30"/>
      <c r="F15" s="23"/>
      <c r="G15" s="13"/>
      <c r="H15" s="21" t="s">
        <v>13</v>
      </c>
      <c r="I15" s="13">
        <v>0.92</v>
      </c>
      <c r="J15" s="23"/>
      <c r="K15" s="13"/>
      <c r="L15" s="23"/>
      <c r="M15" s="21"/>
      <c r="N15" s="13">
        <f>C15+E15+G15+I15+K15+M15</f>
        <v>0.92</v>
      </c>
    </row>
    <row r="16" spans="1:14" x14ac:dyDescent="0.25">
      <c r="A16" s="33"/>
      <c r="B16" s="29"/>
      <c r="C16" s="27"/>
      <c r="D16" s="26"/>
      <c r="E16" s="34"/>
      <c r="F16" s="29" t="s">
        <v>24</v>
      </c>
      <c r="G16" s="27"/>
      <c r="H16" s="26"/>
      <c r="I16" s="27"/>
      <c r="J16" s="26"/>
      <c r="K16" s="27"/>
      <c r="L16" s="26"/>
      <c r="M16" s="26"/>
      <c r="N16" s="27"/>
    </row>
    <row r="17" spans="1:14" ht="27" customHeight="1" x14ac:dyDescent="0.25">
      <c r="A17" s="35">
        <v>5</v>
      </c>
      <c r="B17" s="23"/>
      <c r="C17" s="13"/>
      <c r="D17" s="21"/>
      <c r="E17" s="36"/>
      <c r="F17" s="23" t="s">
        <v>25</v>
      </c>
      <c r="G17" s="13">
        <v>1.1499999999999999</v>
      </c>
      <c r="H17" s="21"/>
      <c r="I17" s="13"/>
      <c r="J17" s="21"/>
      <c r="K17" s="13"/>
      <c r="L17" s="21"/>
      <c r="M17" s="21"/>
      <c r="N17" s="13">
        <f>G17</f>
        <v>1.1499999999999999</v>
      </c>
    </row>
    <row r="18" spans="1:14" ht="16.5" customHeight="1" x14ac:dyDescent="0.25">
      <c r="A18" s="25"/>
      <c r="B18" s="26"/>
      <c r="C18" s="27"/>
      <c r="D18" s="29"/>
      <c r="E18" s="28"/>
      <c r="F18" s="29" t="s">
        <v>26</v>
      </c>
      <c r="G18" s="27"/>
      <c r="H18" s="26"/>
      <c r="I18" s="27"/>
      <c r="J18" s="29"/>
      <c r="K18" s="27"/>
      <c r="L18" s="29"/>
      <c r="M18" s="26"/>
      <c r="N18" s="16"/>
    </row>
    <row r="19" spans="1:14" x14ac:dyDescent="0.25">
      <c r="A19" s="14">
        <v>3</v>
      </c>
      <c r="B19" s="19"/>
      <c r="C19" s="16"/>
      <c r="D19" s="31"/>
      <c r="E19" s="18"/>
      <c r="F19" s="37" t="s">
        <v>27</v>
      </c>
      <c r="G19" s="16">
        <v>0.69</v>
      </c>
      <c r="H19" s="19"/>
      <c r="I19" s="16"/>
      <c r="J19" s="31"/>
      <c r="K19" s="16"/>
      <c r="L19" s="31"/>
      <c r="M19" s="38"/>
      <c r="N19" s="16">
        <f>C19+E19+G19+I19+K19</f>
        <v>0.69</v>
      </c>
    </row>
    <row r="20" spans="1:14" ht="13.5" customHeight="1" x14ac:dyDescent="0.25">
      <c r="A20" s="25"/>
      <c r="B20" s="39"/>
      <c r="C20" s="27"/>
      <c r="D20" s="40"/>
      <c r="E20" s="27"/>
      <c r="F20" s="41" t="s">
        <v>28</v>
      </c>
      <c r="G20" s="27"/>
      <c r="H20" s="41"/>
      <c r="I20" s="42"/>
      <c r="J20" s="43"/>
      <c r="K20" s="27"/>
      <c r="L20" s="26"/>
      <c r="M20" s="39"/>
      <c r="N20" s="27"/>
    </row>
    <row r="21" spans="1:14" ht="22.5" customHeight="1" x14ac:dyDescent="0.25">
      <c r="A21" s="20">
        <v>2.5</v>
      </c>
      <c r="B21" s="21"/>
      <c r="C21" s="44"/>
      <c r="D21" s="21"/>
      <c r="E21" s="22"/>
      <c r="F21" s="45" t="s">
        <v>29</v>
      </c>
      <c r="G21" s="13">
        <v>0.56999999999999995</v>
      </c>
      <c r="H21" s="45"/>
      <c r="I21" s="44"/>
      <c r="J21" s="21"/>
      <c r="K21" s="13"/>
      <c r="L21" s="21"/>
      <c r="M21" s="46"/>
      <c r="N21" s="13">
        <f>C21+E21+G21+I21+K21</f>
        <v>0.56999999999999995</v>
      </c>
    </row>
    <row r="22" spans="1:14" x14ac:dyDescent="0.25">
      <c r="A22" s="47"/>
      <c r="B22" s="26"/>
      <c r="C22" s="27"/>
      <c r="D22" s="26"/>
      <c r="E22" s="27"/>
      <c r="F22" s="29"/>
      <c r="G22" s="27"/>
      <c r="H22" s="26"/>
      <c r="I22" s="27"/>
      <c r="J22" s="26"/>
      <c r="K22" s="27"/>
      <c r="L22" s="19"/>
      <c r="M22" s="19"/>
      <c r="N22" s="16"/>
    </row>
    <row r="23" spans="1:14" x14ac:dyDescent="0.25">
      <c r="A23" s="47">
        <f>SUM(A4:A22)</f>
        <v>47.9</v>
      </c>
      <c r="B23" s="48" t="s">
        <v>10</v>
      </c>
      <c r="C23" s="13">
        <f>SUM(C4:C22)</f>
        <v>2.17</v>
      </c>
      <c r="D23" s="49"/>
      <c r="E23" s="13">
        <f>SUM(E4:E22)</f>
        <v>1.4</v>
      </c>
      <c r="F23" s="45"/>
      <c r="G23" s="13">
        <f>SUM(G4:G22)</f>
        <v>4.2699999999999996</v>
      </c>
      <c r="H23" s="48"/>
      <c r="I23" s="13">
        <f>SUM(I4:I22)</f>
        <v>1.25</v>
      </c>
      <c r="J23" s="48"/>
      <c r="K23" s="13">
        <f>SUM(K4:K22)</f>
        <v>1.94</v>
      </c>
      <c r="L23" s="49"/>
      <c r="M23" s="49">
        <f>SUM(M6:M22)</f>
        <v>0</v>
      </c>
      <c r="N23" s="51">
        <f>SUM(N4:N22)</f>
        <v>11.030000000000001</v>
      </c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52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 t="s">
        <v>30</v>
      </c>
      <c r="I25" s="1"/>
      <c r="J25" s="52"/>
      <c r="K25" s="53">
        <f>N23*4.33</f>
        <v>47.759900000000009</v>
      </c>
      <c r="L25" s="53"/>
      <c r="M25" s="53"/>
      <c r="N25" s="1"/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54">
        <f>N23</f>
        <v>11.030000000000001</v>
      </c>
      <c r="J26" s="1"/>
      <c r="K26" s="1"/>
      <c r="L26" s="1"/>
      <c r="M26" s="1"/>
      <c r="N26" s="1"/>
    </row>
    <row r="27" spans="1:14" x14ac:dyDescent="0.25">
      <c r="A27" s="1"/>
      <c r="B27" s="1" t="s">
        <v>31</v>
      </c>
      <c r="C27" s="1"/>
      <c r="D27" s="1"/>
      <c r="E27" s="55"/>
      <c r="F27" s="56" t="s">
        <v>37</v>
      </c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32</v>
      </c>
      <c r="C28" s="1"/>
      <c r="D28" s="1" t="str">
        <f>B1</f>
        <v>MARIA JOSE SANCHEZ GIMENEZ</v>
      </c>
      <c r="E28" s="1"/>
      <c r="F28" s="2"/>
      <c r="G28" s="1"/>
      <c r="H28" s="1"/>
      <c r="I28" s="1"/>
      <c r="J28" s="1"/>
      <c r="K28" s="1"/>
      <c r="L28" s="1"/>
      <c r="M28" s="1"/>
      <c r="N28" s="1"/>
    </row>
  </sheetData>
  <pageMargins left="0" right="0" top="0" bottom="0" header="0" footer="0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opLeftCell="A7" workbookViewId="0">
      <selection activeCell="E33" sqref="E33"/>
    </sheetView>
  </sheetViews>
  <sheetFormatPr baseColWidth="10" defaultRowHeight="15" x14ac:dyDescent="0.25"/>
  <cols>
    <col min="1" max="1" width="7" customWidth="1"/>
    <col min="3" max="3" width="8.28515625" customWidth="1"/>
    <col min="5" max="5" width="6" customWidth="1"/>
    <col min="6" max="6" width="13.7109375" customWidth="1"/>
    <col min="7" max="7" width="6.28515625" customWidth="1"/>
    <col min="8" max="8" width="16.140625" customWidth="1"/>
    <col min="9" max="9" width="5.42578125" customWidth="1"/>
    <col min="10" max="10" width="17.42578125" customWidth="1"/>
    <col min="11" max="11" width="5.85546875" customWidth="1"/>
    <col min="12" max="12" width="6.140625" customWidth="1"/>
    <col min="13" max="13" width="4.85546875" customWidth="1"/>
    <col min="14" max="14" width="6.855468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14"/>
      <c r="B4" s="15" t="s">
        <v>12</v>
      </c>
      <c r="C4" s="16"/>
      <c r="D4" s="17"/>
      <c r="E4" s="16"/>
      <c r="F4" s="15"/>
      <c r="G4" s="16"/>
      <c r="H4" s="15" t="s">
        <v>12</v>
      </c>
      <c r="I4" s="18"/>
      <c r="J4" s="15"/>
      <c r="K4" s="16"/>
      <c r="L4" s="17"/>
      <c r="M4" s="19"/>
      <c r="N4" s="16"/>
    </row>
    <row r="5" spans="1:14" ht="32.25" customHeight="1" x14ac:dyDescent="0.25">
      <c r="A5" s="20">
        <v>7.32</v>
      </c>
      <c r="B5" s="21" t="s">
        <v>13</v>
      </c>
      <c r="C5" s="13">
        <v>1.36</v>
      </c>
      <c r="D5" s="21"/>
      <c r="E5" s="22"/>
      <c r="F5" s="23"/>
      <c r="G5" s="13"/>
      <c r="H5" s="24" t="s">
        <v>14</v>
      </c>
      <c r="I5" s="13">
        <v>0.33</v>
      </c>
      <c r="J5" s="21"/>
      <c r="K5" s="13"/>
      <c r="L5" s="21"/>
      <c r="M5" s="21"/>
      <c r="N5" s="13">
        <f>C5+E5+G5+I5+K5+M5</f>
        <v>1.6900000000000002</v>
      </c>
    </row>
    <row r="6" spans="1:14" x14ac:dyDescent="0.25">
      <c r="A6" s="25"/>
      <c r="B6" s="26"/>
      <c r="C6" s="27"/>
      <c r="D6" s="26" t="s">
        <v>15</v>
      </c>
      <c r="E6" s="28"/>
      <c r="F6" s="29"/>
      <c r="G6" s="28"/>
      <c r="H6" s="26"/>
      <c r="I6" s="27"/>
      <c r="J6" s="26"/>
      <c r="K6" s="27"/>
      <c r="L6" s="26"/>
      <c r="M6" s="26"/>
      <c r="N6" s="27"/>
    </row>
    <row r="7" spans="1:14" x14ac:dyDescent="0.25">
      <c r="A7" s="20">
        <v>5</v>
      </c>
      <c r="B7" s="21"/>
      <c r="C7" s="13"/>
      <c r="D7" s="23" t="s">
        <v>13</v>
      </c>
      <c r="E7" s="30">
        <v>1.1499999999999999</v>
      </c>
      <c r="F7" s="23"/>
      <c r="G7" s="13"/>
      <c r="H7" s="21"/>
      <c r="I7" s="13"/>
      <c r="J7" s="21"/>
      <c r="K7" s="13"/>
      <c r="L7" s="23"/>
      <c r="M7" s="21"/>
      <c r="N7" s="13">
        <f>C7+E7+G7+I7+K7+M7</f>
        <v>1.1499999999999999</v>
      </c>
    </row>
    <row r="8" spans="1:14" ht="23.25" x14ac:dyDescent="0.25">
      <c r="A8" s="25"/>
      <c r="B8" s="15"/>
      <c r="C8" s="16"/>
      <c r="D8" s="31" t="s">
        <v>16</v>
      </c>
      <c r="E8" s="18"/>
      <c r="F8" s="15"/>
      <c r="G8" s="16"/>
      <c r="H8" s="15"/>
      <c r="I8" s="16"/>
      <c r="J8" s="31" t="s">
        <v>16</v>
      </c>
      <c r="K8" s="27"/>
      <c r="L8" s="26"/>
      <c r="M8" s="26"/>
      <c r="N8" s="27"/>
    </row>
    <row r="9" spans="1:14" x14ac:dyDescent="0.25">
      <c r="A9" s="20">
        <v>5.33</v>
      </c>
      <c r="B9" s="21"/>
      <c r="C9" s="13"/>
      <c r="D9" s="23" t="s">
        <v>17</v>
      </c>
      <c r="E9" s="30">
        <v>0.25</v>
      </c>
      <c r="F9" s="23"/>
      <c r="G9" s="13"/>
      <c r="H9" s="21"/>
      <c r="I9" s="13"/>
      <c r="J9" s="23" t="s">
        <v>13</v>
      </c>
      <c r="K9" s="13">
        <v>0.98</v>
      </c>
      <c r="L9" s="23"/>
      <c r="M9" s="21"/>
      <c r="N9" s="13">
        <f>C9+E9+G9+I9+K9+M9</f>
        <v>1.23</v>
      </c>
    </row>
    <row r="10" spans="1:14" x14ac:dyDescent="0.25">
      <c r="A10" s="25"/>
      <c r="B10" s="15" t="s">
        <v>18</v>
      </c>
      <c r="C10" s="16"/>
      <c r="D10" s="31"/>
      <c r="E10" s="18"/>
      <c r="F10" s="15" t="s">
        <v>19</v>
      </c>
      <c r="G10" s="16"/>
      <c r="H10" s="15"/>
      <c r="I10" s="16"/>
      <c r="J10" s="15" t="s">
        <v>18</v>
      </c>
      <c r="K10" s="27"/>
      <c r="L10" s="15"/>
      <c r="M10" s="26"/>
      <c r="N10" s="27"/>
    </row>
    <row r="11" spans="1:14" ht="48" customHeight="1" x14ac:dyDescent="0.25">
      <c r="A11" s="20">
        <v>7.75</v>
      </c>
      <c r="B11" s="32" t="s">
        <v>20</v>
      </c>
      <c r="C11" s="13">
        <v>0.33</v>
      </c>
      <c r="D11" s="23"/>
      <c r="E11" s="30"/>
      <c r="F11" s="32" t="s">
        <v>21</v>
      </c>
      <c r="G11" s="13">
        <v>0.75</v>
      </c>
      <c r="H11" s="21"/>
      <c r="I11" s="13"/>
      <c r="J11" s="23" t="s">
        <v>22</v>
      </c>
      <c r="K11" s="13">
        <v>0.71</v>
      </c>
      <c r="L11" s="23"/>
      <c r="M11" s="21"/>
      <c r="N11" s="13">
        <f>C11+E11+G11+I11+K11+M11</f>
        <v>1.79</v>
      </c>
    </row>
    <row r="12" spans="1:14" ht="18.75" customHeight="1" x14ac:dyDescent="0.25">
      <c r="A12" s="25"/>
      <c r="B12" s="15"/>
      <c r="C12" s="16"/>
      <c r="D12" s="31"/>
      <c r="E12" s="18"/>
      <c r="F12" s="31"/>
      <c r="G12" s="16"/>
      <c r="H12" s="15" t="s">
        <v>23</v>
      </c>
      <c r="I12" s="16"/>
      <c r="J12" s="15"/>
      <c r="K12" s="27"/>
      <c r="L12" s="26"/>
      <c r="M12" s="26"/>
      <c r="N12" s="27"/>
    </row>
    <row r="13" spans="1:14" x14ac:dyDescent="0.25">
      <c r="A13" s="20">
        <v>4</v>
      </c>
      <c r="B13" s="32"/>
      <c r="C13" s="13"/>
      <c r="D13" s="23"/>
      <c r="E13" s="30"/>
      <c r="F13" s="23"/>
      <c r="G13" s="13"/>
      <c r="H13" s="21" t="s">
        <v>13</v>
      </c>
      <c r="I13" s="13">
        <v>0.92</v>
      </c>
      <c r="J13" s="23"/>
      <c r="K13" s="13"/>
      <c r="L13" s="23"/>
      <c r="M13" s="21"/>
      <c r="N13" s="13">
        <f>C13+E13+G13+I13+K13+M13</f>
        <v>0.92</v>
      </c>
    </row>
    <row r="14" spans="1:14" x14ac:dyDescent="0.25">
      <c r="A14" s="33"/>
      <c r="B14" s="29"/>
      <c r="C14" s="27"/>
      <c r="D14" s="26"/>
      <c r="E14" s="34"/>
      <c r="F14" s="29" t="s">
        <v>24</v>
      </c>
      <c r="G14" s="27"/>
      <c r="H14" s="26"/>
      <c r="I14" s="27"/>
      <c r="J14" s="26"/>
      <c r="K14" s="27"/>
      <c r="L14" s="26"/>
      <c r="M14" s="26"/>
      <c r="N14" s="27"/>
    </row>
    <row r="15" spans="1:14" ht="29.25" customHeight="1" x14ac:dyDescent="0.25">
      <c r="A15" s="35">
        <v>5</v>
      </c>
      <c r="B15" s="23"/>
      <c r="C15" s="13"/>
      <c r="D15" s="21"/>
      <c r="E15" s="36"/>
      <c r="F15" s="23" t="s">
        <v>25</v>
      </c>
      <c r="G15" s="13">
        <v>1.1499999999999999</v>
      </c>
      <c r="H15" s="21"/>
      <c r="I15" s="13"/>
      <c r="J15" s="21"/>
      <c r="K15" s="13"/>
      <c r="L15" s="21"/>
      <c r="M15" s="21"/>
      <c r="N15" s="13">
        <f>G15</f>
        <v>1.1499999999999999</v>
      </c>
    </row>
    <row r="16" spans="1:14" ht="23.25" x14ac:dyDescent="0.25">
      <c r="A16" s="25"/>
      <c r="B16" s="26"/>
      <c r="C16" s="27"/>
      <c r="D16" s="29"/>
      <c r="E16" s="28"/>
      <c r="F16" s="29" t="s">
        <v>26</v>
      </c>
      <c r="G16" s="27"/>
      <c r="H16" s="26"/>
      <c r="I16" s="27"/>
      <c r="J16" s="29"/>
      <c r="K16" s="27"/>
      <c r="L16" s="29"/>
      <c r="M16" s="26"/>
      <c r="N16" s="16"/>
    </row>
    <row r="17" spans="1:14" x14ac:dyDescent="0.25">
      <c r="A17" s="14">
        <v>3</v>
      </c>
      <c r="B17" s="19"/>
      <c r="C17" s="16"/>
      <c r="D17" s="31"/>
      <c r="E17" s="18"/>
      <c r="F17" s="37" t="s">
        <v>27</v>
      </c>
      <c r="G17" s="16">
        <v>0.69</v>
      </c>
      <c r="H17" s="19"/>
      <c r="I17" s="16"/>
      <c r="J17" s="31"/>
      <c r="K17" s="16"/>
      <c r="L17" s="31"/>
      <c r="M17" s="38"/>
      <c r="N17" s="16">
        <f>C17+E17+G17+I17+K17</f>
        <v>0.69</v>
      </c>
    </row>
    <row r="18" spans="1:14" ht="23.25" x14ac:dyDescent="0.25">
      <c r="A18" s="25"/>
      <c r="B18" s="39"/>
      <c r="C18" s="27"/>
      <c r="D18" s="40"/>
      <c r="E18" s="27"/>
      <c r="F18" s="41" t="s">
        <v>28</v>
      </c>
      <c r="G18" s="27"/>
      <c r="H18" s="41"/>
      <c r="I18" s="42"/>
      <c r="J18" s="43"/>
      <c r="K18" s="27"/>
      <c r="L18" s="26"/>
      <c r="M18" s="39"/>
      <c r="N18" s="27"/>
    </row>
    <row r="19" spans="1:14" ht="23.25" x14ac:dyDescent="0.25">
      <c r="A19" s="20">
        <v>2.5</v>
      </c>
      <c r="B19" s="21"/>
      <c r="C19" s="44"/>
      <c r="D19" s="21"/>
      <c r="E19" s="22"/>
      <c r="F19" s="45" t="s">
        <v>29</v>
      </c>
      <c r="G19" s="13">
        <v>0.56999999999999995</v>
      </c>
      <c r="H19" s="45"/>
      <c r="I19" s="44"/>
      <c r="J19" s="21"/>
      <c r="K19" s="13"/>
      <c r="L19" s="21"/>
      <c r="M19" s="46"/>
      <c r="N19" s="13">
        <f>C19+E19+G19+I19+K19</f>
        <v>0.56999999999999995</v>
      </c>
    </row>
    <row r="20" spans="1:14" x14ac:dyDescent="0.25">
      <c r="A20" s="47"/>
      <c r="B20" s="26"/>
      <c r="C20" s="27"/>
      <c r="D20" s="26"/>
      <c r="E20" s="27"/>
      <c r="F20" s="29"/>
      <c r="G20" s="27"/>
      <c r="H20" s="26"/>
      <c r="I20" s="27"/>
      <c r="J20" s="26"/>
      <c r="K20" s="27"/>
      <c r="L20" s="19"/>
      <c r="M20" s="19"/>
      <c r="N20" s="16"/>
    </row>
    <row r="21" spans="1:14" x14ac:dyDescent="0.25">
      <c r="A21" s="47">
        <f>SUM(A4:A20)</f>
        <v>39.9</v>
      </c>
      <c r="B21" s="48" t="s">
        <v>10</v>
      </c>
      <c r="C21" s="13">
        <f>SUM(C4:C20)</f>
        <v>1.6900000000000002</v>
      </c>
      <c r="D21" s="49"/>
      <c r="E21" s="50">
        <f>SUM(E4:E20)</f>
        <v>1.4</v>
      </c>
      <c r="F21" s="45"/>
      <c r="G21" s="13">
        <f>SUM(G4:G20)</f>
        <v>3.1599999999999997</v>
      </c>
      <c r="H21" s="48"/>
      <c r="I21" s="13">
        <f>SUM(I4:I20)</f>
        <v>1.25</v>
      </c>
      <c r="J21" s="48"/>
      <c r="K21" s="50">
        <f>SUM(K4:K20)</f>
        <v>1.69</v>
      </c>
      <c r="L21" s="49"/>
      <c r="M21" s="49">
        <f>SUM(M4:M20)</f>
        <v>0</v>
      </c>
      <c r="N21" s="51">
        <f>SUM(N4:N20)</f>
        <v>9.19</v>
      </c>
    </row>
    <row r="22" spans="1:14" x14ac:dyDescent="0.25">
      <c r="A22" s="1"/>
      <c r="B22" s="1"/>
      <c r="C22" s="1"/>
      <c r="D22" s="1"/>
      <c r="E22" s="1"/>
      <c r="F22" s="2"/>
      <c r="G22" s="1"/>
      <c r="H22" s="1"/>
      <c r="I22" s="1"/>
      <c r="J22" s="52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2"/>
      <c r="G23" s="1"/>
      <c r="H23" s="1" t="s">
        <v>30</v>
      </c>
      <c r="I23" s="1"/>
      <c r="J23" s="52"/>
      <c r="K23" s="53">
        <f>N21*4.33</f>
        <v>39.792699999999996</v>
      </c>
      <c r="L23" s="53"/>
      <c r="M23" s="53"/>
      <c r="N23" s="1"/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54">
        <f>N21</f>
        <v>9.19</v>
      </c>
      <c r="J24" s="1"/>
      <c r="K24" s="1"/>
      <c r="L24" s="1"/>
      <c r="M24" s="1"/>
      <c r="N24" s="1"/>
    </row>
    <row r="25" spans="1:14" x14ac:dyDescent="0.25">
      <c r="A25" s="1"/>
      <c r="B25" s="1" t="s">
        <v>31</v>
      </c>
      <c r="C25" s="1"/>
      <c r="D25" s="1"/>
      <c r="E25" s="55"/>
      <c r="F25" s="56" t="s">
        <v>33</v>
      </c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 t="s">
        <v>32</v>
      </c>
      <c r="C26" s="1"/>
      <c r="D26" s="1" t="str">
        <f>B1</f>
        <v>MARIA JOSE SANCHEZ GIMENEZ</v>
      </c>
      <c r="E26" s="1"/>
      <c r="F26" s="2"/>
      <c r="G26" s="1"/>
      <c r="H26" s="1"/>
      <c r="I26" s="1"/>
      <c r="J26" s="1"/>
      <c r="K26" s="1"/>
      <c r="L26" s="1"/>
      <c r="M26" s="1"/>
      <c r="N26" s="1"/>
    </row>
  </sheetData>
  <pageMargins left="0" right="0" top="0" bottom="0" header="0" footer="0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E33" sqref="E33"/>
    </sheetView>
  </sheetViews>
  <sheetFormatPr baseColWidth="10" defaultRowHeight="15" x14ac:dyDescent="0.25"/>
  <cols>
    <col min="1" max="1" width="8.5703125" customWidth="1"/>
    <col min="3" max="3" width="5.7109375" customWidth="1"/>
    <col min="4" max="4" width="15.85546875" customWidth="1"/>
    <col min="5" max="5" width="5.42578125" customWidth="1"/>
    <col min="6" max="6" width="13.85546875" customWidth="1"/>
    <col min="7" max="7" width="5.85546875" customWidth="1"/>
    <col min="8" max="8" width="16.42578125" customWidth="1"/>
    <col min="9" max="9" width="6.42578125" customWidth="1"/>
    <col min="10" max="10" width="17.28515625" customWidth="1"/>
    <col min="11" max="11" width="5.42578125" customWidth="1"/>
    <col min="12" max="12" width="6.5703125" customWidth="1"/>
    <col min="13" max="13" width="5" customWidth="1"/>
    <col min="14" max="14" width="6.285156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14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3" t="s">
        <v>5</v>
      </c>
      <c r="H3" s="3" t="s">
        <v>7</v>
      </c>
      <c r="I3" s="3" t="s">
        <v>5</v>
      </c>
      <c r="J3" s="3" t="s">
        <v>8</v>
      </c>
      <c r="K3" s="3" t="s">
        <v>5</v>
      </c>
      <c r="L3" s="3" t="s">
        <v>9</v>
      </c>
      <c r="M3" s="3" t="s">
        <v>5</v>
      </c>
      <c r="N3" s="3" t="s">
        <v>10</v>
      </c>
    </row>
    <row r="4" spans="1:14" x14ac:dyDescent="0.25">
      <c r="A4" s="5"/>
      <c r="B4" s="248"/>
      <c r="C4" s="6"/>
      <c r="D4" s="7"/>
      <c r="E4" s="6"/>
      <c r="F4" s="248" t="s">
        <v>11</v>
      </c>
      <c r="G4" s="6"/>
      <c r="H4" s="7"/>
      <c r="I4" s="6"/>
      <c r="J4" s="248"/>
      <c r="K4" s="6"/>
      <c r="L4" s="7"/>
      <c r="M4" s="8"/>
      <c r="N4" s="6"/>
    </row>
    <row r="5" spans="1:14" x14ac:dyDescent="0.25">
      <c r="A5" s="9">
        <v>7.58</v>
      </c>
      <c r="B5" s="249"/>
      <c r="C5" s="10"/>
      <c r="D5" s="11"/>
      <c r="E5" s="10"/>
      <c r="F5" s="249"/>
      <c r="G5" s="10">
        <v>1.75</v>
      </c>
      <c r="H5" s="11"/>
      <c r="I5" s="10"/>
      <c r="J5" s="249"/>
      <c r="K5" s="10"/>
      <c r="L5" s="11"/>
      <c r="M5" s="12"/>
      <c r="N5" s="13">
        <f>C5+E5+G5+I5+K5+M5</f>
        <v>1.75</v>
      </c>
    </row>
    <row r="6" spans="1:14" x14ac:dyDescent="0.25">
      <c r="A6" s="14"/>
      <c r="B6" s="15" t="s">
        <v>12</v>
      </c>
      <c r="C6" s="16"/>
      <c r="D6" s="17"/>
      <c r="E6" s="16"/>
      <c r="F6" s="15"/>
      <c r="G6" s="16"/>
      <c r="H6" s="15" t="s">
        <v>12</v>
      </c>
      <c r="I6" s="18"/>
      <c r="J6" s="15"/>
      <c r="K6" s="16"/>
      <c r="L6" s="17"/>
      <c r="M6" s="19"/>
      <c r="N6" s="16"/>
    </row>
    <row r="7" spans="1:14" ht="40.5" customHeight="1" x14ac:dyDescent="0.25">
      <c r="A7" s="20">
        <v>7.32</v>
      </c>
      <c r="B7" s="21" t="s">
        <v>13</v>
      </c>
      <c r="C7" s="13">
        <v>1.36</v>
      </c>
      <c r="D7" s="21"/>
      <c r="E7" s="22"/>
      <c r="F7" s="23"/>
      <c r="G7" s="13"/>
      <c r="H7" s="24" t="s">
        <v>14</v>
      </c>
      <c r="I7" s="13">
        <v>0.33</v>
      </c>
      <c r="J7" s="21"/>
      <c r="K7" s="13"/>
      <c r="L7" s="21"/>
      <c r="M7" s="21"/>
      <c r="N7" s="13">
        <f>C7+E7+G7+I7+K7+M7</f>
        <v>1.6900000000000002</v>
      </c>
    </row>
    <row r="8" spans="1:14" x14ac:dyDescent="0.25">
      <c r="A8" s="25"/>
      <c r="B8" s="26"/>
      <c r="C8" s="27"/>
      <c r="D8" s="26" t="s">
        <v>15</v>
      </c>
      <c r="E8" s="28"/>
      <c r="F8" s="29"/>
      <c r="G8" s="28"/>
      <c r="H8" s="26"/>
      <c r="I8" s="27"/>
      <c r="J8" s="26"/>
      <c r="K8" s="27"/>
      <c r="L8" s="26"/>
      <c r="M8" s="26"/>
      <c r="N8" s="27"/>
    </row>
    <row r="9" spans="1:14" x14ac:dyDescent="0.25">
      <c r="A9" s="20">
        <v>5</v>
      </c>
      <c r="B9" s="21"/>
      <c r="C9" s="13"/>
      <c r="D9" s="23" t="s">
        <v>13</v>
      </c>
      <c r="E9" s="30">
        <v>1.1499999999999999</v>
      </c>
      <c r="F9" s="23"/>
      <c r="G9" s="13"/>
      <c r="H9" s="21"/>
      <c r="I9" s="13"/>
      <c r="J9" s="21"/>
      <c r="K9" s="13"/>
      <c r="L9" s="23"/>
      <c r="M9" s="21"/>
      <c r="N9" s="13">
        <f>C9+E9+G9+I9+K9+M9</f>
        <v>1.1499999999999999</v>
      </c>
    </row>
    <row r="10" spans="1:14" ht="9.75" customHeight="1" x14ac:dyDescent="0.25">
      <c r="A10" s="25"/>
      <c r="B10" s="15"/>
      <c r="C10" s="16"/>
      <c r="D10" s="31" t="s">
        <v>16</v>
      </c>
      <c r="E10" s="18"/>
      <c r="F10" s="15"/>
      <c r="G10" s="16"/>
      <c r="H10" s="15"/>
      <c r="I10" s="16"/>
      <c r="J10" s="31" t="s">
        <v>16</v>
      </c>
      <c r="K10" s="27"/>
      <c r="L10" s="26"/>
      <c r="M10" s="26"/>
      <c r="N10" s="27"/>
    </row>
    <row r="11" spans="1:14" x14ac:dyDescent="0.25">
      <c r="A11" s="20">
        <v>5.33</v>
      </c>
      <c r="B11" s="21"/>
      <c r="C11" s="13"/>
      <c r="D11" s="23" t="s">
        <v>17</v>
      </c>
      <c r="E11" s="30">
        <v>0.25</v>
      </c>
      <c r="F11" s="23"/>
      <c r="G11" s="13"/>
      <c r="H11" s="21"/>
      <c r="I11" s="13"/>
      <c r="J11" s="23" t="s">
        <v>13</v>
      </c>
      <c r="K11" s="13">
        <v>0.98</v>
      </c>
      <c r="L11" s="23"/>
      <c r="M11" s="21"/>
      <c r="N11" s="13">
        <f>C11+E11+G11+I11+K11+M11</f>
        <v>1.23</v>
      </c>
    </row>
    <row r="12" spans="1:14" x14ac:dyDescent="0.25">
      <c r="A12" s="25"/>
      <c r="B12" s="15" t="s">
        <v>18</v>
      </c>
      <c r="C12" s="16"/>
      <c r="D12" s="31"/>
      <c r="E12" s="18"/>
      <c r="F12" s="15" t="s">
        <v>19</v>
      </c>
      <c r="G12" s="16"/>
      <c r="H12" s="15"/>
      <c r="I12" s="16"/>
      <c r="J12" s="15" t="s">
        <v>18</v>
      </c>
      <c r="K12" s="27"/>
      <c r="L12" s="15"/>
      <c r="M12" s="26"/>
      <c r="N12" s="27"/>
    </row>
    <row r="13" spans="1:14" ht="42.75" customHeight="1" x14ac:dyDescent="0.25">
      <c r="A13" s="20">
        <v>7.75</v>
      </c>
      <c r="B13" s="32" t="s">
        <v>20</v>
      </c>
      <c r="C13" s="13">
        <v>0.33</v>
      </c>
      <c r="D13" s="23"/>
      <c r="E13" s="30"/>
      <c r="F13" s="32" t="s">
        <v>21</v>
      </c>
      <c r="G13" s="13">
        <v>0.75</v>
      </c>
      <c r="H13" s="21"/>
      <c r="I13" s="13"/>
      <c r="J13" s="23" t="s">
        <v>22</v>
      </c>
      <c r="K13" s="13">
        <v>0.71</v>
      </c>
      <c r="L13" s="23"/>
      <c r="M13" s="21"/>
      <c r="N13" s="13">
        <f>C13+E13+G13+I13+K13+M13</f>
        <v>1.79</v>
      </c>
    </row>
    <row r="14" spans="1:14" ht="15" customHeight="1" x14ac:dyDescent="0.25">
      <c r="A14" s="25"/>
      <c r="B14" s="15"/>
      <c r="C14" s="16"/>
      <c r="D14" s="31"/>
      <c r="E14" s="18"/>
      <c r="F14" s="31"/>
      <c r="G14" s="16"/>
      <c r="H14" s="15" t="s">
        <v>23</v>
      </c>
      <c r="I14" s="16"/>
      <c r="J14" s="15"/>
      <c r="K14" s="27"/>
      <c r="L14" s="26"/>
      <c r="M14" s="26"/>
      <c r="N14" s="27"/>
    </row>
    <row r="15" spans="1:14" x14ac:dyDescent="0.25">
      <c r="A15" s="20">
        <v>4</v>
      </c>
      <c r="B15" s="32"/>
      <c r="C15" s="13"/>
      <c r="D15" s="23"/>
      <c r="E15" s="30"/>
      <c r="F15" s="23"/>
      <c r="G15" s="13"/>
      <c r="H15" s="21" t="s">
        <v>13</v>
      </c>
      <c r="I15" s="13">
        <v>0.92</v>
      </c>
      <c r="J15" s="23"/>
      <c r="K15" s="13"/>
      <c r="L15" s="23"/>
      <c r="M15" s="21"/>
      <c r="N15" s="13">
        <f>C15+E15+G15+I15+K15+M15</f>
        <v>0.92</v>
      </c>
    </row>
    <row r="16" spans="1:14" x14ac:dyDescent="0.25">
      <c r="A16" s="33"/>
      <c r="B16" s="29"/>
      <c r="C16" s="27"/>
      <c r="D16" s="26"/>
      <c r="E16" s="34"/>
      <c r="F16" s="29" t="s">
        <v>24</v>
      </c>
      <c r="G16" s="27"/>
      <c r="H16" s="26"/>
      <c r="I16" s="27"/>
      <c r="J16" s="26"/>
      <c r="K16" s="27"/>
      <c r="L16" s="26"/>
      <c r="M16" s="26"/>
      <c r="N16" s="27"/>
    </row>
    <row r="17" spans="1:14" ht="26.25" customHeight="1" x14ac:dyDescent="0.25">
      <c r="A17" s="35">
        <v>5</v>
      </c>
      <c r="B17" s="23"/>
      <c r="C17" s="13"/>
      <c r="D17" s="21"/>
      <c r="E17" s="36"/>
      <c r="F17" s="23" t="s">
        <v>25</v>
      </c>
      <c r="G17" s="13">
        <v>1.1499999999999999</v>
      </c>
      <c r="H17" s="21"/>
      <c r="I17" s="13"/>
      <c r="J17" s="21"/>
      <c r="K17" s="13"/>
      <c r="L17" s="21"/>
      <c r="M17" s="21"/>
      <c r="N17" s="13">
        <f>G17</f>
        <v>1.1499999999999999</v>
      </c>
    </row>
    <row r="18" spans="1:14" ht="23.25" x14ac:dyDescent="0.25">
      <c r="A18" s="25"/>
      <c r="B18" s="26"/>
      <c r="C18" s="27"/>
      <c r="D18" s="29"/>
      <c r="E18" s="28"/>
      <c r="F18" s="29" t="s">
        <v>26</v>
      </c>
      <c r="G18" s="27"/>
      <c r="H18" s="26"/>
      <c r="I18" s="27"/>
      <c r="J18" s="29"/>
      <c r="K18" s="27"/>
      <c r="L18" s="29"/>
      <c r="M18" s="26"/>
      <c r="N18" s="16"/>
    </row>
    <row r="19" spans="1:14" x14ac:dyDescent="0.25">
      <c r="A19" s="14">
        <v>3</v>
      </c>
      <c r="B19" s="19"/>
      <c r="C19" s="16"/>
      <c r="D19" s="31"/>
      <c r="E19" s="18"/>
      <c r="F19" s="37" t="s">
        <v>27</v>
      </c>
      <c r="G19" s="16">
        <v>0.69</v>
      </c>
      <c r="H19" s="19"/>
      <c r="I19" s="16"/>
      <c r="J19" s="31"/>
      <c r="K19" s="16"/>
      <c r="L19" s="31"/>
      <c r="M19" s="38"/>
      <c r="N19" s="16">
        <f>C19+E19+G19+I19+K19</f>
        <v>0.69</v>
      </c>
    </row>
    <row r="20" spans="1:14" ht="23.25" x14ac:dyDescent="0.25">
      <c r="A20" s="25"/>
      <c r="B20" s="39"/>
      <c r="C20" s="27"/>
      <c r="D20" s="40"/>
      <c r="E20" s="27"/>
      <c r="F20" s="41" t="s">
        <v>28</v>
      </c>
      <c r="G20" s="27"/>
      <c r="H20" s="41"/>
      <c r="I20" s="42"/>
      <c r="J20" s="43"/>
      <c r="K20" s="27"/>
      <c r="L20" s="26"/>
      <c r="M20" s="39"/>
      <c r="N20" s="27"/>
    </row>
    <row r="21" spans="1:14" ht="23.25" x14ac:dyDescent="0.25">
      <c r="A21" s="20">
        <v>2.5</v>
      </c>
      <c r="B21" s="21"/>
      <c r="C21" s="44"/>
      <c r="D21" s="21"/>
      <c r="E21" s="22"/>
      <c r="F21" s="45" t="s">
        <v>29</v>
      </c>
      <c r="G21" s="13">
        <v>0.56999999999999995</v>
      </c>
      <c r="H21" s="45"/>
      <c r="I21" s="44"/>
      <c r="J21" s="21"/>
      <c r="K21" s="13"/>
      <c r="L21" s="21"/>
      <c r="M21" s="46"/>
      <c r="N21" s="13">
        <f>C21+E21+G21+I21+K21</f>
        <v>0.56999999999999995</v>
      </c>
    </row>
    <row r="22" spans="1:14" x14ac:dyDescent="0.25">
      <c r="A22" s="47"/>
      <c r="B22" s="26"/>
      <c r="C22" s="27"/>
      <c r="D22" s="26"/>
      <c r="E22" s="27"/>
      <c r="F22" s="29"/>
      <c r="G22" s="27"/>
      <c r="H22" s="26"/>
      <c r="I22" s="27"/>
      <c r="J22" s="26"/>
      <c r="K22" s="27"/>
      <c r="L22" s="19"/>
      <c r="M22" s="19"/>
      <c r="N22" s="16"/>
    </row>
    <row r="23" spans="1:14" x14ac:dyDescent="0.25">
      <c r="A23" s="47">
        <f>SUM(A4:A22)</f>
        <v>47.48</v>
      </c>
      <c r="B23" s="48" t="s">
        <v>10</v>
      </c>
      <c r="C23" s="13">
        <f>SUM(C4:C22)</f>
        <v>1.6900000000000002</v>
      </c>
      <c r="D23" s="49"/>
      <c r="E23" s="13">
        <f>SUM(E6:E22)</f>
        <v>1.4</v>
      </c>
      <c r="F23" s="45"/>
      <c r="G23" s="13">
        <f>SUM(G4:G22)</f>
        <v>4.91</v>
      </c>
      <c r="H23" s="48"/>
      <c r="I23" s="13">
        <f>SUM(I4:I22)</f>
        <v>1.25</v>
      </c>
      <c r="J23" s="48"/>
      <c r="K23" s="13">
        <f>SUM(K4:K22)</f>
        <v>1.69</v>
      </c>
      <c r="L23" s="49"/>
      <c r="M23" s="49">
        <f>SUM(M6:M22)</f>
        <v>0</v>
      </c>
      <c r="N23" s="51">
        <f>SUM(N4:N22)</f>
        <v>10.940000000000001</v>
      </c>
    </row>
    <row r="24" spans="1:14" x14ac:dyDescent="0.25">
      <c r="A24" s="1"/>
      <c r="B24" s="1"/>
      <c r="C24" s="1"/>
      <c r="D24" s="1"/>
      <c r="E24" s="1"/>
      <c r="F24" s="2"/>
      <c r="G24" s="1"/>
      <c r="H24" s="1"/>
      <c r="I24" s="1"/>
      <c r="J24" s="52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2"/>
      <c r="G25" s="1"/>
      <c r="H25" s="1" t="s">
        <v>30</v>
      </c>
      <c r="I25" s="1"/>
      <c r="J25" s="52"/>
      <c r="K25" s="53">
        <f>N23*4.33</f>
        <v>47.370200000000004</v>
      </c>
      <c r="L25" s="53"/>
      <c r="M25" s="53"/>
      <c r="N25" s="1"/>
    </row>
    <row r="26" spans="1:14" x14ac:dyDescent="0.25">
      <c r="A26" s="1"/>
      <c r="B26" s="1"/>
      <c r="C26" s="1"/>
      <c r="D26" s="1"/>
      <c r="E26" s="1"/>
      <c r="F26" s="2"/>
      <c r="G26" s="1"/>
      <c r="H26" s="1"/>
      <c r="I26" s="54">
        <f>N23</f>
        <v>10.940000000000001</v>
      </c>
      <c r="J26" s="1"/>
      <c r="K26" s="1"/>
      <c r="L26" s="1"/>
      <c r="M26" s="1"/>
      <c r="N26" s="1"/>
    </row>
    <row r="27" spans="1:14" x14ac:dyDescent="0.25">
      <c r="A27" s="1"/>
      <c r="B27" s="1" t="s">
        <v>31</v>
      </c>
      <c r="C27" s="1"/>
      <c r="D27" s="1"/>
      <c r="E27" s="55"/>
      <c r="F27" s="56" t="s">
        <v>39</v>
      </c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 t="s">
        <v>32</v>
      </c>
      <c r="C28" s="1"/>
      <c r="D28" s="1" t="str">
        <f>B1</f>
        <v>MARIA JOSE SANCHEZ GIMENEZ</v>
      </c>
      <c r="E28" s="1"/>
      <c r="F28" s="2"/>
      <c r="G28" s="1"/>
      <c r="H28" s="1"/>
      <c r="I28" s="1"/>
      <c r="J28" s="1"/>
      <c r="K28" s="1"/>
      <c r="L28" s="1"/>
      <c r="M28" s="1"/>
      <c r="N28" s="1"/>
    </row>
  </sheetData>
  <mergeCells count="3">
    <mergeCell ref="B4:B5"/>
    <mergeCell ref="F4:F5"/>
    <mergeCell ref="J4:J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9" workbookViewId="0">
      <selection sqref="A1:N32"/>
    </sheetView>
  </sheetViews>
  <sheetFormatPr baseColWidth="10" defaultRowHeight="15" x14ac:dyDescent="0.25"/>
  <cols>
    <col min="1" max="1" width="7.85546875" customWidth="1"/>
    <col min="3" max="3" width="7" customWidth="1"/>
    <col min="4" max="4" width="6.7109375" customWidth="1"/>
    <col min="5" max="5" width="6.28515625" customWidth="1"/>
    <col min="7" max="7" width="6.5703125" customWidth="1"/>
    <col min="9" max="9" width="7.7109375" customWidth="1"/>
    <col min="11" max="11" width="5.28515625" customWidth="1"/>
    <col min="12" max="12" width="7" customWidth="1"/>
    <col min="13" max="13" width="4.7109375" customWidth="1"/>
    <col min="14" max="14" width="8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171"/>
      <c r="D3" s="7"/>
      <c r="E3" s="6"/>
      <c r="F3" s="248" t="s">
        <v>11</v>
      </c>
      <c r="G3" s="171"/>
      <c r="H3" s="7"/>
      <c r="I3" s="6"/>
      <c r="J3" s="248"/>
      <c r="K3" s="171"/>
      <c r="L3" s="7"/>
      <c r="M3" s="8"/>
      <c r="N3" s="171"/>
    </row>
    <row r="4" spans="1:14" x14ac:dyDescent="0.25">
      <c r="A4" s="9">
        <v>7.58</v>
      </c>
      <c r="B4" s="249"/>
      <c r="C4" s="172"/>
      <c r="D4" s="11"/>
      <c r="E4" s="10"/>
      <c r="F4" s="249"/>
      <c r="G4" s="172">
        <v>1.75</v>
      </c>
      <c r="H4" s="11"/>
      <c r="I4" s="10"/>
      <c r="J4" s="249"/>
      <c r="K4" s="172"/>
      <c r="L4" s="11"/>
      <c r="M4" s="12"/>
      <c r="N4" s="75">
        <f>C4+E4+G4+I4+K4+M4</f>
        <v>1.75</v>
      </c>
    </row>
    <row r="5" spans="1:14" x14ac:dyDescent="0.25">
      <c r="A5" s="25"/>
      <c r="B5" s="57" t="s">
        <v>34</v>
      </c>
      <c r="C5" s="176"/>
      <c r="D5" s="57"/>
      <c r="E5" s="58"/>
      <c r="F5" s="58" t="s">
        <v>34</v>
      </c>
      <c r="G5" s="173"/>
      <c r="H5" s="57"/>
      <c r="I5" s="168"/>
      <c r="J5" s="57" t="s">
        <v>34</v>
      </c>
      <c r="K5" s="176"/>
      <c r="L5" s="57"/>
      <c r="M5" s="57"/>
      <c r="N5" s="176"/>
    </row>
    <row r="6" spans="1:14" ht="27" x14ac:dyDescent="0.25">
      <c r="A6" s="20">
        <v>8</v>
      </c>
      <c r="B6" s="59" t="s">
        <v>35</v>
      </c>
      <c r="C6" s="174">
        <v>0.48</v>
      </c>
      <c r="D6" s="61"/>
      <c r="E6" s="61"/>
      <c r="F6" s="62" t="s">
        <v>13</v>
      </c>
      <c r="G6" s="174">
        <v>1.1100000000000001</v>
      </c>
      <c r="H6" s="60"/>
      <c r="I6" s="169"/>
      <c r="J6" s="60" t="s">
        <v>36</v>
      </c>
      <c r="K6" s="174">
        <v>0.25</v>
      </c>
      <c r="L6" s="61"/>
      <c r="M6" s="60"/>
      <c r="N6" s="174">
        <f>C6+E6+G6+I6+K6+M6</f>
        <v>1.84</v>
      </c>
    </row>
    <row r="7" spans="1:14" x14ac:dyDescent="0.25">
      <c r="A7" s="25"/>
      <c r="B7" s="64" t="s">
        <v>40</v>
      </c>
      <c r="C7" s="175"/>
      <c r="D7" s="64"/>
      <c r="E7" s="64"/>
      <c r="F7" s="64"/>
      <c r="G7" s="175"/>
      <c r="H7" s="65" t="s">
        <v>40</v>
      </c>
      <c r="I7" s="170"/>
      <c r="J7" s="64"/>
      <c r="K7" s="176"/>
      <c r="L7" s="57"/>
      <c r="M7" s="57"/>
      <c r="N7" s="176"/>
    </row>
    <row r="8" spans="1:14" ht="41.25" x14ac:dyDescent="0.25">
      <c r="A8" s="14">
        <v>7.58</v>
      </c>
      <c r="B8" s="145" t="s">
        <v>62</v>
      </c>
      <c r="C8" s="175">
        <v>0.75</v>
      </c>
      <c r="D8" s="64"/>
      <c r="E8" s="64"/>
      <c r="F8" s="64"/>
      <c r="G8" s="175"/>
      <c r="H8" s="64" t="s">
        <v>41</v>
      </c>
      <c r="I8" s="170">
        <v>1</v>
      </c>
      <c r="J8" s="64"/>
      <c r="K8" s="175"/>
      <c r="L8" s="64"/>
      <c r="M8" s="63"/>
      <c r="N8" s="175">
        <f>C8+E8+G8+I8+K8+M8</f>
        <v>1.75</v>
      </c>
    </row>
    <row r="9" spans="1:14" ht="24" x14ac:dyDescent="0.25">
      <c r="A9" s="25"/>
      <c r="B9" s="58"/>
      <c r="C9" s="176"/>
      <c r="D9" s="58"/>
      <c r="E9" s="58"/>
      <c r="F9" s="58"/>
      <c r="G9" s="176"/>
      <c r="H9" s="67" t="s">
        <v>42</v>
      </c>
      <c r="I9" s="168"/>
      <c r="J9" s="67"/>
      <c r="K9" s="176"/>
      <c r="L9" s="58"/>
      <c r="M9" s="57"/>
      <c r="N9" s="176"/>
    </row>
    <row r="10" spans="1:14" x14ac:dyDescent="0.25">
      <c r="A10" s="20">
        <v>1</v>
      </c>
      <c r="B10" s="61"/>
      <c r="C10" s="174"/>
      <c r="D10" s="61"/>
      <c r="E10" s="61"/>
      <c r="F10" s="61"/>
      <c r="G10" s="174"/>
      <c r="H10" s="68" t="s">
        <v>43</v>
      </c>
      <c r="I10" s="169">
        <v>0.23</v>
      </c>
      <c r="J10" s="68"/>
      <c r="K10" s="174"/>
      <c r="L10" s="61"/>
      <c r="M10" s="60"/>
      <c r="N10" s="174">
        <f>C10+E10+G10+I10+K10+M10</f>
        <v>0.23</v>
      </c>
    </row>
    <row r="11" spans="1:14" x14ac:dyDescent="0.25">
      <c r="A11" s="27"/>
      <c r="B11" s="110" t="s">
        <v>68</v>
      </c>
      <c r="C11" s="193"/>
      <c r="D11" s="96"/>
      <c r="E11" s="96"/>
      <c r="F11" s="96"/>
      <c r="G11" s="193"/>
      <c r="H11" s="110" t="s">
        <v>68</v>
      </c>
      <c r="I11" s="202"/>
      <c r="J11" s="70"/>
      <c r="K11" s="198"/>
      <c r="L11" s="111"/>
      <c r="M11" s="111"/>
      <c r="N11" s="193"/>
    </row>
    <row r="12" spans="1:14" x14ac:dyDescent="0.25">
      <c r="A12" s="13">
        <v>5.63</v>
      </c>
      <c r="B12" s="112" t="s">
        <v>13</v>
      </c>
      <c r="C12" s="194">
        <v>1</v>
      </c>
      <c r="D12" s="24"/>
      <c r="E12" s="24"/>
      <c r="F12" s="24"/>
      <c r="G12" s="194"/>
      <c r="H12" s="24" t="s">
        <v>36</v>
      </c>
      <c r="I12" s="203">
        <v>0.3</v>
      </c>
      <c r="J12" s="94"/>
      <c r="K12" s="198"/>
      <c r="L12" s="24"/>
      <c r="M12" s="113"/>
      <c r="N12" s="194">
        <f>C12+I12</f>
        <v>1.3</v>
      </c>
    </row>
    <row r="13" spans="1:14" x14ac:dyDescent="0.25">
      <c r="A13" s="25"/>
      <c r="B13" s="31" t="s">
        <v>18</v>
      </c>
      <c r="C13" s="108"/>
      <c r="D13" s="31"/>
      <c r="E13" s="18"/>
      <c r="F13" s="15" t="s">
        <v>19</v>
      </c>
      <c r="G13" s="108"/>
      <c r="H13" s="15"/>
      <c r="I13" s="16"/>
      <c r="J13" s="15" t="s">
        <v>18</v>
      </c>
      <c r="K13" s="74"/>
      <c r="L13" s="15"/>
      <c r="M13" s="26"/>
      <c r="N13" s="74"/>
    </row>
    <row r="14" spans="1:14" ht="64.5" x14ac:dyDescent="0.25">
      <c r="A14" s="20">
        <v>7.75</v>
      </c>
      <c r="B14" s="23" t="s">
        <v>20</v>
      </c>
      <c r="C14" s="75">
        <v>0.33</v>
      </c>
      <c r="D14" s="23"/>
      <c r="E14" s="30"/>
      <c r="F14" s="154" t="s">
        <v>21</v>
      </c>
      <c r="G14" s="75">
        <v>0.75</v>
      </c>
      <c r="H14" s="21"/>
      <c r="I14" s="13"/>
      <c r="J14" s="133" t="s">
        <v>22</v>
      </c>
      <c r="K14" s="75">
        <v>0.71</v>
      </c>
      <c r="L14" s="23"/>
      <c r="M14" s="21"/>
      <c r="N14" s="75">
        <f>C14+E14+G14+I14+K14+M14</f>
        <v>1.79</v>
      </c>
    </row>
    <row r="15" spans="1:14" x14ac:dyDescent="0.25">
      <c r="A15" s="25"/>
      <c r="B15" s="29"/>
      <c r="C15" s="74"/>
      <c r="D15" s="29"/>
      <c r="E15" s="27"/>
      <c r="F15" s="29"/>
      <c r="G15" s="74"/>
      <c r="H15" s="26"/>
      <c r="I15" s="27"/>
      <c r="J15" s="29" t="s">
        <v>24</v>
      </c>
      <c r="K15" s="74"/>
      <c r="L15" s="26"/>
      <c r="M15" s="26"/>
      <c r="N15" s="74"/>
    </row>
    <row r="16" spans="1:14" ht="34.5" x14ac:dyDescent="0.25">
      <c r="A16" s="20">
        <v>10.83</v>
      </c>
      <c r="B16" s="23"/>
      <c r="C16" s="75"/>
      <c r="D16" s="23"/>
      <c r="E16" s="13"/>
      <c r="F16" s="23"/>
      <c r="G16" s="75"/>
      <c r="H16" s="21"/>
      <c r="I16" s="13"/>
      <c r="J16" s="23" t="s">
        <v>143</v>
      </c>
      <c r="K16" s="75">
        <v>2.5</v>
      </c>
      <c r="L16" s="21"/>
      <c r="M16" s="21"/>
      <c r="N16" s="75">
        <f>C16+E16+G16+I16+K16+M16</f>
        <v>2.5</v>
      </c>
    </row>
    <row r="17" spans="1:14" ht="23.25" x14ac:dyDescent="0.25">
      <c r="A17" s="25"/>
      <c r="B17" s="31" t="s">
        <v>109</v>
      </c>
      <c r="C17" s="74"/>
      <c r="D17" s="26"/>
      <c r="E17" s="34"/>
      <c r="F17" s="29"/>
      <c r="G17" s="74"/>
      <c r="H17" s="15" t="s">
        <v>110</v>
      </c>
      <c r="I17" s="27"/>
      <c r="J17" s="26"/>
      <c r="K17" s="74"/>
      <c r="L17" s="26"/>
      <c r="M17" s="26"/>
      <c r="N17" s="74"/>
    </row>
    <row r="18" spans="1:14" ht="37.5" x14ac:dyDescent="0.25">
      <c r="A18" s="20">
        <v>8.26</v>
      </c>
      <c r="B18" s="23" t="s">
        <v>36</v>
      </c>
      <c r="C18" s="75">
        <v>0.33</v>
      </c>
      <c r="D18" s="21"/>
      <c r="E18" s="36"/>
      <c r="F18" s="23"/>
      <c r="G18" s="75"/>
      <c r="H18" s="133" t="s">
        <v>111</v>
      </c>
      <c r="I18" s="13">
        <v>1.57</v>
      </c>
      <c r="J18" s="21"/>
      <c r="K18" s="75"/>
      <c r="L18" s="21"/>
      <c r="M18" s="21"/>
      <c r="N18" s="75">
        <f>C18+E18+G18+I18+K18+M18</f>
        <v>1.9000000000000001</v>
      </c>
    </row>
    <row r="19" spans="1:14" ht="23.25" x14ac:dyDescent="0.25">
      <c r="A19" s="14"/>
      <c r="B19" s="31" t="s">
        <v>115</v>
      </c>
      <c r="C19" s="108"/>
      <c r="D19" s="19"/>
      <c r="E19" s="151"/>
      <c r="F19" s="31"/>
      <c r="G19" s="108"/>
      <c r="H19" s="31" t="s">
        <v>115</v>
      </c>
      <c r="I19" s="16"/>
      <c r="J19" s="19"/>
      <c r="K19" s="108"/>
      <c r="L19" s="19"/>
      <c r="M19" s="19"/>
      <c r="N19" s="108"/>
    </row>
    <row r="20" spans="1:14" ht="34.5" x14ac:dyDescent="0.25">
      <c r="A20" s="20">
        <v>5.51</v>
      </c>
      <c r="B20" s="23" t="s">
        <v>116</v>
      </c>
      <c r="C20" s="75">
        <v>0.87</v>
      </c>
      <c r="D20" s="21"/>
      <c r="E20" s="36"/>
      <c r="F20" s="23"/>
      <c r="G20" s="75"/>
      <c r="H20" s="133" t="s">
        <v>17</v>
      </c>
      <c r="I20" s="13">
        <v>0.4</v>
      </c>
      <c r="J20" s="21"/>
      <c r="K20" s="75"/>
      <c r="L20" s="21"/>
      <c r="M20" s="21"/>
      <c r="N20" s="75">
        <f>C20+E20+G20+I20+K20+M20</f>
        <v>1.27</v>
      </c>
    </row>
    <row r="21" spans="1:14" ht="23.25" x14ac:dyDescent="0.25">
      <c r="A21" s="25"/>
      <c r="B21" s="29" t="s">
        <v>122</v>
      </c>
      <c r="C21" s="74"/>
      <c r="D21" s="29"/>
      <c r="E21" s="27"/>
      <c r="F21" s="29"/>
      <c r="G21" s="74"/>
      <c r="H21" s="29" t="s">
        <v>122</v>
      </c>
      <c r="I21" s="27"/>
      <c r="J21" s="29"/>
      <c r="K21" s="74"/>
      <c r="L21" s="26"/>
      <c r="M21" s="26"/>
      <c r="N21" s="74"/>
    </row>
    <row r="22" spans="1:14" ht="34.5" x14ac:dyDescent="0.25">
      <c r="A22" s="20">
        <v>5.51</v>
      </c>
      <c r="B22" s="23" t="s">
        <v>116</v>
      </c>
      <c r="C22" s="75">
        <v>0.87</v>
      </c>
      <c r="D22" s="23"/>
      <c r="E22" s="13"/>
      <c r="F22" s="23"/>
      <c r="G22" s="75"/>
      <c r="H22" s="133" t="s">
        <v>17</v>
      </c>
      <c r="I22" s="13">
        <v>0.4</v>
      </c>
      <c r="J22" s="133"/>
      <c r="K22" s="75"/>
      <c r="L22" s="21"/>
      <c r="M22" s="21"/>
      <c r="N22" s="75">
        <f>C22+E22+G22+I22+K22+M22</f>
        <v>1.27</v>
      </c>
    </row>
    <row r="23" spans="1:14" x14ac:dyDescent="0.25">
      <c r="A23" s="6"/>
      <c r="B23" s="114"/>
      <c r="C23" s="195"/>
      <c r="D23" s="114"/>
      <c r="E23" s="114"/>
      <c r="F23" s="229" t="s">
        <v>69</v>
      </c>
      <c r="G23" s="195"/>
      <c r="H23" s="114"/>
      <c r="I23" s="204"/>
      <c r="J23" s="114"/>
      <c r="K23" s="195"/>
      <c r="L23" s="114"/>
      <c r="M23" s="114"/>
      <c r="N23" s="195"/>
    </row>
    <row r="24" spans="1:14" x14ac:dyDescent="0.25">
      <c r="A24" s="115">
        <v>3.5</v>
      </c>
      <c r="B24" s="116"/>
      <c r="C24" s="196"/>
      <c r="D24" s="116"/>
      <c r="E24" s="116"/>
      <c r="F24" s="117" t="s">
        <v>13</v>
      </c>
      <c r="G24" s="196">
        <v>0.81</v>
      </c>
      <c r="H24" s="116"/>
      <c r="I24" s="205"/>
      <c r="J24" s="116"/>
      <c r="K24" s="196"/>
      <c r="L24" s="116"/>
      <c r="M24" s="116"/>
      <c r="N24" s="196">
        <f>C24+E24+G24+I24+K24</f>
        <v>0.81</v>
      </c>
    </row>
    <row r="25" spans="1:14" x14ac:dyDescent="0.25">
      <c r="A25" s="6"/>
      <c r="B25" s="114"/>
      <c r="C25" s="195"/>
      <c r="D25" s="114"/>
      <c r="E25" s="114"/>
      <c r="F25" s="229" t="s">
        <v>70</v>
      </c>
      <c r="G25" s="195"/>
      <c r="H25" s="114"/>
      <c r="I25" s="204"/>
      <c r="J25" s="114"/>
      <c r="K25" s="195"/>
      <c r="L25" s="114"/>
      <c r="M25" s="114"/>
      <c r="N25" s="195"/>
    </row>
    <row r="26" spans="1:14" x14ac:dyDescent="0.25">
      <c r="A26" s="10">
        <v>0.65</v>
      </c>
      <c r="B26" s="118"/>
      <c r="C26" s="197"/>
      <c r="D26" s="118"/>
      <c r="E26" s="118"/>
      <c r="F26" s="230" t="s">
        <v>71</v>
      </c>
      <c r="G26" s="197">
        <v>0.15</v>
      </c>
      <c r="H26" s="118"/>
      <c r="I26" s="206"/>
      <c r="J26" s="118"/>
      <c r="K26" s="197"/>
      <c r="L26" s="118"/>
      <c r="M26" s="118"/>
      <c r="N26" s="197">
        <f>C26+E26+G26+I26+K26</f>
        <v>0.15</v>
      </c>
    </row>
    <row r="27" spans="1:14" x14ac:dyDescent="0.25">
      <c r="A27" s="14"/>
      <c r="B27" s="138" t="s">
        <v>126</v>
      </c>
      <c r="C27" s="108"/>
      <c r="D27" s="19"/>
      <c r="E27" s="182"/>
      <c r="F27" s="31"/>
      <c r="G27" s="108"/>
      <c r="H27" s="152" t="s">
        <v>126</v>
      </c>
      <c r="I27" s="16"/>
      <c r="J27" s="19"/>
      <c r="K27" s="108"/>
      <c r="L27" s="19"/>
      <c r="M27" s="19"/>
      <c r="N27" s="108"/>
    </row>
    <row r="28" spans="1:14" x14ac:dyDescent="0.25">
      <c r="A28" s="20">
        <v>8.66</v>
      </c>
      <c r="B28" s="137" t="s">
        <v>127</v>
      </c>
      <c r="C28" s="75">
        <v>1</v>
      </c>
      <c r="D28" s="21"/>
      <c r="E28" s="181"/>
      <c r="F28" s="23"/>
      <c r="G28" s="75"/>
      <c r="H28" s="133" t="s">
        <v>127</v>
      </c>
      <c r="I28" s="13">
        <v>1</v>
      </c>
      <c r="J28" s="21"/>
      <c r="K28" s="75"/>
      <c r="L28" s="21"/>
      <c r="M28" s="21"/>
      <c r="N28" s="75">
        <v>2</v>
      </c>
    </row>
    <row r="29" spans="1:14" x14ac:dyDescent="0.25">
      <c r="A29" s="165">
        <f>SUM(A3:A28)</f>
        <v>80.459999999999994</v>
      </c>
      <c r="B29" s="164" t="s">
        <v>10</v>
      </c>
      <c r="C29" s="165">
        <f>SUM(C3:C28)</f>
        <v>5.63</v>
      </c>
      <c r="D29" s="166"/>
      <c r="E29" s="165">
        <f>SUM(E3:E28)</f>
        <v>0</v>
      </c>
      <c r="F29" s="167"/>
      <c r="G29" s="165">
        <f>SUM(G3:G28)</f>
        <v>4.57</v>
      </c>
      <c r="H29" s="164"/>
      <c r="I29" s="165">
        <f>SUM(I3:I28)</f>
        <v>4.9000000000000004</v>
      </c>
      <c r="J29" s="164"/>
      <c r="K29" s="224">
        <f>SUM(K3:K28)</f>
        <v>3.46</v>
      </c>
      <c r="L29" s="166"/>
      <c r="M29" s="165">
        <f>SUM(M4:M28)</f>
        <v>0</v>
      </c>
      <c r="N29" s="165">
        <f>SUM(N3:N28)</f>
        <v>18.559999999999999</v>
      </c>
    </row>
    <row r="30" spans="1:14" x14ac:dyDescent="0.25">
      <c r="A30" s="1"/>
      <c r="B30" s="1" t="s">
        <v>31</v>
      </c>
      <c r="C30" s="1"/>
      <c r="D30" s="1"/>
      <c r="E30" s="1"/>
      <c r="F30" s="192">
        <v>44944</v>
      </c>
      <c r="G30" s="1"/>
      <c r="H30" s="56"/>
      <c r="I30" s="1"/>
      <c r="J30" s="1" t="s">
        <v>30</v>
      </c>
      <c r="L30" s="1"/>
      <c r="M30" s="1"/>
      <c r="N30" s="1"/>
    </row>
    <row r="31" spans="1:14" x14ac:dyDescent="0.25">
      <c r="A31" s="1"/>
      <c r="B31" s="1" t="s">
        <v>32</v>
      </c>
      <c r="C31" s="1"/>
      <c r="D31" s="1" t="str">
        <f>B1</f>
        <v>MARIA JOSE SANCHEZ GIMENEZ</v>
      </c>
      <c r="E31" s="1"/>
      <c r="G31" s="1"/>
      <c r="H31" s="1"/>
      <c r="I31" s="1"/>
      <c r="J31" s="53">
        <f>N29*4.33</f>
        <v>80.364800000000002</v>
      </c>
      <c r="K31" s="143"/>
      <c r="L31" s="53"/>
      <c r="M31" s="53"/>
      <c r="N31" s="1"/>
    </row>
    <row r="33" spans="7:7" x14ac:dyDescent="0.25">
      <c r="G33" t="s">
        <v>157</v>
      </c>
    </row>
  </sheetData>
  <mergeCells count="3">
    <mergeCell ref="B3:B4"/>
    <mergeCell ref="F3:F4"/>
    <mergeCell ref="J3:J4"/>
  </mergeCell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7" workbookViewId="0">
      <selection sqref="A1:N34"/>
    </sheetView>
  </sheetViews>
  <sheetFormatPr baseColWidth="10" defaultRowHeight="15" x14ac:dyDescent="0.25"/>
  <cols>
    <col min="1" max="1" width="7" customWidth="1"/>
    <col min="3" max="3" width="7" customWidth="1"/>
    <col min="5" max="5" width="7.42578125" customWidth="1"/>
    <col min="7" max="7" width="7.42578125" customWidth="1"/>
    <col min="9" max="9" width="7" customWidth="1"/>
    <col min="11" max="11" width="6.85546875" customWidth="1"/>
    <col min="12" max="12" width="6.7109375" customWidth="1"/>
    <col min="13" max="13" width="6.42578125" customWidth="1"/>
    <col min="14" max="14" width="7.710937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171"/>
      <c r="D3" s="7"/>
      <c r="E3" s="6"/>
      <c r="F3" s="248" t="s">
        <v>11</v>
      </c>
      <c r="G3" s="171"/>
      <c r="H3" s="7"/>
      <c r="I3" s="6"/>
      <c r="J3" s="248"/>
      <c r="K3" s="171"/>
      <c r="L3" s="7"/>
      <c r="M3" s="8"/>
      <c r="N3" s="171"/>
    </row>
    <row r="4" spans="1:14" x14ac:dyDescent="0.25">
      <c r="A4" s="9">
        <v>7.58</v>
      </c>
      <c r="B4" s="249"/>
      <c r="C4" s="172"/>
      <c r="D4" s="11"/>
      <c r="E4" s="10"/>
      <c r="F4" s="249"/>
      <c r="G4" s="172">
        <v>1.75</v>
      </c>
      <c r="H4" s="11"/>
      <c r="I4" s="10"/>
      <c r="J4" s="249"/>
      <c r="K4" s="172"/>
      <c r="L4" s="11"/>
      <c r="M4" s="12"/>
      <c r="N4" s="75">
        <f>C4+E4+G4+I4+K4+M4</f>
        <v>1.75</v>
      </c>
    </row>
    <row r="5" spans="1:14" x14ac:dyDescent="0.25">
      <c r="A5" s="25"/>
      <c r="B5" s="57" t="s">
        <v>34</v>
      </c>
      <c r="C5" s="176"/>
      <c r="D5" s="57"/>
      <c r="E5" s="58"/>
      <c r="F5" s="58" t="s">
        <v>34</v>
      </c>
      <c r="G5" s="173"/>
      <c r="H5" s="57"/>
      <c r="I5" s="168"/>
      <c r="J5" s="57" t="s">
        <v>34</v>
      </c>
      <c r="K5" s="176"/>
      <c r="L5" s="57"/>
      <c r="M5" s="57"/>
      <c r="N5" s="176"/>
    </row>
    <row r="6" spans="1:14" ht="27" x14ac:dyDescent="0.25">
      <c r="A6" s="20">
        <v>8</v>
      </c>
      <c r="B6" s="59" t="s">
        <v>35</v>
      </c>
      <c r="C6" s="174">
        <v>0.48</v>
      </c>
      <c r="D6" s="61"/>
      <c r="E6" s="61"/>
      <c r="F6" s="62" t="s">
        <v>13</v>
      </c>
      <c r="G6" s="174">
        <v>1.1100000000000001</v>
      </c>
      <c r="H6" s="60"/>
      <c r="I6" s="169"/>
      <c r="J6" s="60" t="s">
        <v>36</v>
      </c>
      <c r="K6" s="174">
        <v>0.25</v>
      </c>
      <c r="L6" s="61"/>
      <c r="M6" s="60"/>
      <c r="N6" s="174">
        <f>C6+E6+G6+I6+K6+M6</f>
        <v>1.84</v>
      </c>
    </row>
    <row r="7" spans="1:14" x14ac:dyDescent="0.25">
      <c r="A7" s="25"/>
      <c r="B7" s="64" t="s">
        <v>40</v>
      </c>
      <c r="C7" s="175"/>
      <c r="D7" s="64"/>
      <c r="E7" s="64"/>
      <c r="F7" s="64"/>
      <c r="G7" s="175"/>
      <c r="H7" s="65" t="s">
        <v>40</v>
      </c>
      <c r="I7" s="170"/>
      <c r="J7" s="64"/>
      <c r="K7" s="176"/>
      <c r="L7" s="57"/>
      <c r="M7" s="57"/>
      <c r="N7" s="176"/>
    </row>
    <row r="8" spans="1:14" ht="41.25" x14ac:dyDescent="0.25">
      <c r="A8" s="14">
        <v>7.58</v>
      </c>
      <c r="B8" s="145" t="s">
        <v>62</v>
      </c>
      <c r="C8" s="175">
        <v>0.75</v>
      </c>
      <c r="D8" s="64"/>
      <c r="E8" s="64"/>
      <c r="F8" s="64"/>
      <c r="G8" s="175"/>
      <c r="H8" s="64" t="s">
        <v>41</v>
      </c>
      <c r="I8" s="170">
        <v>1</v>
      </c>
      <c r="J8" s="64"/>
      <c r="K8" s="175"/>
      <c r="L8" s="64"/>
      <c r="M8" s="63"/>
      <c r="N8" s="175">
        <f>C8+E8+G8+I8+K8+M8</f>
        <v>1.75</v>
      </c>
    </row>
    <row r="9" spans="1:14" ht="24" x14ac:dyDescent="0.25">
      <c r="A9" s="25"/>
      <c r="B9" s="58"/>
      <c r="C9" s="176"/>
      <c r="D9" s="58"/>
      <c r="E9" s="58"/>
      <c r="F9" s="58"/>
      <c r="G9" s="176"/>
      <c r="H9" s="67" t="s">
        <v>42</v>
      </c>
      <c r="I9" s="168"/>
      <c r="J9" s="67"/>
      <c r="K9" s="176"/>
      <c r="L9" s="58"/>
      <c r="M9" s="57"/>
      <c r="N9" s="176"/>
    </row>
    <row r="10" spans="1:14" x14ac:dyDescent="0.25">
      <c r="A10" s="20">
        <v>1</v>
      </c>
      <c r="B10" s="61"/>
      <c r="C10" s="174"/>
      <c r="D10" s="61"/>
      <c r="E10" s="61"/>
      <c r="F10" s="61"/>
      <c r="G10" s="174"/>
      <c r="H10" s="68" t="s">
        <v>43</v>
      </c>
      <c r="I10" s="169">
        <v>0.23</v>
      </c>
      <c r="J10" s="68"/>
      <c r="K10" s="174"/>
      <c r="L10" s="61"/>
      <c r="M10" s="60"/>
      <c r="N10" s="174">
        <f>C10+E10+G10+I10+K10+M10</f>
        <v>0.23</v>
      </c>
    </row>
    <row r="11" spans="1:14" x14ac:dyDescent="0.25">
      <c r="A11" s="27"/>
      <c r="B11" s="110" t="s">
        <v>68</v>
      </c>
      <c r="C11" s="193"/>
      <c r="D11" s="96"/>
      <c r="E11" s="96"/>
      <c r="F11" s="96"/>
      <c r="G11" s="193"/>
      <c r="H11" s="110" t="s">
        <v>68</v>
      </c>
      <c r="I11" s="202"/>
      <c r="J11" s="70"/>
      <c r="K11" s="198"/>
      <c r="L11" s="111"/>
      <c r="M11" s="111"/>
      <c r="N11" s="193"/>
    </row>
    <row r="12" spans="1:14" x14ac:dyDescent="0.25">
      <c r="A12" s="13">
        <v>5.63</v>
      </c>
      <c r="B12" s="112" t="s">
        <v>13</v>
      </c>
      <c r="C12" s="194">
        <v>1</v>
      </c>
      <c r="D12" s="24"/>
      <c r="E12" s="24"/>
      <c r="F12" s="24"/>
      <c r="G12" s="194"/>
      <c r="H12" s="24" t="s">
        <v>36</v>
      </c>
      <c r="I12" s="203">
        <v>0.3</v>
      </c>
      <c r="J12" s="94"/>
      <c r="K12" s="198"/>
      <c r="L12" s="24"/>
      <c r="M12" s="113"/>
      <c r="N12" s="194">
        <f>C12+I12</f>
        <v>1.3</v>
      </c>
    </row>
    <row r="13" spans="1:14" x14ac:dyDescent="0.25">
      <c r="A13" s="25"/>
      <c r="B13" s="31" t="s">
        <v>18</v>
      </c>
      <c r="C13" s="108"/>
      <c r="D13" s="31"/>
      <c r="E13" s="18"/>
      <c r="F13" s="15" t="s">
        <v>19</v>
      </c>
      <c r="G13" s="108"/>
      <c r="H13" s="15"/>
      <c r="I13" s="16"/>
      <c r="J13" s="15" t="s">
        <v>18</v>
      </c>
      <c r="K13" s="74"/>
      <c r="L13" s="15"/>
      <c r="M13" s="26"/>
      <c r="N13" s="74"/>
    </row>
    <row r="14" spans="1:14" ht="64.5" x14ac:dyDescent="0.25">
      <c r="A14" s="20">
        <v>7.75</v>
      </c>
      <c r="B14" s="23" t="s">
        <v>20</v>
      </c>
      <c r="C14" s="75">
        <v>0.33</v>
      </c>
      <c r="D14" s="23"/>
      <c r="E14" s="30"/>
      <c r="F14" s="154" t="s">
        <v>21</v>
      </c>
      <c r="G14" s="75">
        <v>0.75</v>
      </c>
      <c r="H14" s="21"/>
      <c r="I14" s="13"/>
      <c r="J14" s="133" t="s">
        <v>22</v>
      </c>
      <c r="K14" s="75">
        <v>0.71</v>
      </c>
      <c r="L14" s="23"/>
      <c r="M14" s="21"/>
      <c r="N14" s="75">
        <f>C14+E14+G14+I14+K14+M14</f>
        <v>1.79</v>
      </c>
    </row>
    <row r="15" spans="1:14" x14ac:dyDescent="0.25">
      <c r="A15" s="25"/>
      <c r="B15" s="29"/>
      <c r="C15" s="74"/>
      <c r="D15" s="29"/>
      <c r="E15" s="27"/>
      <c r="F15" s="29"/>
      <c r="G15" s="74"/>
      <c r="H15" s="26"/>
      <c r="I15" s="27"/>
      <c r="J15" s="29" t="s">
        <v>24</v>
      </c>
      <c r="K15" s="74"/>
      <c r="L15" s="26"/>
      <c r="M15" s="26"/>
      <c r="N15" s="74"/>
    </row>
    <row r="16" spans="1:14" ht="34.5" x14ac:dyDescent="0.25">
      <c r="A16" s="20">
        <v>10.83</v>
      </c>
      <c r="B16" s="23"/>
      <c r="C16" s="75"/>
      <c r="D16" s="23"/>
      <c r="E16" s="13"/>
      <c r="F16" s="23"/>
      <c r="G16" s="75"/>
      <c r="H16" s="21"/>
      <c r="I16" s="13"/>
      <c r="J16" s="23" t="s">
        <v>143</v>
      </c>
      <c r="K16" s="75">
        <v>2.5</v>
      </c>
      <c r="L16" s="21"/>
      <c r="M16" s="21"/>
      <c r="N16" s="75">
        <f>C16+E16+G16+I16+K16+M16</f>
        <v>2.5</v>
      </c>
    </row>
    <row r="17" spans="1:14" ht="23.25" x14ac:dyDescent="0.25">
      <c r="A17" s="25"/>
      <c r="B17" s="31" t="s">
        <v>109</v>
      </c>
      <c r="C17" s="74"/>
      <c r="D17" s="26"/>
      <c r="E17" s="34"/>
      <c r="F17" s="29"/>
      <c r="G17" s="74"/>
      <c r="H17" s="15" t="s">
        <v>110</v>
      </c>
      <c r="I17" s="27"/>
      <c r="J17" s="26"/>
      <c r="K17" s="74"/>
      <c r="L17" s="26"/>
      <c r="M17" s="26"/>
      <c r="N17" s="74"/>
    </row>
    <row r="18" spans="1:14" ht="37.5" x14ac:dyDescent="0.25">
      <c r="A18" s="20">
        <v>8.26</v>
      </c>
      <c r="B18" s="23" t="s">
        <v>36</v>
      </c>
      <c r="C18" s="75">
        <v>0.33</v>
      </c>
      <c r="D18" s="21"/>
      <c r="E18" s="36"/>
      <c r="F18" s="23"/>
      <c r="G18" s="75"/>
      <c r="H18" s="133" t="s">
        <v>111</v>
      </c>
      <c r="I18" s="13">
        <v>1.57</v>
      </c>
      <c r="J18" s="21"/>
      <c r="K18" s="75"/>
      <c r="L18" s="21"/>
      <c r="M18" s="21"/>
      <c r="N18" s="75">
        <f>C18+E18+G18+I18+K18+M18</f>
        <v>1.9000000000000001</v>
      </c>
    </row>
    <row r="19" spans="1:14" ht="23.25" x14ac:dyDescent="0.25">
      <c r="A19" s="14"/>
      <c r="B19" s="31" t="s">
        <v>115</v>
      </c>
      <c r="C19" s="108"/>
      <c r="D19" s="19"/>
      <c r="E19" s="151"/>
      <c r="F19" s="31"/>
      <c r="G19" s="108"/>
      <c r="H19" s="31" t="s">
        <v>115</v>
      </c>
      <c r="I19" s="16"/>
      <c r="J19" s="19"/>
      <c r="K19" s="108"/>
      <c r="L19" s="19"/>
      <c r="M19" s="19"/>
      <c r="N19" s="108"/>
    </row>
    <row r="20" spans="1:14" ht="34.5" x14ac:dyDescent="0.25">
      <c r="A20" s="20">
        <v>5.51</v>
      </c>
      <c r="B20" s="23" t="s">
        <v>116</v>
      </c>
      <c r="C20" s="75">
        <v>0.87</v>
      </c>
      <c r="D20" s="21"/>
      <c r="E20" s="36"/>
      <c r="F20" s="23"/>
      <c r="G20" s="75"/>
      <c r="H20" s="133" t="s">
        <v>17</v>
      </c>
      <c r="I20" s="13">
        <v>0.4</v>
      </c>
      <c r="J20" s="21"/>
      <c r="K20" s="75"/>
      <c r="L20" s="21"/>
      <c r="M20" s="21"/>
      <c r="N20" s="75">
        <f>C20+E20+G20+I20+K20+M20</f>
        <v>1.27</v>
      </c>
    </row>
    <row r="21" spans="1:14" ht="23.25" x14ac:dyDescent="0.25">
      <c r="A21" s="25"/>
      <c r="B21" s="29" t="s">
        <v>122</v>
      </c>
      <c r="C21" s="74"/>
      <c r="D21" s="29"/>
      <c r="E21" s="27"/>
      <c r="F21" s="29"/>
      <c r="G21" s="74"/>
      <c r="H21" s="29" t="s">
        <v>122</v>
      </c>
      <c r="I21" s="27"/>
      <c r="J21" s="29"/>
      <c r="K21" s="74"/>
      <c r="L21" s="26"/>
      <c r="M21" s="26"/>
      <c r="N21" s="74"/>
    </row>
    <row r="22" spans="1:14" ht="34.5" x14ac:dyDescent="0.25">
      <c r="A22" s="20">
        <v>5.51</v>
      </c>
      <c r="B22" s="23" t="s">
        <v>116</v>
      </c>
      <c r="C22" s="75">
        <v>0.87</v>
      </c>
      <c r="D22" s="23"/>
      <c r="E22" s="13"/>
      <c r="F22" s="23"/>
      <c r="G22" s="75"/>
      <c r="H22" s="133" t="s">
        <v>17</v>
      </c>
      <c r="I22" s="13">
        <v>0.4</v>
      </c>
      <c r="J22" s="133"/>
      <c r="K22" s="75"/>
      <c r="L22" s="21"/>
      <c r="M22" s="21"/>
      <c r="N22" s="75">
        <f>C22+E22+G22+I22+K22+M22</f>
        <v>1.27</v>
      </c>
    </row>
    <row r="23" spans="1:14" x14ac:dyDescent="0.25">
      <c r="A23" s="6"/>
      <c r="B23" s="114"/>
      <c r="C23" s="195"/>
      <c r="D23" s="114"/>
      <c r="E23" s="114"/>
      <c r="F23" s="225" t="s">
        <v>69</v>
      </c>
      <c r="G23" s="195"/>
      <c r="H23" s="114"/>
      <c r="I23" s="204"/>
      <c r="J23" s="114"/>
      <c r="K23" s="195"/>
      <c r="L23" s="114"/>
      <c r="M23" s="114"/>
      <c r="N23" s="195"/>
    </row>
    <row r="24" spans="1:14" x14ac:dyDescent="0.25">
      <c r="A24" s="115">
        <v>3.5</v>
      </c>
      <c r="B24" s="116"/>
      <c r="C24" s="196"/>
      <c r="D24" s="116"/>
      <c r="E24" s="116"/>
      <c r="F24" s="117" t="s">
        <v>13</v>
      </c>
      <c r="G24" s="196">
        <v>0.81</v>
      </c>
      <c r="H24" s="116"/>
      <c r="I24" s="205"/>
      <c r="J24" s="116"/>
      <c r="K24" s="196"/>
      <c r="L24" s="116"/>
      <c r="M24" s="116"/>
      <c r="N24" s="196">
        <f>C24+E24+G24+I24+K24</f>
        <v>0.81</v>
      </c>
    </row>
    <row r="25" spans="1:14" x14ac:dyDescent="0.25">
      <c r="A25" s="6"/>
      <c r="B25" s="114"/>
      <c r="C25" s="195"/>
      <c r="D25" s="114"/>
      <c r="E25" s="114"/>
      <c r="F25" s="225" t="s">
        <v>70</v>
      </c>
      <c r="G25" s="195"/>
      <c r="H25" s="114"/>
      <c r="I25" s="204"/>
      <c r="J25" s="114"/>
      <c r="K25" s="195"/>
      <c r="L25" s="114"/>
      <c r="M25" s="114"/>
      <c r="N25" s="195"/>
    </row>
    <row r="26" spans="1:14" x14ac:dyDescent="0.25">
      <c r="A26" s="10">
        <v>0.65</v>
      </c>
      <c r="B26" s="118"/>
      <c r="C26" s="197"/>
      <c r="D26" s="118"/>
      <c r="E26" s="118"/>
      <c r="F26" s="226" t="s">
        <v>71</v>
      </c>
      <c r="G26" s="197">
        <v>0.15</v>
      </c>
      <c r="H26" s="118"/>
      <c r="I26" s="206"/>
      <c r="J26" s="118"/>
      <c r="K26" s="197"/>
      <c r="L26" s="118"/>
      <c r="M26" s="118"/>
      <c r="N26" s="197">
        <f>C26+E26+G26+I26+K26</f>
        <v>0.15</v>
      </c>
    </row>
    <row r="27" spans="1:14" x14ac:dyDescent="0.25">
      <c r="A27" s="14"/>
      <c r="B27" s="138" t="s">
        <v>126</v>
      </c>
      <c r="C27" s="108"/>
      <c r="D27" s="19"/>
      <c r="E27" s="182"/>
      <c r="F27" s="31"/>
      <c r="G27" s="108"/>
      <c r="H27" s="152" t="s">
        <v>126</v>
      </c>
      <c r="I27" s="16"/>
      <c r="J27" s="19"/>
      <c r="K27" s="108"/>
      <c r="L27" s="19"/>
      <c r="M27" s="19"/>
      <c r="N27" s="108"/>
    </row>
    <row r="28" spans="1:14" x14ac:dyDescent="0.25">
      <c r="A28" s="20">
        <v>8.66</v>
      </c>
      <c r="B28" s="137" t="s">
        <v>127</v>
      </c>
      <c r="C28" s="75">
        <v>1</v>
      </c>
      <c r="D28" s="21"/>
      <c r="E28" s="181"/>
      <c r="F28" s="23"/>
      <c r="G28" s="75"/>
      <c r="H28" s="133" t="s">
        <v>127</v>
      </c>
      <c r="I28" s="13">
        <v>1</v>
      </c>
      <c r="J28" s="21"/>
      <c r="K28" s="75"/>
      <c r="L28" s="21"/>
      <c r="M28" s="21"/>
      <c r="N28" s="75">
        <v>2</v>
      </c>
    </row>
    <row r="29" spans="1:14" ht="33.75" x14ac:dyDescent="0.25">
      <c r="A29" s="48">
        <v>8.66</v>
      </c>
      <c r="B29" s="96"/>
      <c r="C29" s="173"/>
      <c r="D29" s="98"/>
      <c r="E29" s="97"/>
      <c r="F29" s="98"/>
      <c r="G29" s="58"/>
      <c r="H29" s="98"/>
      <c r="I29" s="97"/>
      <c r="J29" s="96" t="s">
        <v>56</v>
      </c>
      <c r="K29" s="173">
        <v>2</v>
      </c>
      <c r="L29" s="99"/>
      <c r="M29" s="19"/>
      <c r="N29" s="16">
        <v>2</v>
      </c>
    </row>
    <row r="30" spans="1:14" ht="22.5" x14ac:dyDescent="0.25">
      <c r="A30" s="25"/>
      <c r="B30" s="101"/>
      <c r="C30" s="227"/>
      <c r="D30" s="101"/>
      <c r="E30" s="228"/>
      <c r="F30" s="101"/>
      <c r="G30" s="102"/>
      <c r="H30" s="102"/>
      <c r="I30" s="102"/>
      <c r="J30" s="96" t="s">
        <v>57</v>
      </c>
      <c r="K30" s="227"/>
      <c r="L30" s="101"/>
      <c r="M30" s="102"/>
      <c r="N30" s="228"/>
    </row>
    <row r="31" spans="1:14" ht="22.5" x14ac:dyDescent="0.25">
      <c r="A31" s="20">
        <v>8.66</v>
      </c>
      <c r="B31" s="88"/>
      <c r="C31" s="89"/>
      <c r="D31" s="88"/>
      <c r="E31" s="86"/>
      <c r="F31" s="88"/>
      <c r="G31" s="85"/>
      <c r="H31" s="85"/>
      <c r="I31" s="85"/>
      <c r="J31" s="24" t="s">
        <v>58</v>
      </c>
      <c r="K31" s="89">
        <v>2</v>
      </c>
      <c r="L31" s="88"/>
      <c r="M31" s="85"/>
      <c r="N31" s="78">
        <f>C31+E31+G31+I31+K31+M31</f>
        <v>2</v>
      </c>
    </row>
    <row r="32" spans="1:14" x14ac:dyDescent="0.25">
      <c r="A32" s="165">
        <f>SUM(A3:A31)</f>
        <v>97.779999999999987</v>
      </c>
      <c r="B32" s="164" t="s">
        <v>10</v>
      </c>
      <c r="C32" s="165">
        <f>SUM(C3:C28)</f>
        <v>5.63</v>
      </c>
      <c r="D32" s="166"/>
      <c r="E32" s="165">
        <f>SUM(E3:E28)</f>
        <v>0</v>
      </c>
      <c r="F32" s="167"/>
      <c r="G32" s="165">
        <f>SUM(G3:G28)</f>
        <v>4.57</v>
      </c>
      <c r="H32" s="164"/>
      <c r="I32" s="165">
        <f>SUM(I3:I28)</f>
        <v>4.9000000000000004</v>
      </c>
      <c r="J32" s="164"/>
      <c r="K32" s="224">
        <f>SUM(K3:K31)</f>
        <v>7.46</v>
      </c>
      <c r="L32" s="166"/>
      <c r="M32" s="165">
        <f>SUM(M4:M28)</f>
        <v>0</v>
      </c>
      <c r="N32" s="165">
        <f>SUM(N3:N31)</f>
        <v>22.56</v>
      </c>
    </row>
    <row r="33" spans="1:14" x14ac:dyDescent="0.25">
      <c r="A33" s="1"/>
      <c r="B33" s="1" t="s">
        <v>31</v>
      </c>
      <c r="C33" s="1"/>
      <c r="D33" s="1"/>
      <c r="E33" s="1"/>
      <c r="F33" s="192">
        <v>44911</v>
      </c>
      <c r="G33" s="1"/>
      <c r="H33" s="56"/>
      <c r="I33" s="1"/>
      <c r="J33" s="1" t="s">
        <v>30</v>
      </c>
      <c r="L33" s="1"/>
      <c r="M33" s="1"/>
      <c r="N33" s="1"/>
    </row>
    <row r="34" spans="1:14" x14ac:dyDescent="0.25">
      <c r="A34" s="1"/>
      <c r="B34" s="1" t="s">
        <v>32</v>
      </c>
      <c r="C34" s="1"/>
      <c r="D34" s="1" t="str">
        <f>B1</f>
        <v>MARIA JOSE SANCHEZ GIMENEZ</v>
      </c>
      <c r="E34" s="1"/>
      <c r="G34" s="1"/>
      <c r="H34" s="1"/>
      <c r="I34" s="1"/>
      <c r="J34" s="53">
        <f>N32*4.33</f>
        <v>97.684799999999996</v>
      </c>
      <c r="K34" s="143"/>
      <c r="L34" s="53"/>
      <c r="M34" s="53"/>
      <c r="N34" s="1"/>
    </row>
    <row r="37" spans="1:14" x14ac:dyDescent="0.25">
      <c r="E37" t="s">
        <v>155</v>
      </c>
    </row>
    <row r="39" spans="1:14" x14ac:dyDescent="0.25">
      <c r="F39" t="s">
        <v>156</v>
      </c>
    </row>
  </sheetData>
  <mergeCells count="3">
    <mergeCell ref="B3:B4"/>
    <mergeCell ref="F3:F4"/>
    <mergeCell ref="J3:J4"/>
  </mergeCell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6" workbookViewId="0">
      <selection sqref="A1:N31"/>
    </sheetView>
  </sheetViews>
  <sheetFormatPr baseColWidth="10" defaultRowHeight="15" x14ac:dyDescent="0.25"/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171"/>
      <c r="D3" s="7"/>
      <c r="E3" s="6"/>
      <c r="F3" s="248" t="s">
        <v>11</v>
      </c>
      <c r="G3" s="171"/>
      <c r="H3" s="7"/>
      <c r="I3" s="6"/>
      <c r="J3" s="248"/>
      <c r="K3" s="171"/>
      <c r="L3" s="7"/>
      <c r="M3" s="8"/>
      <c r="N3" s="171"/>
    </row>
    <row r="4" spans="1:14" x14ac:dyDescent="0.25">
      <c r="A4" s="9">
        <v>7.58</v>
      </c>
      <c r="B4" s="249"/>
      <c r="C4" s="172"/>
      <c r="D4" s="11"/>
      <c r="E4" s="10"/>
      <c r="F4" s="249"/>
      <c r="G4" s="172">
        <v>1.75</v>
      </c>
      <c r="H4" s="11"/>
      <c r="I4" s="10"/>
      <c r="J4" s="249"/>
      <c r="K4" s="172"/>
      <c r="L4" s="11"/>
      <c r="M4" s="12"/>
      <c r="N4" s="75">
        <f>C4+E4+G4+I4+K4+M4</f>
        <v>1.75</v>
      </c>
    </row>
    <row r="5" spans="1:14" x14ac:dyDescent="0.25">
      <c r="A5" s="25"/>
      <c r="B5" s="57" t="s">
        <v>34</v>
      </c>
      <c r="C5" s="176"/>
      <c r="D5" s="57"/>
      <c r="E5" s="58"/>
      <c r="F5" s="58" t="s">
        <v>34</v>
      </c>
      <c r="G5" s="173"/>
      <c r="H5" s="57"/>
      <c r="I5" s="168"/>
      <c r="J5" s="57" t="s">
        <v>34</v>
      </c>
      <c r="K5" s="176"/>
      <c r="L5" s="57"/>
      <c r="M5" s="57"/>
      <c r="N5" s="176"/>
    </row>
    <row r="6" spans="1:14" ht="27" x14ac:dyDescent="0.25">
      <c r="A6" s="20">
        <v>8</v>
      </c>
      <c r="B6" s="59" t="s">
        <v>35</v>
      </c>
      <c r="C6" s="174">
        <v>0.48</v>
      </c>
      <c r="D6" s="61"/>
      <c r="E6" s="61"/>
      <c r="F6" s="62" t="s">
        <v>13</v>
      </c>
      <c r="G6" s="174">
        <v>1.1100000000000001</v>
      </c>
      <c r="H6" s="60"/>
      <c r="I6" s="169"/>
      <c r="J6" s="60" t="s">
        <v>36</v>
      </c>
      <c r="K6" s="174">
        <v>0.25</v>
      </c>
      <c r="L6" s="61"/>
      <c r="M6" s="60"/>
      <c r="N6" s="174">
        <f>C6+E6+G6+I6+K6+M6</f>
        <v>1.84</v>
      </c>
    </row>
    <row r="7" spans="1:14" x14ac:dyDescent="0.25">
      <c r="A7" s="25"/>
      <c r="B7" s="64" t="s">
        <v>40</v>
      </c>
      <c r="C7" s="175"/>
      <c r="D7" s="64"/>
      <c r="E7" s="64"/>
      <c r="F7" s="64"/>
      <c r="G7" s="175"/>
      <c r="H7" s="65" t="s">
        <v>40</v>
      </c>
      <c r="I7" s="170"/>
      <c r="J7" s="64"/>
      <c r="K7" s="176"/>
      <c r="L7" s="57"/>
      <c r="M7" s="57"/>
      <c r="N7" s="176"/>
    </row>
    <row r="8" spans="1:14" ht="41.25" x14ac:dyDescent="0.25">
      <c r="A8" s="14">
        <v>7.58</v>
      </c>
      <c r="B8" s="145" t="s">
        <v>62</v>
      </c>
      <c r="C8" s="175">
        <v>0.75</v>
      </c>
      <c r="D8" s="64"/>
      <c r="E8" s="64"/>
      <c r="F8" s="64"/>
      <c r="G8" s="175"/>
      <c r="H8" s="64" t="s">
        <v>41</v>
      </c>
      <c r="I8" s="170">
        <v>1</v>
      </c>
      <c r="J8" s="64"/>
      <c r="K8" s="175"/>
      <c r="L8" s="64"/>
      <c r="M8" s="63"/>
      <c r="N8" s="175">
        <f>C8+E8+G8+I8+K8+M8</f>
        <v>1.75</v>
      </c>
    </row>
    <row r="9" spans="1:14" ht="24" x14ac:dyDescent="0.25">
      <c r="A9" s="25"/>
      <c r="B9" s="58"/>
      <c r="C9" s="176"/>
      <c r="D9" s="58"/>
      <c r="E9" s="58"/>
      <c r="F9" s="58"/>
      <c r="G9" s="176"/>
      <c r="H9" s="67" t="s">
        <v>42</v>
      </c>
      <c r="I9" s="168"/>
      <c r="J9" s="67"/>
      <c r="K9" s="176"/>
      <c r="L9" s="58"/>
      <c r="M9" s="57"/>
      <c r="N9" s="176"/>
    </row>
    <row r="10" spans="1:14" x14ac:dyDescent="0.25">
      <c r="A10" s="20">
        <v>1</v>
      </c>
      <c r="B10" s="61"/>
      <c r="C10" s="174"/>
      <c r="D10" s="61"/>
      <c r="E10" s="61"/>
      <c r="F10" s="61"/>
      <c r="G10" s="174"/>
      <c r="H10" s="68" t="s">
        <v>43</v>
      </c>
      <c r="I10" s="169">
        <v>0.23</v>
      </c>
      <c r="J10" s="68"/>
      <c r="K10" s="174"/>
      <c r="L10" s="61"/>
      <c r="M10" s="60"/>
      <c r="N10" s="174">
        <f>C10+E10+G10+I10+K10+M10</f>
        <v>0.23</v>
      </c>
    </row>
    <row r="11" spans="1:14" x14ac:dyDescent="0.25">
      <c r="A11" s="27"/>
      <c r="B11" s="110" t="s">
        <v>68</v>
      </c>
      <c r="C11" s="193"/>
      <c r="D11" s="96"/>
      <c r="E11" s="96"/>
      <c r="F11" s="96"/>
      <c r="G11" s="193"/>
      <c r="H11" s="110" t="s">
        <v>68</v>
      </c>
      <c r="I11" s="202"/>
      <c r="J11" s="70"/>
      <c r="K11" s="198"/>
      <c r="L11" s="111"/>
      <c r="M11" s="111"/>
      <c r="N11" s="193"/>
    </row>
    <row r="12" spans="1:14" x14ac:dyDescent="0.25">
      <c r="A12" s="13">
        <v>5.63</v>
      </c>
      <c r="B12" s="112" t="s">
        <v>13</v>
      </c>
      <c r="C12" s="194">
        <v>1</v>
      </c>
      <c r="D12" s="24"/>
      <c r="E12" s="24"/>
      <c r="F12" s="24"/>
      <c r="G12" s="194"/>
      <c r="H12" s="24" t="s">
        <v>36</v>
      </c>
      <c r="I12" s="203">
        <v>0.3</v>
      </c>
      <c r="J12" s="94"/>
      <c r="K12" s="198"/>
      <c r="L12" s="24"/>
      <c r="M12" s="113"/>
      <c r="N12" s="194">
        <f>C12+I12</f>
        <v>1.3</v>
      </c>
    </row>
    <row r="13" spans="1:14" x14ac:dyDescent="0.25">
      <c r="A13" s="25"/>
      <c r="B13" s="31" t="s">
        <v>18</v>
      </c>
      <c r="C13" s="108"/>
      <c r="D13" s="31"/>
      <c r="E13" s="18"/>
      <c r="F13" s="15" t="s">
        <v>19</v>
      </c>
      <c r="G13" s="108"/>
      <c r="H13" s="15"/>
      <c r="I13" s="16"/>
      <c r="J13" s="15" t="s">
        <v>18</v>
      </c>
      <c r="K13" s="74"/>
      <c r="L13" s="15"/>
      <c r="M13" s="26"/>
      <c r="N13" s="74"/>
    </row>
    <row r="14" spans="1:14" ht="64.5" x14ac:dyDescent="0.25">
      <c r="A14" s="20">
        <v>7.75</v>
      </c>
      <c r="B14" s="23" t="s">
        <v>20</v>
      </c>
      <c r="C14" s="75">
        <v>0.33</v>
      </c>
      <c r="D14" s="23"/>
      <c r="E14" s="30"/>
      <c r="F14" s="154" t="s">
        <v>21</v>
      </c>
      <c r="G14" s="75">
        <v>0.75</v>
      </c>
      <c r="H14" s="21"/>
      <c r="I14" s="13"/>
      <c r="J14" s="133" t="s">
        <v>22</v>
      </c>
      <c r="K14" s="75">
        <v>0.71</v>
      </c>
      <c r="L14" s="23"/>
      <c r="M14" s="21"/>
      <c r="N14" s="75">
        <f>C14+E14+G14+I14+K14+M14</f>
        <v>1.79</v>
      </c>
    </row>
    <row r="15" spans="1:14" x14ac:dyDescent="0.25">
      <c r="A15" s="25"/>
      <c r="B15" s="29"/>
      <c r="C15" s="74"/>
      <c r="D15" s="29"/>
      <c r="E15" s="27"/>
      <c r="F15" s="29"/>
      <c r="G15" s="74"/>
      <c r="H15" s="26"/>
      <c r="I15" s="27"/>
      <c r="J15" s="29" t="s">
        <v>24</v>
      </c>
      <c r="K15" s="74"/>
      <c r="L15" s="26"/>
      <c r="M15" s="26"/>
      <c r="N15" s="74"/>
    </row>
    <row r="16" spans="1:14" ht="34.5" x14ac:dyDescent="0.25">
      <c r="A16" s="20">
        <v>10.83</v>
      </c>
      <c r="B16" s="23"/>
      <c r="C16" s="75"/>
      <c r="D16" s="23"/>
      <c r="E16" s="13"/>
      <c r="F16" s="23"/>
      <c r="G16" s="75"/>
      <c r="H16" s="21"/>
      <c r="I16" s="13"/>
      <c r="J16" s="23" t="s">
        <v>143</v>
      </c>
      <c r="K16" s="75">
        <v>2.5</v>
      </c>
      <c r="L16" s="21"/>
      <c r="M16" s="21"/>
      <c r="N16" s="75">
        <f>C16+E16+G16+I16+K16+M16</f>
        <v>2.5</v>
      </c>
    </row>
    <row r="17" spans="1:14" ht="23.25" x14ac:dyDescent="0.25">
      <c r="A17" s="25"/>
      <c r="B17" s="31" t="s">
        <v>109</v>
      </c>
      <c r="C17" s="74"/>
      <c r="D17" s="26"/>
      <c r="E17" s="34"/>
      <c r="F17" s="29"/>
      <c r="G17" s="74"/>
      <c r="H17" s="15" t="s">
        <v>110</v>
      </c>
      <c r="I17" s="27"/>
      <c r="J17" s="26"/>
      <c r="K17" s="74"/>
      <c r="L17" s="26"/>
      <c r="M17" s="26"/>
      <c r="N17" s="74"/>
    </row>
    <row r="18" spans="1:14" ht="37.5" x14ac:dyDescent="0.25">
      <c r="A18" s="20">
        <v>8.26</v>
      </c>
      <c r="B18" s="23" t="s">
        <v>36</v>
      </c>
      <c r="C18" s="75">
        <v>0.33</v>
      </c>
      <c r="D18" s="21"/>
      <c r="E18" s="36"/>
      <c r="F18" s="23"/>
      <c r="G18" s="75"/>
      <c r="H18" s="133" t="s">
        <v>111</v>
      </c>
      <c r="I18" s="13">
        <v>1.57</v>
      </c>
      <c r="J18" s="21"/>
      <c r="K18" s="75"/>
      <c r="L18" s="21"/>
      <c r="M18" s="21"/>
      <c r="N18" s="75">
        <f>C18+E18+G18+I18+K18+M18</f>
        <v>1.9000000000000001</v>
      </c>
    </row>
    <row r="19" spans="1:14" ht="23.25" x14ac:dyDescent="0.25">
      <c r="A19" s="14"/>
      <c r="B19" s="31" t="s">
        <v>115</v>
      </c>
      <c r="C19" s="108"/>
      <c r="D19" s="19"/>
      <c r="E19" s="151"/>
      <c r="F19" s="31"/>
      <c r="G19" s="108"/>
      <c r="H19" s="31" t="s">
        <v>115</v>
      </c>
      <c r="I19" s="16"/>
      <c r="J19" s="19"/>
      <c r="K19" s="108"/>
      <c r="L19" s="19"/>
      <c r="M19" s="19"/>
      <c r="N19" s="108"/>
    </row>
    <row r="20" spans="1:14" ht="34.5" x14ac:dyDescent="0.25">
      <c r="A20" s="20">
        <v>5.51</v>
      </c>
      <c r="B20" s="23" t="s">
        <v>116</v>
      </c>
      <c r="C20" s="75">
        <v>0.87</v>
      </c>
      <c r="D20" s="21"/>
      <c r="E20" s="36"/>
      <c r="F20" s="23"/>
      <c r="G20" s="75"/>
      <c r="H20" s="133" t="s">
        <v>17</v>
      </c>
      <c r="I20" s="13">
        <v>0.4</v>
      </c>
      <c r="J20" s="21"/>
      <c r="K20" s="75"/>
      <c r="L20" s="21"/>
      <c r="M20" s="21"/>
      <c r="N20" s="75">
        <f>C20+E20+G20+I20+K20+M20</f>
        <v>1.27</v>
      </c>
    </row>
    <row r="21" spans="1:14" ht="23.25" x14ac:dyDescent="0.25">
      <c r="A21" s="25"/>
      <c r="B21" s="29" t="s">
        <v>122</v>
      </c>
      <c r="C21" s="74"/>
      <c r="D21" s="29"/>
      <c r="E21" s="27"/>
      <c r="F21" s="29"/>
      <c r="G21" s="74"/>
      <c r="H21" s="29" t="s">
        <v>122</v>
      </c>
      <c r="I21" s="27"/>
      <c r="J21" s="29"/>
      <c r="K21" s="74"/>
      <c r="L21" s="26"/>
      <c r="M21" s="26"/>
      <c r="N21" s="74"/>
    </row>
    <row r="22" spans="1:14" ht="34.5" x14ac:dyDescent="0.25">
      <c r="A22" s="20">
        <v>5.51</v>
      </c>
      <c r="B22" s="23" t="s">
        <v>116</v>
      </c>
      <c r="C22" s="75">
        <v>0.87</v>
      </c>
      <c r="D22" s="23"/>
      <c r="E22" s="13"/>
      <c r="F22" s="23"/>
      <c r="G22" s="75"/>
      <c r="H22" s="133" t="s">
        <v>17</v>
      </c>
      <c r="I22" s="13">
        <v>0.4</v>
      </c>
      <c r="J22" s="133"/>
      <c r="K22" s="75"/>
      <c r="L22" s="21"/>
      <c r="M22" s="21"/>
      <c r="N22" s="75">
        <f>C22+E22+G22+I22+K22+M22</f>
        <v>1.27</v>
      </c>
    </row>
    <row r="23" spans="1:14" x14ac:dyDescent="0.25">
      <c r="A23" s="6"/>
      <c r="B23" s="114"/>
      <c r="C23" s="195"/>
      <c r="D23" s="114"/>
      <c r="E23" s="114"/>
      <c r="F23" s="222" t="s">
        <v>69</v>
      </c>
      <c r="G23" s="195"/>
      <c r="H23" s="114"/>
      <c r="I23" s="204"/>
      <c r="J23" s="114"/>
      <c r="K23" s="195"/>
      <c r="L23" s="114"/>
      <c r="M23" s="114"/>
      <c r="N23" s="195"/>
    </row>
    <row r="24" spans="1:14" x14ac:dyDescent="0.25">
      <c r="A24" s="115">
        <v>3.5</v>
      </c>
      <c r="B24" s="116"/>
      <c r="C24" s="196"/>
      <c r="D24" s="116"/>
      <c r="E24" s="116"/>
      <c r="F24" s="117" t="s">
        <v>13</v>
      </c>
      <c r="G24" s="196">
        <v>0.81</v>
      </c>
      <c r="H24" s="116"/>
      <c r="I24" s="205"/>
      <c r="J24" s="116"/>
      <c r="K24" s="196"/>
      <c r="L24" s="116"/>
      <c r="M24" s="116"/>
      <c r="N24" s="196">
        <f>C24+E24+G24+I24+K24</f>
        <v>0.81</v>
      </c>
    </row>
    <row r="25" spans="1:14" x14ac:dyDescent="0.25">
      <c r="A25" s="6"/>
      <c r="B25" s="114"/>
      <c r="C25" s="195"/>
      <c r="D25" s="114"/>
      <c r="E25" s="114"/>
      <c r="F25" s="222" t="s">
        <v>70</v>
      </c>
      <c r="G25" s="195"/>
      <c r="H25" s="114"/>
      <c r="I25" s="204"/>
      <c r="J25" s="114"/>
      <c r="K25" s="195"/>
      <c r="L25" s="114"/>
      <c r="M25" s="114"/>
      <c r="N25" s="195"/>
    </row>
    <row r="26" spans="1:14" x14ac:dyDescent="0.25">
      <c r="A26" s="10">
        <v>0.65</v>
      </c>
      <c r="B26" s="118"/>
      <c r="C26" s="197"/>
      <c r="D26" s="118"/>
      <c r="E26" s="118"/>
      <c r="F26" s="223" t="s">
        <v>71</v>
      </c>
      <c r="G26" s="197">
        <v>0.15</v>
      </c>
      <c r="H26" s="118"/>
      <c r="I26" s="206"/>
      <c r="J26" s="118"/>
      <c r="K26" s="197"/>
      <c r="L26" s="118"/>
      <c r="M26" s="118"/>
      <c r="N26" s="196">
        <f>C26+E26+G26+I26+K26</f>
        <v>0.15</v>
      </c>
    </row>
    <row r="27" spans="1:14" x14ac:dyDescent="0.25">
      <c r="A27" s="14"/>
      <c r="B27" s="138" t="s">
        <v>126</v>
      </c>
      <c r="C27" s="108"/>
      <c r="D27" s="19"/>
      <c r="E27" s="182"/>
      <c r="F27" s="31"/>
      <c r="G27" s="108"/>
      <c r="H27" s="152" t="s">
        <v>126</v>
      </c>
      <c r="I27" s="16"/>
      <c r="J27" s="19"/>
      <c r="K27" s="108"/>
      <c r="L27" s="19"/>
      <c r="M27" s="19"/>
      <c r="N27" s="108"/>
    </row>
    <row r="28" spans="1:14" x14ac:dyDescent="0.25">
      <c r="A28" s="14">
        <v>8.66</v>
      </c>
      <c r="B28" s="138" t="s">
        <v>127</v>
      </c>
      <c r="C28" s="108">
        <v>1</v>
      </c>
      <c r="D28" s="19"/>
      <c r="E28" s="182"/>
      <c r="F28" s="31"/>
      <c r="G28" s="108"/>
      <c r="H28" s="152" t="s">
        <v>127</v>
      </c>
      <c r="I28" s="16">
        <v>1</v>
      </c>
      <c r="J28" s="19"/>
      <c r="K28" s="108"/>
      <c r="L28" s="19"/>
      <c r="M28" s="19"/>
      <c r="N28" s="108">
        <v>2</v>
      </c>
    </row>
    <row r="29" spans="1:14" x14ac:dyDescent="0.25">
      <c r="A29" s="165">
        <f>SUM(A3:A28)</f>
        <v>80.459999999999994</v>
      </c>
      <c r="B29" s="164" t="s">
        <v>10</v>
      </c>
      <c r="C29" s="165">
        <f>SUM(C3:C28)</f>
        <v>5.63</v>
      </c>
      <c r="D29" s="166"/>
      <c r="E29" s="165">
        <f>SUM(E3:E28)</f>
        <v>0</v>
      </c>
      <c r="F29" s="167"/>
      <c r="G29" s="165">
        <f>SUM(G3:G28)</f>
        <v>4.57</v>
      </c>
      <c r="H29" s="164"/>
      <c r="I29" s="165">
        <f>SUM(I3:I28)</f>
        <v>4.9000000000000004</v>
      </c>
      <c r="J29" s="164"/>
      <c r="K29" s="224">
        <f>SUM(K3:K28)</f>
        <v>3.46</v>
      </c>
      <c r="L29" s="166"/>
      <c r="M29" s="165">
        <f>SUM(M4:M28)</f>
        <v>0</v>
      </c>
      <c r="N29" s="165">
        <f>SUM(N3:N28)</f>
        <v>18.559999999999999</v>
      </c>
    </row>
    <row r="30" spans="1:14" x14ac:dyDescent="0.25">
      <c r="A30" s="1"/>
      <c r="B30" s="1" t="s">
        <v>31</v>
      </c>
      <c r="C30" s="1"/>
      <c r="D30" s="1"/>
      <c r="E30" s="1"/>
      <c r="F30" s="192">
        <v>44866</v>
      </c>
      <c r="G30" s="1"/>
      <c r="H30" s="56"/>
      <c r="I30" s="1"/>
      <c r="J30" s="1" t="s">
        <v>30</v>
      </c>
      <c r="L30" s="1"/>
      <c r="M30" s="1"/>
      <c r="N30" s="1"/>
    </row>
    <row r="31" spans="1:14" x14ac:dyDescent="0.25">
      <c r="A31" s="1"/>
      <c r="B31" s="1" t="s">
        <v>32</v>
      </c>
      <c r="C31" s="1"/>
      <c r="D31" s="1" t="str">
        <f>B1</f>
        <v>MARIA JOSE SANCHEZ GIMENEZ</v>
      </c>
      <c r="E31" s="1"/>
      <c r="G31" s="1"/>
      <c r="H31" s="1"/>
      <c r="I31" s="1"/>
      <c r="J31" s="53">
        <f>N29*4.33</f>
        <v>80.364800000000002</v>
      </c>
      <c r="K31" s="143"/>
      <c r="L31" s="53"/>
      <c r="M31" s="53"/>
      <c r="N31" s="1"/>
    </row>
    <row r="33" spans="6:6" x14ac:dyDescent="0.25">
      <c r="F33" t="s">
        <v>154</v>
      </c>
    </row>
  </sheetData>
  <mergeCells count="3">
    <mergeCell ref="B3:B4"/>
    <mergeCell ref="F3:F4"/>
    <mergeCell ref="J3:J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sqref="A1:N39"/>
    </sheetView>
  </sheetViews>
  <sheetFormatPr baseColWidth="10" defaultRowHeight="15" x14ac:dyDescent="0.25"/>
  <cols>
    <col min="1" max="1" width="8.7109375" customWidth="1"/>
    <col min="3" max="3" width="7.7109375" customWidth="1"/>
    <col min="4" max="4" width="8.5703125" customWidth="1"/>
    <col min="5" max="5" width="5.7109375" customWidth="1"/>
    <col min="7" max="7" width="5.85546875" customWidth="1"/>
    <col min="9" max="9" width="7" customWidth="1"/>
    <col min="11" max="11" width="7.140625" customWidth="1"/>
    <col min="12" max="12" width="7.28515625" customWidth="1"/>
    <col min="13" max="13" width="7.7109375" customWidth="1"/>
    <col min="14" max="14" width="7.5703125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171"/>
      <c r="B3" s="146" t="s">
        <v>112</v>
      </c>
      <c r="C3" s="171"/>
      <c r="D3" s="146"/>
      <c r="E3" s="171"/>
      <c r="F3" s="146"/>
      <c r="G3" s="171"/>
      <c r="H3" s="148" t="s">
        <v>112</v>
      </c>
      <c r="I3" s="171"/>
      <c r="J3" s="148"/>
      <c r="K3" s="171"/>
      <c r="L3" s="148"/>
      <c r="M3" s="6"/>
      <c r="N3" s="171"/>
    </row>
    <row r="4" spans="1:14" ht="57.75" x14ac:dyDescent="0.25">
      <c r="A4" s="172">
        <v>6.75</v>
      </c>
      <c r="B4" s="150" t="s">
        <v>114</v>
      </c>
      <c r="C4" s="172">
        <v>0.5</v>
      </c>
      <c r="D4" s="150"/>
      <c r="E4" s="172"/>
      <c r="F4" s="153"/>
      <c r="G4" s="172"/>
      <c r="H4" s="12" t="s">
        <v>113</v>
      </c>
      <c r="I4" s="10">
        <v>1.06</v>
      </c>
      <c r="J4" s="12"/>
      <c r="K4" s="172"/>
      <c r="L4" s="12"/>
      <c r="M4" s="10"/>
      <c r="N4" s="172">
        <f>C4+E4+G4+I4+K4+M4</f>
        <v>1.56</v>
      </c>
    </row>
    <row r="5" spans="1:14" ht="22.5" x14ac:dyDescent="0.25">
      <c r="A5" s="108"/>
      <c r="B5" s="122"/>
      <c r="C5" s="211"/>
      <c r="D5" s="122"/>
      <c r="E5" s="212"/>
      <c r="F5" s="122"/>
      <c r="G5" s="179"/>
      <c r="H5" s="122" t="s">
        <v>75</v>
      </c>
      <c r="I5" s="211"/>
      <c r="J5" s="122"/>
      <c r="K5" s="211"/>
      <c r="L5" s="122"/>
      <c r="M5" s="213"/>
      <c r="N5" s="214"/>
    </row>
    <row r="6" spans="1:14" x14ac:dyDescent="0.25">
      <c r="A6" s="108">
        <v>4.55</v>
      </c>
      <c r="B6" s="122"/>
      <c r="C6" s="211"/>
      <c r="D6" s="122"/>
      <c r="E6" s="212"/>
      <c r="F6" s="122"/>
      <c r="G6" s="179"/>
      <c r="H6" s="122" t="s">
        <v>13</v>
      </c>
      <c r="I6" s="211">
        <v>1.05</v>
      </c>
      <c r="J6" s="122"/>
      <c r="K6" s="211"/>
      <c r="L6" s="122"/>
      <c r="M6" s="213"/>
      <c r="N6" s="194">
        <f>C6+E6+G6+I6+K6+M6</f>
        <v>1.05</v>
      </c>
    </row>
    <row r="7" spans="1:14" ht="22.5" x14ac:dyDescent="0.25">
      <c r="A7" s="74"/>
      <c r="B7" s="110"/>
      <c r="C7" s="193"/>
      <c r="D7" s="110"/>
      <c r="E7" s="215"/>
      <c r="F7" s="110"/>
      <c r="G7" s="41"/>
      <c r="H7" s="110" t="s">
        <v>76</v>
      </c>
      <c r="I7" s="215"/>
      <c r="J7" s="110"/>
      <c r="K7" s="215"/>
      <c r="L7" s="110"/>
      <c r="M7" s="216"/>
      <c r="N7" s="193"/>
    </row>
    <row r="8" spans="1:14" ht="33.75" x14ac:dyDescent="0.25">
      <c r="A8" s="75">
        <v>2.79</v>
      </c>
      <c r="B8" s="112"/>
      <c r="C8" s="194"/>
      <c r="D8" s="112"/>
      <c r="E8" s="217"/>
      <c r="F8" s="112"/>
      <c r="G8" s="45"/>
      <c r="H8" s="112" t="s">
        <v>152</v>
      </c>
      <c r="I8" s="217">
        <v>0.64</v>
      </c>
      <c r="J8" s="112"/>
      <c r="K8" s="217"/>
      <c r="L8" s="112"/>
      <c r="M8" s="218"/>
      <c r="N8" s="217">
        <f>C8+E8+G8+I8+K8+M8</f>
        <v>0.64</v>
      </c>
    </row>
    <row r="9" spans="1:14" ht="22.15" customHeight="1" x14ac:dyDescent="0.25">
      <c r="A9" s="74"/>
      <c r="B9" s="38"/>
      <c r="C9" s="74"/>
      <c r="D9" s="219"/>
      <c r="E9" s="74"/>
      <c r="F9" s="219"/>
      <c r="G9" s="74"/>
      <c r="H9" s="220" t="s">
        <v>150</v>
      </c>
      <c r="I9" s="74"/>
      <c r="J9" s="29"/>
      <c r="K9" s="74"/>
      <c r="L9" s="26"/>
      <c r="M9" s="27"/>
      <c r="N9" s="74"/>
    </row>
    <row r="10" spans="1:14" ht="51" customHeight="1" x14ac:dyDescent="0.25">
      <c r="A10" s="75">
        <v>1.52</v>
      </c>
      <c r="B10" s="21"/>
      <c r="C10" s="75"/>
      <c r="D10" s="23"/>
      <c r="E10" s="75"/>
      <c r="F10" s="23"/>
      <c r="G10" s="75"/>
      <c r="H10" s="221" t="s">
        <v>151</v>
      </c>
      <c r="I10" s="75">
        <v>0.35</v>
      </c>
      <c r="J10" s="23"/>
      <c r="K10" s="75"/>
      <c r="L10" s="21"/>
      <c r="M10" s="13"/>
      <c r="N10" s="75">
        <f>C10+E10+G10+I10+K10+M10</f>
        <v>0.35</v>
      </c>
    </row>
    <row r="11" spans="1:14" x14ac:dyDescent="0.25">
      <c r="A11" s="5"/>
      <c r="B11" s="248"/>
      <c r="C11" s="171"/>
      <c r="D11" s="7"/>
      <c r="E11" s="6"/>
      <c r="F11" s="248" t="s">
        <v>11</v>
      </c>
      <c r="G11" s="171"/>
      <c r="H11" s="7"/>
      <c r="I11" s="6"/>
      <c r="J11" s="248"/>
      <c r="K11" s="171"/>
      <c r="L11" s="7"/>
      <c r="M11" s="8"/>
      <c r="N11" s="171"/>
    </row>
    <row r="12" spans="1:14" x14ac:dyDescent="0.25">
      <c r="A12" s="9">
        <v>7.58</v>
      </c>
      <c r="B12" s="249"/>
      <c r="C12" s="172"/>
      <c r="D12" s="11"/>
      <c r="E12" s="10"/>
      <c r="F12" s="249"/>
      <c r="G12" s="172">
        <v>1.75</v>
      </c>
      <c r="H12" s="11"/>
      <c r="I12" s="10"/>
      <c r="J12" s="249"/>
      <c r="K12" s="172"/>
      <c r="L12" s="11"/>
      <c r="M12" s="12"/>
      <c r="N12" s="75">
        <f>C12+E12+G12+I12+K12+M12</f>
        <v>1.75</v>
      </c>
    </row>
    <row r="13" spans="1:14" x14ac:dyDescent="0.25">
      <c r="A13" s="25"/>
      <c r="B13" s="57" t="s">
        <v>34</v>
      </c>
      <c r="C13" s="176"/>
      <c r="D13" s="57"/>
      <c r="E13" s="58"/>
      <c r="F13" s="58" t="s">
        <v>34</v>
      </c>
      <c r="G13" s="173"/>
      <c r="H13" s="57"/>
      <c r="I13" s="168"/>
      <c r="J13" s="57" t="s">
        <v>34</v>
      </c>
      <c r="K13" s="176"/>
      <c r="L13" s="57"/>
      <c r="M13" s="57"/>
      <c r="N13" s="176"/>
    </row>
    <row r="14" spans="1:14" ht="27" x14ac:dyDescent="0.25">
      <c r="A14" s="20">
        <v>8</v>
      </c>
      <c r="B14" s="59" t="s">
        <v>35</v>
      </c>
      <c r="C14" s="174">
        <v>0.48</v>
      </c>
      <c r="D14" s="61"/>
      <c r="E14" s="61"/>
      <c r="F14" s="62" t="s">
        <v>13</v>
      </c>
      <c r="G14" s="174">
        <v>1.1100000000000001</v>
      </c>
      <c r="H14" s="60"/>
      <c r="I14" s="169"/>
      <c r="J14" s="60" t="s">
        <v>36</v>
      </c>
      <c r="K14" s="174">
        <v>0.25</v>
      </c>
      <c r="L14" s="61"/>
      <c r="M14" s="60"/>
      <c r="N14" s="174">
        <f>C14+E14+G14+I14+K14+M14</f>
        <v>1.84</v>
      </c>
    </row>
    <row r="15" spans="1:14" x14ac:dyDescent="0.25">
      <c r="A15" s="25"/>
      <c r="B15" s="64" t="s">
        <v>40</v>
      </c>
      <c r="C15" s="175"/>
      <c r="D15" s="64"/>
      <c r="E15" s="64"/>
      <c r="F15" s="64"/>
      <c r="G15" s="175"/>
      <c r="H15" s="65" t="s">
        <v>40</v>
      </c>
      <c r="I15" s="170"/>
      <c r="J15" s="64"/>
      <c r="K15" s="176"/>
      <c r="L15" s="57"/>
      <c r="M15" s="57"/>
      <c r="N15" s="176"/>
    </row>
    <row r="16" spans="1:14" ht="41.25" x14ac:dyDescent="0.25">
      <c r="A16" s="14">
        <v>7.58</v>
      </c>
      <c r="B16" s="145" t="s">
        <v>62</v>
      </c>
      <c r="C16" s="175">
        <v>0.75</v>
      </c>
      <c r="D16" s="64"/>
      <c r="E16" s="64"/>
      <c r="F16" s="64"/>
      <c r="G16" s="175"/>
      <c r="H16" s="64" t="s">
        <v>41</v>
      </c>
      <c r="I16" s="170">
        <v>1</v>
      </c>
      <c r="J16" s="64"/>
      <c r="K16" s="175"/>
      <c r="L16" s="64"/>
      <c r="M16" s="63"/>
      <c r="N16" s="175">
        <f>C16+E16+G16+I16+K16+M16</f>
        <v>1.75</v>
      </c>
    </row>
    <row r="17" spans="1:14" ht="24" x14ac:dyDescent="0.25">
      <c r="A17" s="25"/>
      <c r="B17" s="58"/>
      <c r="C17" s="176"/>
      <c r="D17" s="58"/>
      <c r="E17" s="58"/>
      <c r="F17" s="58"/>
      <c r="G17" s="176"/>
      <c r="H17" s="67" t="s">
        <v>42</v>
      </c>
      <c r="I17" s="168"/>
      <c r="J17" s="67"/>
      <c r="K17" s="176"/>
      <c r="L17" s="58"/>
      <c r="M17" s="57"/>
      <c r="N17" s="176"/>
    </row>
    <row r="18" spans="1:14" x14ac:dyDescent="0.25">
      <c r="A18" s="20">
        <v>1</v>
      </c>
      <c r="B18" s="61"/>
      <c r="C18" s="174"/>
      <c r="D18" s="61"/>
      <c r="E18" s="61"/>
      <c r="F18" s="61"/>
      <c r="G18" s="174"/>
      <c r="H18" s="68" t="s">
        <v>43</v>
      </c>
      <c r="I18" s="169">
        <v>0.23</v>
      </c>
      <c r="J18" s="68"/>
      <c r="K18" s="174"/>
      <c r="L18" s="61"/>
      <c r="M18" s="60"/>
      <c r="N18" s="174">
        <f>C18+E18+G18+I18+K18+M18</f>
        <v>0.23</v>
      </c>
    </row>
    <row r="19" spans="1:14" x14ac:dyDescent="0.25">
      <c r="A19" s="27"/>
      <c r="B19" s="110" t="s">
        <v>68</v>
      </c>
      <c r="C19" s="193"/>
      <c r="D19" s="96"/>
      <c r="E19" s="96"/>
      <c r="F19" s="96"/>
      <c r="G19" s="193"/>
      <c r="H19" s="110" t="s">
        <v>68</v>
      </c>
      <c r="I19" s="202"/>
      <c r="J19" s="70"/>
      <c r="K19" s="198"/>
      <c r="L19" s="111"/>
      <c r="M19" s="111"/>
      <c r="N19" s="193"/>
    </row>
    <row r="20" spans="1:14" x14ac:dyDescent="0.25">
      <c r="A20" s="13">
        <v>5.63</v>
      </c>
      <c r="B20" s="112" t="s">
        <v>13</v>
      </c>
      <c r="C20" s="194">
        <v>1</v>
      </c>
      <c r="D20" s="24"/>
      <c r="E20" s="24"/>
      <c r="F20" s="24"/>
      <c r="G20" s="194"/>
      <c r="H20" s="24" t="s">
        <v>36</v>
      </c>
      <c r="I20" s="203">
        <v>0.3</v>
      </c>
      <c r="J20" s="94"/>
      <c r="K20" s="198"/>
      <c r="L20" s="24"/>
      <c r="M20" s="113"/>
      <c r="N20" s="194">
        <f>C20+I20</f>
        <v>1.3</v>
      </c>
    </row>
    <row r="21" spans="1:14" x14ac:dyDescent="0.25">
      <c r="A21" s="25"/>
      <c r="B21" s="31" t="s">
        <v>18</v>
      </c>
      <c r="C21" s="108"/>
      <c r="D21" s="31"/>
      <c r="E21" s="18"/>
      <c r="F21" s="15" t="s">
        <v>19</v>
      </c>
      <c r="G21" s="108"/>
      <c r="H21" s="15"/>
      <c r="I21" s="16"/>
      <c r="J21" s="15" t="s">
        <v>18</v>
      </c>
      <c r="K21" s="74"/>
      <c r="L21" s="15"/>
      <c r="M21" s="26"/>
      <c r="N21" s="74"/>
    </row>
    <row r="22" spans="1:14" ht="64.5" x14ac:dyDescent="0.25">
      <c r="A22" s="20">
        <v>7.75</v>
      </c>
      <c r="B22" s="23" t="s">
        <v>20</v>
      </c>
      <c r="C22" s="75">
        <v>0.33</v>
      </c>
      <c r="D22" s="23"/>
      <c r="E22" s="30"/>
      <c r="F22" s="154" t="s">
        <v>21</v>
      </c>
      <c r="G22" s="75">
        <v>0.75</v>
      </c>
      <c r="H22" s="21"/>
      <c r="I22" s="13"/>
      <c r="J22" s="133" t="s">
        <v>22</v>
      </c>
      <c r="K22" s="75">
        <v>0.71</v>
      </c>
      <c r="L22" s="23"/>
      <c r="M22" s="21"/>
      <c r="N22" s="75">
        <f>C22+E22+G22+I22+K22+M22</f>
        <v>1.79</v>
      </c>
    </row>
    <row r="23" spans="1:14" x14ac:dyDescent="0.25">
      <c r="A23" s="25"/>
      <c r="B23" s="29"/>
      <c r="C23" s="74"/>
      <c r="D23" s="29"/>
      <c r="E23" s="27"/>
      <c r="F23" s="29"/>
      <c r="G23" s="74"/>
      <c r="H23" s="26"/>
      <c r="I23" s="27"/>
      <c r="J23" s="29" t="s">
        <v>24</v>
      </c>
      <c r="K23" s="74"/>
      <c r="L23" s="26"/>
      <c r="M23" s="26"/>
      <c r="N23" s="74"/>
    </row>
    <row r="24" spans="1:14" ht="34.5" x14ac:dyDescent="0.25">
      <c r="A24" s="20">
        <v>10.83</v>
      </c>
      <c r="B24" s="23"/>
      <c r="C24" s="75"/>
      <c r="D24" s="23"/>
      <c r="E24" s="13"/>
      <c r="F24" s="23"/>
      <c r="G24" s="75"/>
      <c r="H24" s="21"/>
      <c r="I24" s="13"/>
      <c r="J24" s="23" t="s">
        <v>143</v>
      </c>
      <c r="K24" s="75">
        <v>2.5</v>
      </c>
      <c r="L24" s="21"/>
      <c r="M24" s="21"/>
      <c r="N24" s="75">
        <f>C24+E24+G24+I24+K24+M24</f>
        <v>2.5</v>
      </c>
    </row>
    <row r="25" spans="1:14" ht="23.25" x14ac:dyDescent="0.25">
      <c r="A25" s="25"/>
      <c r="B25" s="31" t="s">
        <v>109</v>
      </c>
      <c r="C25" s="74"/>
      <c r="D25" s="26"/>
      <c r="E25" s="34"/>
      <c r="F25" s="29"/>
      <c r="G25" s="74"/>
      <c r="H25" s="15" t="s">
        <v>110</v>
      </c>
      <c r="I25" s="27"/>
      <c r="J25" s="26"/>
      <c r="K25" s="74"/>
      <c r="L25" s="26"/>
      <c r="M25" s="26"/>
      <c r="N25" s="74"/>
    </row>
    <row r="26" spans="1:14" ht="37.5" x14ac:dyDescent="0.25">
      <c r="A26" s="20">
        <v>8.26</v>
      </c>
      <c r="B26" s="23" t="s">
        <v>36</v>
      </c>
      <c r="C26" s="75">
        <v>0.33</v>
      </c>
      <c r="D26" s="21"/>
      <c r="E26" s="36"/>
      <c r="F26" s="23"/>
      <c r="G26" s="75"/>
      <c r="H26" s="133" t="s">
        <v>111</v>
      </c>
      <c r="I26" s="13">
        <v>1.57</v>
      </c>
      <c r="J26" s="21"/>
      <c r="K26" s="75"/>
      <c r="L26" s="21"/>
      <c r="M26" s="21"/>
      <c r="N26" s="75">
        <f>C26+E26+G26+I26+K26+M26</f>
        <v>1.9000000000000001</v>
      </c>
    </row>
    <row r="27" spans="1:14" ht="23.25" x14ac:dyDescent="0.25">
      <c r="A27" s="14"/>
      <c r="B27" s="31" t="s">
        <v>115</v>
      </c>
      <c r="C27" s="108"/>
      <c r="D27" s="19"/>
      <c r="E27" s="151"/>
      <c r="F27" s="31"/>
      <c r="G27" s="108"/>
      <c r="H27" s="31" t="s">
        <v>115</v>
      </c>
      <c r="I27" s="16"/>
      <c r="J27" s="19"/>
      <c r="K27" s="108"/>
      <c r="L27" s="19"/>
      <c r="M27" s="19"/>
      <c r="N27" s="108"/>
    </row>
    <row r="28" spans="1:14" ht="34.5" x14ac:dyDescent="0.25">
      <c r="A28" s="20">
        <v>5.51</v>
      </c>
      <c r="B28" s="23" t="s">
        <v>116</v>
      </c>
      <c r="C28" s="75">
        <v>0.87</v>
      </c>
      <c r="D28" s="21"/>
      <c r="E28" s="36"/>
      <c r="F28" s="23"/>
      <c r="G28" s="75"/>
      <c r="H28" s="133" t="s">
        <v>17</v>
      </c>
      <c r="I28" s="13">
        <v>0.4</v>
      </c>
      <c r="J28" s="21"/>
      <c r="K28" s="75"/>
      <c r="L28" s="21"/>
      <c r="M28" s="21"/>
      <c r="N28" s="75">
        <f>C28+E28+G28+I28+K28+M28</f>
        <v>1.27</v>
      </c>
    </row>
    <row r="29" spans="1:14" ht="23.25" x14ac:dyDescent="0.25">
      <c r="A29" s="25"/>
      <c r="B29" s="29" t="s">
        <v>122</v>
      </c>
      <c r="C29" s="74"/>
      <c r="D29" s="29"/>
      <c r="E29" s="27"/>
      <c r="F29" s="29"/>
      <c r="G29" s="74"/>
      <c r="H29" s="29" t="s">
        <v>122</v>
      </c>
      <c r="I29" s="27"/>
      <c r="J29" s="29"/>
      <c r="K29" s="74"/>
      <c r="L29" s="26"/>
      <c r="M29" s="26"/>
      <c r="N29" s="74"/>
    </row>
    <row r="30" spans="1:14" ht="34.5" x14ac:dyDescent="0.25">
      <c r="A30" s="20">
        <v>5.51</v>
      </c>
      <c r="B30" s="23" t="s">
        <v>116</v>
      </c>
      <c r="C30" s="75">
        <v>0.87</v>
      </c>
      <c r="D30" s="23"/>
      <c r="E30" s="13"/>
      <c r="F30" s="23"/>
      <c r="G30" s="75"/>
      <c r="H30" s="133" t="s">
        <v>17</v>
      </c>
      <c r="I30" s="13">
        <v>0.4</v>
      </c>
      <c r="J30" s="133"/>
      <c r="K30" s="75"/>
      <c r="L30" s="21"/>
      <c r="M30" s="21"/>
      <c r="N30" s="75">
        <f>C30+E30+G30+I30+K30+M30</f>
        <v>1.27</v>
      </c>
    </row>
    <row r="31" spans="1:14" x14ac:dyDescent="0.25">
      <c r="A31" s="6"/>
      <c r="B31" s="114"/>
      <c r="C31" s="195"/>
      <c r="D31" s="114"/>
      <c r="E31" s="114"/>
      <c r="F31" s="209" t="s">
        <v>69</v>
      </c>
      <c r="G31" s="195"/>
      <c r="H31" s="114"/>
      <c r="I31" s="204"/>
      <c r="J31" s="114"/>
      <c r="K31" s="195"/>
      <c r="L31" s="114"/>
      <c r="M31" s="114"/>
      <c r="N31" s="195"/>
    </row>
    <row r="32" spans="1:14" x14ac:dyDescent="0.25">
      <c r="A32" s="115">
        <v>3.5</v>
      </c>
      <c r="B32" s="116"/>
      <c r="C32" s="196"/>
      <c r="D32" s="116"/>
      <c r="E32" s="116"/>
      <c r="F32" s="117" t="s">
        <v>13</v>
      </c>
      <c r="G32" s="196">
        <v>0.81</v>
      </c>
      <c r="H32" s="116"/>
      <c r="I32" s="205"/>
      <c r="J32" s="116"/>
      <c r="K32" s="196"/>
      <c r="L32" s="116"/>
      <c r="M32" s="116"/>
      <c r="N32" s="196">
        <f>C32+E32+G32+I32+K32</f>
        <v>0.81</v>
      </c>
    </row>
    <row r="33" spans="1:14" x14ac:dyDescent="0.25">
      <c r="A33" s="6"/>
      <c r="B33" s="114"/>
      <c r="C33" s="195"/>
      <c r="D33" s="114"/>
      <c r="E33" s="114"/>
      <c r="F33" s="209" t="s">
        <v>70</v>
      </c>
      <c r="G33" s="195"/>
      <c r="H33" s="114"/>
      <c r="I33" s="204"/>
      <c r="J33" s="114"/>
      <c r="K33" s="195"/>
      <c r="L33" s="114"/>
      <c r="M33" s="114"/>
      <c r="N33" s="195"/>
    </row>
    <row r="34" spans="1:14" x14ac:dyDescent="0.25">
      <c r="A34" s="10">
        <v>0.65</v>
      </c>
      <c r="B34" s="118"/>
      <c r="C34" s="197"/>
      <c r="D34" s="118"/>
      <c r="E34" s="118"/>
      <c r="F34" s="210" t="s">
        <v>71</v>
      </c>
      <c r="G34" s="197">
        <v>0.15</v>
      </c>
      <c r="H34" s="118"/>
      <c r="I34" s="206"/>
      <c r="J34" s="118"/>
      <c r="K34" s="197"/>
      <c r="L34" s="118"/>
      <c r="M34" s="118"/>
      <c r="N34" s="196">
        <f>C34+E34+G34+I34+K34</f>
        <v>0.15</v>
      </c>
    </row>
    <row r="35" spans="1:14" x14ac:dyDescent="0.25">
      <c r="A35" s="14"/>
      <c r="B35" s="138" t="s">
        <v>126</v>
      </c>
      <c r="C35" s="108"/>
      <c r="D35" s="19"/>
      <c r="E35" s="182"/>
      <c r="F35" s="31"/>
      <c r="G35" s="108"/>
      <c r="H35" s="152" t="s">
        <v>126</v>
      </c>
      <c r="I35" s="16"/>
      <c r="J35" s="19"/>
      <c r="K35" s="108"/>
      <c r="L35" s="19"/>
      <c r="M35" s="19"/>
      <c r="N35" s="108"/>
    </row>
    <row r="36" spans="1:14" x14ac:dyDescent="0.25">
      <c r="A36" s="14">
        <v>8.66</v>
      </c>
      <c r="B36" s="138" t="s">
        <v>127</v>
      </c>
      <c r="C36" s="108">
        <v>1</v>
      </c>
      <c r="D36" s="19"/>
      <c r="E36" s="182"/>
      <c r="F36" s="31"/>
      <c r="G36" s="108"/>
      <c r="H36" s="152" t="s">
        <v>127</v>
      </c>
      <c r="I36" s="16">
        <v>1</v>
      </c>
      <c r="J36" s="19"/>
      <c r="K36" s="108"/>
      <c r="L36" s="19"/>
      <c r="M36" s="19"/>
      <c r="N36" s="108">
        <v>2</v>
      </c>
    </row>
    <row r="37" spans="1:14" x14ac:dyDescent="0.25">
      <c r="A37" s="165">
        <f>SUM(A3:A36)</f>
        <v>96.070000000000007</v>
      </c>
      <c r="B37" s="164" t="s">
        <v>10</v>
      </c>
      <c r="C37" s="165">
        <f>SUM(C3:C36)</f>
        <v>6.13</v>
      </c>
      <c r="D37" s="166"/>
      <c r="E37" s="165">
        <f>SUM(E11:E36)</f>
        <v>0</v>
      </c>
      <c r="F37" s="167"/>
      <c r="G37" s="165">
        <f>SUM(G3:G36)</f>
        <v>4.57</v>
      </c>
      <c r="H37" s="164"/>
      <c r="I37" s="165">
        <f>SUM(I3:I36)</f>
        <v>8.0000000000000018</v>
      </c>
      <c r="J37" s="164"/>
      <c r="K37" s="224">
        <f>SUM(K3:K36)</f>
        <v>3.46</v>
      </c>
      <c r="L37" s="166"/>
      <c r="M37" s="165">
        <f>SUM(M12:M36)</f>
        <v>0</v>
      </c>
      <c r="N37" s="165">
        <f>SUM(N3:N36)</f>
        <v>22.159999999999997</v>
      </c>
    </row>
    <row r="38" spans="1:14" x14ac:dyDescent="0.25">
      <c r="A38" s="1"/>
      <c r="B38" s="1" t="s">
        <v>31</v>
      </c>
      <c r="C38" s="1"/>
      <c r="D38" s="1"/>
      <c r="E38" s="1"/>
      <c r="F38" s="192">
        <v>44851</v>
      </c>
      <c r="G38" s="1"/>
      <c r="H38" s="56"/>
      <c r="I38" s="1"/>
      <c r="J38" s="1" t="s">
        <v>30</v>
      </c>
      <c r="L38" s="1"/>
      <c r="M38" s="1"/>
      <c r="N38" s="1"/>
    </row>
    <row r="39" spans="1:14" x14ac:dyDescent="0.25">
      <c r="A39" s="1"/>
      <c r="B39" s="1" t="s">
        <v>32</v>
      </c>
      <c r="C39" s="1"/>
      <c r="D39" s="1" t="str">
        <f>B1</f>
        <v>MARIA JOSE SANCHEZ GIMENEZ</v>
      </c>
      <c r="E39" s="1"/>
      <c r="G39" s="1"/>
      <c r="H39" s="1"/>
      <c r="I39" s="1"/>
      <c r="J39" s="53">
        <f>N37*4.33</f>
        <v>95.952799999999982</v>
      </c>
      <c r="K39" s="143"/>
      <c r="L39" s="53"/>
      <c r="M39" s="53"/>
      <c r="N39" s="1"/>
    </row>
    <row r="41" spans="1:14" x14ac:dyDescent="0.25">
      <c r="G41" t="s">
        <v>153</v>
      </c>
    </row>
  </sheetData>
  <mergeCells count="3">
    <mergeCell ref="B11:B12"/>
    <mergeCell ref="F11:F12"/>
    <mergeCell ref="J11:J12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N17" sqref="N17"/>
    </sheetView>
  </sheetViews>
  <sheetFormatPr baseColWidth="10" defaultRowHeight="15" x14ac:dyDescent="0.25"/>
  <cols>
    <col min="1" max="1" width="7.5703125" customWidth="1"/>
    <col min="3" max="3" width="6.7109375" customWidth="1"/>
    <col min="4" max="4" width="3.85546875" customWidth="1"/>
    <col min="6" max="6" width="6" customWidth="1"/>
    <col min="9" max="9" width="5.5703125" customWidth="1"/>
    <col min="10" max="10" width="6" customWidth="1"/>
    <col min="11" max="11" width="4.85546875" customWidth="1"/>
  </cols>
  <sheetData>
    <row r="1" spans="1:11" x14ac:dyDescent="0.25">
      <c r="A1" s="1"/>
      <c r="B1" s="1" t="s">
        <v>0</v>
      </c>
      <c r="C1" s="1"/>
      <c r="D1" s="1"/>
      <c r="E1" s="2"/>
      <c r="F1" s="1"/>
      <c r="G1" s="1"/>
      <c r="H1" s="1"/>
      <c r="I1" s="1"/>
      <c r="J1" s="1"/>
      <c r="K1" s="1"/>
    </row>
    <row r="2" spans="1:11" x14ac:dyDescent="0.25">
      <c r="A2" s="3" t="s">
        <v>1</v>
      </c>
      <c r="B2" s="3" t="s">
        <v>2</v>
      </c>
      <c r="C2" s="3" t="s">
        <v>4</v>
      </c>
      <c r="D2" s="3" t="s">
        <v>5</v>
      </c>
      <c r="E2" s="4" t="s">
        <v>6</v>
      </c>
      <c r="F2" s="3" t="s">
        <v>5</v>
      </c>
      <c r="G2" s="3" t="s">
        <v>7</v>
      </c>
      <c r="H2" s="3" t="s">
        <v>8</v>
      </c>
      <c r="I2" s="3" t="s">
        <v>5</v>
      </c>
      <c r="J2" s="3" t="s">
        <v>9</v>
      </c>
      <c r="K2" s="3" t="s">
        <v>5</v>
      </c>
    </row>
    <row r="3" spans="1:11" x14ac:dyDescent="0.25">
      <c r="A3" s="25"/>
      <c r="B3" s="64" t="s">
        <v>40</v>
      </c>
      <c r="C3" s="64"/>
      <c r="D3" s="64"/>
      <c r="E3" s="64"/>
      <c r="F3" s="175"/>
      <c r="G3" s="65" t="s">
        <v>40</v>
      </c>
      <c r="H3" s="64"/>
      <c r="I3" s="176"/>
      <c r="J3" s="57"/>
      <c r="K3" s="57"/>
    </row>
    <row r="4" spans="1:11" ht="41.25" x14ac:dyDescent="0.25">
      <c r="A4" s="14">
        <v>7.58</v>
      </c>
      <c r="B4" s="145" t="s">
        <v>62</v>
      </c>
      <c r="C4" s="64"/>
      <c r="D4" s="64"/>
      <c r="E4" s="64"/>
      <c r="F4" s="175"/>
      <c r="G4" s="64" t="s">
        <v>41</v>
      </c>
      <c r="H4" s="64"/>
      <c r="I4" s="175"/>
      <c r="J4" s="64"/>
      <c r="K4" s="63"/>
    </row>
    <row r="5" spans="1:11" ht="24" x14ac:dyDescent="0.25">
      <c r="A5" s="25"/>
      <c r="B5" s="58"/>
      <c r="C5" s="58"/>
      <c r="D5" s="58"/>
      <c r="E5" s="58"/>
      <c r="F5" s="176"/>
      <c r="G5" s="67" t="s">
        <v>42</v>
      </c>
      <c r="H5" s="67"/>
      <c r="I5" s="176"/>
      <c r="J5" s="58"/>
      <c r="K5" s="57"/>
    </row>
    <row r="6" spans="1:11" x14ac:dyDescent="0.25">
      <c r="A6" s="20">
        <v>1</v>
      </c>
      <c r="B6" s="61"/>
      <c r="C6" s="61"/>
      <c r="D6" s="61"/>
      <c r="E6" s="61"/>
      <c r="F6" s="174"/>
      <c r="G6" s="68" t="s">
        <v>43</v>
      </c>
      <c r="H6" s="68"/>
      <c r="I6" s="174"/>
      <c r="J6" s="61"/>
      <c r="K6" s="60"/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topLeftCell="A16" workbookViewId="0">
      <selection sqref="A1:N31"/>
    </sheetView>
  </sheetViews>
  <sheetFormatPr baseColWidth="10" defaultRowHeight="15" x14ac:dyDescent="0.25"/>
  <cols>
    <col min="1" max="1" width="7.5703125" customWidth="1"/>
    <col min="3" max="4" width="6.7109375" customWidth="1"/>
    <col min="5" max="5" width="3.85546875" customWidth="1"/>
    <col min="7" max="7" width="6" customWidth="1"/>
    <col min="9" max="9" width="6.28515625" customWidth="1"/>
    <col min="11" max="11" width="5.5703125" customWidth="1"/>
    <col min="12" max="12" width="6" customWidth="1"/>
    <col min="13" max="13" width="4.85546875" customWidth="1"/>
    <col min="14" max="14" width="6" customWidth="1"/>
  </cols>
  <sheetData>
    <row r="1" spans="1:14" x14ac:dyDescent="0.25">
      <c r="A1" s="1"/>
      <c r="B1" s="1" t="s">
        <v>0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14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5</v>
      </c>
      <c r="H2" s="3" t="s">
        <v>7</v>
      </c>
      <c r="I2" s="3" t="s">
        <v>5</v>
      </c>
      <c r="J2" s="3" t="s">
        <v>8</v>
      </c>
      <c r="K2" s="3" t="s">
        <v>5</v>
      </c>
      <c r="L2" s="3" t="s">
        <v>9</v>
      </c>
      <c r="M2" s="3" t="s">
        <v>5</v>
      </c>
      <c r="N2" s="3" t="s">
        <v>10</v>
      </c>
    </row>
    <row r="3" spans="1:14" x14ac:dyDescent="0.25">
      <c r="A3" s="5"/>
      <c r="B3" s="248"/>
      <c r="C3" s="171"/>
      <c r="D3" s="7"/>
      <c r="E3" s="6"/>
      <c r="F3" s="248" t="s">
        <v>11</v>
      </c>
      <c r="G3" s="171"/>
      <c r="H3" s="7"/>
      <c r="I3" s="6"/>
      <c r="J3" s="248"/>
      <c r="K3" s="171"/>
      <c r="L3" s="7"/>
      <c r="M3" s="8"/>
      <c r="N3" s="171"/>
    </row>
    <row r="4" spans="1:14" x14ac:dyDescent="0.25">
      <c r="A4" s="9">
        <v>7.58</v>
      </c>
      <c r="B4" s="249"/>
      <c r="C4" s="172"/>
      <c r="D4" s="11"/>
      <c r="E4" s="10"/>
      <c r="F4" s="249"/>
      <c r="G4" s="172">
        <v>1.75</v>
      </c>
      <c r="H4" s="11"/>
      <c r="I4" s="10"/>
      <c r="J4" s="249"/>
      <c r="K4" s="172"/>
      <c r="L4" s="11"/>
      <c r="M4" s="12"/>
      <c r="N4" s="75">
        <f>C4+E4+G4+I4+K4+M4</f>
        <v>1.75</v>
      </c>
    </row>
    <row r="5" spans="1:14" x14ac:dyDescent="0.25">
      <c r="A5" s="25"/>
      <c r="B5" s="57" t="s">
        <v>34</v>
      </c>
      <c r="C5" s="176"/>
      <c r="D5" s="57"/>
      <c r="E5" s="58"/>
      <c r="F5" s="58" t="s">
        <v>34</v>
      </c>
      <c r="G5" s="173"/>
      <c r="H5" s="57"/>
      <c r="I5" s="168"/>
      <c r="J5" s="57" t="s">
        <v>34</v>
      </c>
      <c r="K5" s="176"/>
      <c r="L5" s="57"/>
      <c r="M5" s="57"/>
      <c r="N5" s="176"/>
    </row>
    <row r="6" spans="1:14" ht="27" x14ac:dyDescent="0.25">
      <c r="A6" s="20">
        <v>8</v>
      </c>
      <c r="B6" s="59" t="s">
        <v>35</v>
      </c>
      <c r="C6" s="174">
        <v>0.48</v>
      </c>
      <c r="D6" s="61"/>
      <c r="E6" s="61"/>
      <c r="F6" s="62" t="s">
        <v>13</v>
      </c>
      <c r="G6" s="174">
        <v>1.1100000000000001</v>
      </c>
      <c r="H6" s="60"/>
      <c r="I6" s="169"/>
      <c r="J6" s="60" t="s">
        <v>36</v>
      </c>
      <c r="K6" s="174">
        <v>0.25</v>
      </c>
      <c r="L6" s="61"/>
      <c r="M6" s="60"/>
      <c r="N6" s="174">
        <f>C6+E6+G6+I6+K6+M6</f>
        <v>1.84</v>
      </c>
    </row>
    <row r="7" spans="1:14" x14ac:dyDescent="0.25">
      <c r="A7" s="25"/>
      <c r="B7" s="64" t="s">
        <v>40</v>
      </c>
      <c r="C7" s="175"/>
      <c r="D7" s="64"/>
      <c r="E7" s="64"/>
      <c r="F7" s="64"/>
      <c r="G7" s="175"/>
      <c r="H7" s="65" t="s">
        <v>40</v>
      </c>
      <c r="I7" s="170"/>
      <c r="J7" s="64"/>
      <c r="K7" s="176"/>
      <c r="L7" s="57"/>
      <c r="M7" s="57"/>
      <c r="N7" s="176"/>
    </row>
    <row r="8" spans="1:14" ht="41.25" x14ac:dyDescent="0.25">
      <c r="A8" s="14">
        <v>7.58</v>
      </c>
      <c r="B8" s="145" t="s">
        <v>62</v>
      </c>
      <c r="C8" s="175">
        <v>0.75</v>
      </c>
      <c r="D8" s="64"/>
      <c r="E8" s="64"/>
      <c r="F8" s="64"/>
      <c r="G8" s="175"/>
      <c r="H8" s="64" t="s">
        <v>41</v>
      </c>
      <c r="I8" s="170">
        <v>1</v>
      </c>
      <c r="J8" s="64"/>
      <c r="K8" s="175"/>
      <c r="L8" s="64"/>
      <c r="M8" s="63"/>
      <c r="N8" s="175">
        <f>C8+E8+G8+I8+K8+M8</f>
        <v>1.75</v>
      </c>
    </row>
    <row r="9" spans="1:14" ht="24" x14ac:dyDescent="0.25">
      <c r="A9" s="25"/>
      <c r="B9" s="58"/>
      <c r="C9" s="176"/>
      <c r="D9" s="58"/>
      <c r="E9" s="58"/>
      <c r="F9" s="58"/>
      <c r="G9" s="176"/>
      <c r="H9" s="67" t="s">
        <v>42</v>
      </c>
      <c r="I9" s="168"/>
      <c r="J9" s="67"/>
      <c r="K9" s="176"/>
      <c r="L9" s="58"/>
      <c r="M9" s="57"/>
      <c r="N9" s="176"/>
    </row>
    <row r="10" spans="1:14" x14ac:dyDescent="0.25">
      <c r="A10" s="20">
        <v>1</v>
      </c>
      <c r="B10" s="61"/>
      <c r="C10" s="174"/>
      <c r="D10" s="61"/>
      <c r="E10" s="61"/>
      <c r="F10" s="61"/>
      <c r="G10" s="174"/>
      <c r="H10" s="68" t="s">
        <v>43</v>
      </c>
      <c r="I10" s="169">
        <v>0.23</v>
      </c>
      <c r="J10" s="68"/>
      <c r="K10" s="174"/>
      <c r="L10" s="61"/>
      <c r="M10" s="60"/>
      <c r="N10" s="174">
        <f>C10+E10+G10+I10+K10+M10</f>
        <v>0.23</v>
      </c>
    </row>
    <row r="11" spans="1:14" x14ac:dyDescent="0.25">
      <c r="A11" s="27"/>
      <c r="B11" s="110" t="s">
        <v>68</v>
      </c>
      <c r="C11" s="193"/>
      <c r="D11" s="96"/>
      <c r="E11" s="96"/>
      <c r="F11" s="96"/>
      <c r="G11" s="193"/>
      <c r="H11" s="110" t="s">
        <v>68</v>
      </c>
      <c r="I11" s="202"/>
      <c r="J11" s="70"/>
      <c r="K11" s="198"/>
      <c r="L11" s="111"/>
      <c r="M11" s="111"/>
      <c r="N11" s="193"/>
    </row>
    <row r="12" spans="1:14" x14ac:dyDescent="0.25">
      <c r="A12" s="13">
        <v>5.63</v>
      </c>
      <c r="B12" s="112" t="s">
        <v>13</v>
      </c>
      <c r="C12" s="194">
        <v>1</v>
      </c>
      <c r="D12" s="24"/>
      <c r="E12" s="24"/>
      <c r="F12" s="24"/>
      <c r="G12" s="194"/>
      <c r="H12" s="24" t="s">
        <v>36</v>
      </c>
      <c r="I12" s="203">
        <v>0.3</v>
      </c>
      <c r="J12" s="94"/>
      <c r="K12" s="198"/>
      <c r="L12" s="24"/>
      <c r="M12" s="113"/>
      <c r="N12" s="194">
        <f>C12+I12</f>
        <v>1.3</v>
      </c>
    </row>
    <row r="13" spans="1:14" x14ac:dyDescent="0.25">
      <c r="A13" s="25"/>
      <c r="B13" s="31" t="s">
        <v>18</v>
      </c>
      <c r="C13" s="108"/>
      <c r="D13" s="31"/>
      <c r="E13" s="18"/>
      <c r="F13" s="15" t="s">
        <v>19</v>
      </c>
      <c r="G13" s="108"/>
      <c r="H13" s="15"/>
      <c r="I13" s="16"/>
      <c r="J13" s="15" t="s">
        <v>18</v>
      </c>
      <c r="K13" s="74"/>
      <c r="L13" s="15"/>
      <c r="M13" s="26"/>
      <c r="N13" s="74"/>
    </row>
    <row r="14" spans="1:14" ht="64.5" x14ac:dyDescent="0.25">
      <c r="A14" s="20">
        <v>7.75</v>
      </c>
      <c r="B14" s="23" t="s">
        <v>20</v>
      </c>
      <c r="C14" s="75">
        <v>0.33</v>
      </c>
      <c r="D14" s="23"/>
      <c r="E14" s="30"/>
      <c r="F14" s="154" t="s">
        <v>21</v>
      </c>
      <c r="G14" s="75">
        <v>0.75</v>
      </c>
      <c r="H14" s="21"/>
      <c r="I14" s="13"/>
      <c r="J14" s="133" t="s">
        <v>22</v>
      </c>
      <c r="K14" s="75">
        <v>0.71</v>
      </c>
      <c r="L14" s="23"/>
      <c r="M14" s="21"/>
      <c r="N14" s="75">
        <f>C14+E14+G14+I14+K14+M14</f>
        <v>1.79</v>
      </c>
    </row>
    <row r="15" spans="1:14" x14ac:dyDescent="0.25">
      <c r="A15" s="25"/>
      <c r="B15" s="29"/>
      <c r="C15" s="74"/>
      <c r="D15" s="29"/>
      <c r="E15" s="27"/>
      <c r="F15" s="29"/>
      <c r="G15" s="74"/>
      <c r="H15" s="26"/>
      <c r="I15" s="27"/>
      <c r="J15" s="29" t="s">
        <v>24</v>
      </c>
      <c r="K15" s="74"/>
      <c r="L15" s="26"/>
      <c r="M15" s="26"/>
      <c r="N15" s="74"/>
    </row>
    <row r="16" spans="1:14" ht="34.5" x14ac:dyDescent="0.25">
      <c r="A16" s="20">
        <v>10.83</v>
      </c>
      <c r="B16" s="23"/>
      <c r="C16" s="75"/>
      <c r="D16" s="23"/>
      <c r="E16" s="13"/>
      <c r="F16" s="23"/>
      <c r="G16" s="75"/>
      <c r="H16" s="21"/>
      <c r="I16" s="13"/>
      <c r="J16" s="23" t="s">
        <v>143</v>
      </c>
      <c r="K16" s="75">
        <v>2.5</v>
      </c>
      <c r="L16" s="21"/>
      <c r="M16" s="21"/>
      <c r="N16" s="75">
        <f>C16+E16+G16+I16+K16+M16</f>
        <v>2.5</v>
      </c>
    </row>
    <row r="17" spans="1:14" ht="23.25" x14ac:dyDescent="0.25">
      <c r="A17" s="25"/>
      <c r="B17" s="31" t="s">
        <v>109</v>
      </c>
      <c r="C17" s="74"/>
      <c r="D17" s="26"/>
      <c r="E17" s="34"/>
      <c r="F17" s="29"/>
      <c r="G17" s="74"/>
      <c r="H17" s="15" t="s">
        <v>110</v>
      </c>
      <c r="I17" s="27"/>
      <c r="J17" s="26"/>
      <c r="K17" s="74"/>
      <c r="L17" s="26"/>
      <c r="M17" s="26"/>
      <c r="N17" s="74"/>
    </row>
    <row r="18" spans="1:14" ht="37.5" x14ac:dyDescent="0.25">
      <c r="A18" s="20">
        <v>8.26</v>
      </c>
      <c r="B18" s="23" t="s">
        <v>36</v>
      </c>
      <c r="C18" s="75">
        <v>0.33</v>
      </c>
      <c r="D18" s="21"/>
      <c r="E18" s="36"/>
      <c r="F18" s="23"/>
      <c r="G18" s="75"/>
      <c r="H18" s="133" t="s">
        <v>111</v>
      </c>
      <c r="I18" s="13">
        <v>1.57</v>
      </c>
      <c r="J18" s="21"/>
      <c r="K18" s="75"/>
      <c r="L18" s="21"/>
      <c r="M18" s="21"/>
      <c r="N18" s="75">
        <f>C18+E18+G18+I18+K18+M18</f>
        <v>1.9000000000000001</v>
      </c>
    </row>
    <row r="19" spans="1:14" ht="23.25" x14ac:dyDescent="0.25">
      <c r="A19" s="14"/>
      <c r="B19" s="31" t="s">
        <v>115</v>
      </c>
      <c r="C19" s="108"/>
      <c r="D19" s="19"/>
      <c r="E19" s="151"/>
      <c r="F19" s="31"/>
      <c r="G19" s="108"/>
      <c r="H19" s="31" t="s">
        <v>115</v>
      </c>
      <c r="I19" s="16"/>
      <c r="J19" s="19"/>
      <c r="K19" s="108"/>
      <c r="L19" s="19"/>
      <c r="M19" s="19"/>
      <c r="N19" s="108"/>
    </row>
    <row r="20" spans="1:14" ht="34.5" x14ac:dyDescent="0.25">
      <c r="A20" s="20">
        <v>5.51</v>
      </c>
      <c r="B20" s="23" t="s">
        <v>116</v>
      </c>
      <c r="C20" s="75">
        <v>0.87</v>
      </c>
      <c r="D20" s="21"/>
      <c r="E20" s="36"/>
      <c r="F20" s="23"/>
      <c r="G20" s="75"/>
      <c r="H20" s="133" t="s">
        <v>17</v>
      </c>
      <c r="I20" s="13">
        <v>0.4</v>
      </c>
      <c r="J20" s="21"/>
      <c r="K20" s="75"/>
      <c r="L20" s="21"/>
      <c r="M20" s="21"/>
      <c r="N20" s="75">
        <f>C20+E20+G20+I20+K20+M20</f>
        <v>1.27</v>
      </c>
    </row>
    <row r="21" spans="1:14" ht="23.25" x14ac:dyDescent="0.25">
      <c r="A21" s="25"/>
      <c r="B21" s="29" t="s">
        <v>122</v>
      </c>
      <c r="C21" s="74"/>
      <c r="D21" s="29"/>
      <c r="E21" s="27"/>
      <c r="F21" s="29"/>
      <c r="G21" s="74"/>
      <c r="H21" s="29" t="s">
        <v>122</v>
      </c>
      <c r="I21" s="27"/>
      <c r="J21" s="29"/>
      <c r="K21" s="74"/>
      <c r="L21" s="26"/>
      <c r="M21" s="26"/>
      <c r="N21" s="74"/>
    </row>
    <row r="22" spans="1:14" ht="34.5" x14ac:dyDescent="0.25">
      <c r="A22" s="20">
        <v>5.51</v>
      </c>
      <c r="B22" s="23" t="s">
        <v>116</v>
      </c>
      <c r="C22" s="75">
        <v>0.87</v>
      </c>
      <c r="D22" s="23"/>
      <c r="E22" s="13"/>
      <c r="F22" s="23"/>
      <c r="G22" s="75"/>
      <c r="H22" s="133" t="s">
        <v>17</v>
      </c>
      <c r="I22" s="13">
        <v>0.4</v>
      </c>
      <c r="J22" s="133"/>
      <c r="K22" s="75"/>
      <c r="L22" s="21"/>
      <c r="M22" s="21"/>
      <c r="N22" s="75">
        <f>C22+E22+G22+I22+K22+M22</f>
        <v>1.27</v>
      </c>
    </row>
    <row r="23" spans="1:14" x14ac:dyDescent="0.25">
      <c r="A23" s="6"/>
      <c r="B23" s="114"/>
      <c r="C23" s="195"/>
      <c r="D23" s="114"/>
      <c r="E23" s="114"/>
      <c r="F23" s="207" t="s">
        <v>69</v>
      </c>
      <c r="G23" s="195"/>
      <c r="H23" s="114"/>
      <c r="I23" s="204"/>
      <c r="J23" s="114"/>
      <c r="K23" s="195"/>
      <c r="L23" s="114"/>
      <c r="M23" s="114"/>
      <c r="N23" s="195"/>
    </row>
    <row r="24" spans="1:14" x14ac:dyDescent="0.25">
      <c r="A24" s="115">
        <v>3.5</v>
      </c>
      <c r="B24" s="116"/>
      <c r="C24" s="196"/>
      <c r="D24" s="116"/>
      <c r="E24" s="116"/>
      <c r="F24" s="117" t="s">
        <v>13</v>
      </c>
      <c r="G24" s="196">
        <v>0.81</v>
      </c>
      <c r="H24" s="116"/>
      <c r="I24" s="205"/>
      <c r="J24" s="116"/>
      <c r="K24" s="196"/>
      <c r="L24" s="116"/>
      <c r="M24" s="116"/>
      <c r="N24" s="196">
        <f>C24+E24+G24+I24+K24</f>
        <v>0.81</v>
      </c>
    </row>
    <row r="25" spans="1:14" x14ac:dyDescent="0.25">
      <c r="A25" s="6"/>
      <c r="B25" s="114"/>
      <c r="C25" s="195"/>
      <c r="D25" s="114"/>
      <c r="E25" s="114"/>
      <c r="F25" s="207" t="s">
        <v>70</v>
      </c>
      <c r="G25" s="195"/>
      <c r="H25" s="114"/>
      <c r="I25" s="204"/>
      <c r="J25" s="114"/>
      <c r="K25" s="195"/>
      <c r="L25" s="114"/>
      <c r="M25" s="114"/>
      <c r="N25" s="195"/>
    </row>
    <row r="26" spans="1:14" x14ac:dyDescent="0.25">
      <c r="A26" s="10">
        <v>0.65</v>
      </c>
      <c r="B26" s="118"/>
      <c r="C26" s="197"/>
      <c r="D26" s="118"/>
      <c r="E26" s="118"/>
      <c r="F26" s="208" t="s">
        <v>71</v>
      </c>
      <c r="G26" s="197">
        <v>0.15</v>
      </c>
      <c r="H26" s="118"/>
      <c r="I26" s="206"/>
      <c r="J26" s="118"/>
      <c r="K26" s="197"/>
      <c r="L26" s="118"/>
      <c r="M26" s="118"/>
      <c r="N26" s="196">
        <f>C26+E26+G26+I26+K26</f>
        <v>0.15</v>
      </c>
    </row>
    <row r="27" spans="1:14" x14ac:dyDescent="0.25">
      <c r="A27" s="14"/>
      <c r="B27" s="138" t="s">
        <v>126</v>
      </c>
      <c r="C27" s="108"/>
      <c r="D27" s="19"/>
      <c r="E27" s="182"/>
      <c r="F27" s="31"/>
      <c r="G27" s="108"/>
      <c r="H27" s="152" t="s">
        <v>126</v>
      </c>
      <c r="I27" s="16"/>
      <c r="J27" s="19"/>
      <c r="K27" s="108"/>
      <c r="L27" s="19"/>
      <c r="M27" s="19"/>
      <c r="N27" s="108"/>
    </row>
    <row r="28" spans="1:14" x14ac:dyDescent="0.25">
      <c r="A28" s="14">
        <v>8.66</v>
      </c>
      <c r="B28" s="138" t="s">
        <v>127</v>
      </c>
      <c r="C28" s="108">
        <v>1</v>
      </c>
      <c r="D28" s="19"/>
      <c r="E28" s="182"/>
      <c r="F28" s="31"/>
      <c r="G28" s="108"/>
      <c r="H28" s="152" t="s">
        <v>127</v>
      </c>
      <c r="I28" s="16">
        <v>1</v>
      </c>
      <c r="J28" s="19"/>
      <c r="K28" s="108"/>
      <c r="L28" s="19"/>
      <c r="M28" s="19"/>
      <c r="N28" s="108">
        <v>2</v>
      </c>
    </row>
    <row r="29" spans="1:14" x14ac:dyDescent="0.25">
      <c r="A29" s="165">
        <f>SUM(A3:A28)</f>
        <v>80.459999999999994</v>
      </c>
      <c r="B29" s="164" t="s">
        <v>10</v>
      </c>
      <c r="C29" s="165">
        <f>SUM(C3:C28)</f>
        <v>5.63</v>
      </c>
      <c r="D29" s="166"/>
      <c r="E29" s="165">
        <f>SUM(E3:E28)</f>
        <v>0</v>
      </c>
      <c r="F29" s="167"/>
      <c r="G29" s="165">
        <f>SUM(G3:G28)</f>
        <v>4.57</v>
      </c>
      <c r="H29" s="164"/>
      <c r="I29" s="165">
        <f>SUM(I3:I28)</f>
        <v>4.9000000000000004</v>
      </c>
      <c r="J29" s="164"/>
      <c r="K29" s="165">
        <f>SUM(K3:K28)</f>
        <v>3.46</v>
      </c>
      <c r="L29" s="166"/>
      <c r="M29" s="165">
        <f>SUM(M4:M28)</f>
        <v>0</v>
      </c>
      <c r="N29" s="165">
        <f>SUM(N3:N28)</f>
        <v>18.559999999999999</v>
      </c>
    </row>
    <row r="30" spans="1:14" x14ac:dyDescent="0.25">
      <c r="A30" s="1"/>
      <c r="B30" s="1" t="s">
        <v>31</v>
      </c>
      <c r="C30" s="1"/>
      <c r="D30" s="1"/>
      <c r="E30" s="1"/>
      <c r="F30" s="192">
        <v>44804</v>
      </c>
      <c r="G30" s="1"/>
      <c r="H30" s="56"/>
      <c r="I30" s="1"/>
      <c r="J30" s="1" t="s">
        <v>30</v>
      </c>
      <c r="L30" s="1"/>
      <c r="M30" s="1"/>
      <c r="N30" s="1"/>
    </row>
    <row r="31" spans="1:14" x14ac:dyDescent="0.25">
      <c r="A31" s="1"/>
      <c r="B31" s="1" t="s">
        <v>32</v>
      </c>
      <c r="C31" s="1"/>
      <c r="D31" s="1" t="str">
        <f>B1</f>
        <v>MARIA JOSE SANCHEZ GIMENEZ</v>
      </c>
      <c r="E31" s="1"/>
      <c r="G31" s="1"/>
      <c r="H31" s="1"/>
      <c r="I31" s="1"/>
      <c r="J31" s="53">
        <f>N29*4.33</f>
        <v>80.364800000000002</v>
      </c>
      <c r="K31" s="143"/>
      <c r="L31" s="53"/>
      <c r="M31" s="53"/>
      <c r="N31" s="1"/>
    </row>
  </sheetData>
  <mergeCells count="3">
    <mergeCell ref="B3:B4"/>
    <mergeCell ref="F3:F4"/>
    <mergeCell ref="J3:J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39</vt:i4>
      </vt:variant>
      <vt:variant>
        <vt:lpstr>Rangos con nombre</vt:lpstr>
      </vt:variant>
      <vt:variant>
        <vt:i4>13</vt:i4>
      </vt:variant>
    </vt:vector>
  </HeadingPairs>
  <TitlesOfParts>
    <vt:vector size="52" baseType="lpstr">
      <vt:lpstr>SU PLANNING 16,03,2023</vt:lpstr>
      <vt:lpstr>SU PLANNING 07,03,2023</vt:lpstr>
      <vt:lpstr>SU PLANNING 01,03,2023</vt:lpstr>
      <vt:lpstr>SU PLANNING 18,01,23</vt:lpstr>
      <vt:lpstr>SU PLANNING 16,12,2022</vt:lpstr>
      <vt:lpstr>SU PLANNING 01,11,2022</vt:lpstr>
      <vt:lpstr>SU PLANNING 17,10,2022</vt:lpstr>
      <vt:lpstr>planning cliente</vt:lpstr>
      <vt:lpstr>su planning 31,08,2022</vt:lpstr>
      <vt:lpstr>SU PLANNING 16,08,2022</vt:lpstr>
      <vt:lpstr>su planning 01,08,2022</vt:lpstr>
      <vt:lpstr>SU PLANNING 08,06,2022</vt:lpstr>
      <vt:lpstr>SU PLANNING 01,06,2022</vt:lpstr>
      <vt:lpstr>SU PLANNING 28,05,2022</vt:lpstr>
      <vt:lpstr>SU PLANNING 20,05,2022</vt:lpstr>
      <vt:lpstr>SU PLANNING 18,05,2022</vt:lpstr>
      <vt:lpstr>SU PLANNING 01,05,2022</vt:lpstr>
      <vt:lpstr>SU PLANNING 29,03,2022</vt:lpstr>
      <vt:lpstr>SU PLANNING 28,03,2022</vt:lpstr>
      <vt:lpstr>SU PLANNING 15,03,2022 </vt:lpstr>
      <vt:lpstr>SU PLANNING 01,03,2022</vt:lpstr>
      <vt:lpstr>SU PLANNING 17,02,2022</vt:lpstr>
      <vt:lpstr>SU PLANNING 07,02,2022</vt:lpstr>
      <vt:lpstr>SU PLANNING 02,02,2022</vt:lpstr>
      <vt:lpstr>SU PLANNING 20,01,2022</vt:lpstr>
      <vt:lpstr>SU PLANNING 18,01,2022</vt:lpstr>
      <vt:lpstr>SU PLANNING 01,01,2022</vt:lpstr>
      <vt:lpstr>SU PLANNING 23,12,2021</vt:lpstr>
      <vt:lpstr>SU PLANNING 16,12,2021</vt:lpstr>
      <vt:lpstr>SU P`LANNING 07,12,2021</vt:lpstr>
      <vt:lpstr>SU PLANNING 01,12,2021</vt:lpstr>
      <vt:lpstr>su planning 15,11,2021</vt:lpstr>
      <vt:lpstr>SU PLANNING 01,11,2021</vt:lpstr>
      <vt:lpstr>SU PLANING 25,10,2021</vt:lpstr>
      <vt:lpstr>SU PLANNING 14,10,2021</vt:lpstr>
      <vt:lpstr>SU PLANNING 07,10,2021</vt:lpstr>
      <vt:lpstr>SU PLANNING 06,10,2021</vt:lpstr>
      <vt:lpstr>SU PLANNING 01,10,2021</vt:lpstr>
      <vt:lpstr>SU PLANNING 29,09,2021</vt:lpstr>
      <vt:lpstr>'planning cliente'!Área_de_impresión</vt:lpstr>
      <vt:lpstr>'su planning 01,08,2022'!Área_de_impresión</vt:lpstr>
      <vt:lpstr>'SU PLANNING 07,03,2023'!Área_de_impresión</vt:lpstr>
      <vt:lpstr>'SU PLANNING 08,06,2022'!Área_de_impresión</vt:lpstr>
      <vt:lpstr>'SU PLANNING 15,03,2022 '!Área_de_impresión</vt:lpstr>
      <vt:lpstr>'SU PLANNING 16,03,2023'!Área_de_impresión</vt:lpstr>
      <vt:lpstr>'SU PLANNING 16,08,2022'!Área_de_impresión</vt:lpstr>
      <vt:lpstr>'SU PLANNING 16,12,2022'!Área_de_impresión</vt:lpstr>
      <vt:lpstr>'SU PLANNING 17,10,2022'!Área_de_impresión</vt:lpstr>
      <vt:lpstr>'SU PLANNING 18,01,23'!Área_de_impresión</vt:lpstr>
      <vt:lpstr>'SU PLANNING 28,03,2022'!Área_de_impresión</vt:lpstr>
      <vt:lpstr>'SU PLANNING 29,03,2022'!Área_de_impresión</vt:lpstr>
      <vt:lpstr>'su planning 31,08,2022'!Área_de_impresión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2023-03-27T06:53:58Z</dcterms:modified>
</cp:coreProperties>
</file>