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31,03,2023" sheetId="12" r:id="rId1"/>
    <sheet name="SU PLANNING 15,03,2023" sheetId="11" r:id="rId2"/>
    <sheet name="SU PLANNING 21,09,2022" sheetId="10" r:id="rId3"/>
    <sheet name="SU PLANNING 05,09,2022" sheetId="9" r:id="rId4"/>
    <sheet name="SU PLANNING 08,08,2022" sheetId="7" r:id="rId5"/>
    <sheet name="SU PLANNING 28,07,2022" sheetId="6" r:id="rId6"/>
    <sheet name="su planning 27,07,2022" sheetId="8" r:id="rId7"/>
    <sheet name="SU PLANNING 13,01,2021" sheetId="5" r:id="rId8"/>
    <sheet name="SU PLANNING 27,12,2021" sheetId="4" r:id="rId9"/>
    <sheet name="SUPLANNING 01,12,2021" sheetId="3" r:id="rId10"/>
    <sheet name="SU PLANNING 01,11,2021" sheetId="2" r:id="rId11"/>
    <sheet name="SU PLANNING 30,08,2021" sheetId="1" r:id="rId12"/>
  </sheets>
  <definedNames>
    <definedName name="_xlnm.Print_Area" localSheetId="3">'SU PLANNING 05,09,2022'!$A$1:$N$21</definedName>
    <definedName name="_xlnm.Print_Area" localSheetId="4">'SU PLANNING 08,08,2022'!$A$1:$N$15</definedName>
    <definedName name="_xlnm.Print_Area" localSheetId="1">'SU PLANNING 15,03,2023'!$A$1:$N$15</definedName>
    <definedName name="_xlnm.Print_Area" localSheetId="2">'SU PLANNING 21,09,2022'!$A$1:$N$15</definedName>
    <definedName name="_xlnm.Print_Area" localSheetId="5">'SU PLANNING 28,07,2022'!$A$1:$N$19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2" l="1"/>
  <c r="M16" i="12"/>
  <c r="K16" i="12"/>
  <c r="I16" i="12"/>
  <c r="G16" i="12"/>
  <c r="E16" i="12"/>
  <c r="C16" i="12"/>
  <c r="A16" i="12"/>
  <c r="N15" i="12"/>
  <c r="N13" i="12"/>
  <c r="N16" i="12"/>
  <c r="D21" i="12" l="1"/>
  <c r="N7" i="12"/>
  <c r="N5" i="12"/>
  <c r="I19" i="12" l="1"/>
  <c r="K18" i="12"/>
  <c r="N10" i="11"/>
  <c r="G10" i="11"/>
  <c r="A10" i="11"/>
  <c r="D15" i="11"/>
  <c r="M10" i="11"/>
  <c r="K10" i="11"/>
  <c r="I10" i="11"/>
  <c r="E10" i="11"/>
  <c r="C10" i="11"/>
  <c r="N7" i="11"/>
  <c r="N5" i="11"/>
  <c r="I13" i="11" l="1"/>
  <c r="K12" i="11"/>
  <c r="D13" i="10"/>
  <c r="M8" i="10"/>
  <c r="K8" i="10"/>
  <c r="I8" i="10"/>
  <c r="G8" i="10"/>
  <c r="E8" i="10"/>
  <c r="C8" i="10"/>
  <c r="A8" i="10"/>
  <c r="N7" i="10"/>
  <c r="N5" i="10"/>
  <c r="N8" i="10" s="1"/>
  <c r="I11" i="10" l="1"/>
  <c r="K10" i="10"/>
  <c r="N14" i="9"/>
  <c r="I14" i="9"/>
  <c r="A14" i="9"/>
  <c r="D19" i="9" l="1"/>
  <c r="M14" i="9"/>
  <c r="K14" i="9"/>
  <c r="G14" i="9"/>
  <c r="E14" i="9"/>
  <c r="C14" i="9"/>
  <c r="N11" i="9"/>
  <c r="N9" i="9"/>
  <c r="N7" i="9"/>
  <c r="N5" i="9"/>
  <c r="I17" i="9" l="1"/>
  <c r="K16" i="9"/>
  <c r="D13" i="8"/>
  <c r="M8" i="8"/>
  <c r="K8" i="8"/>
  <c r="I8" i="8"/>
  <c r="G8" i="8"/>
  <c r="E8" i="8"/>
  <c r="C8" i="8"/>
  <c r="A8" i="8"/>
  <c r="N8" i="8"/>
  <c r="N7" i="8"/>
  <c r="N5" i="8"/>
  <c r="I11" i="8" l="1"/>
  <c r="K10" i="8"/>
  <c r="D13" i="7"/>
  <c r="M8" i="7"/>
  <c r="K8" i="7"/>
  <c r="I8" i="7"/>
  <c r="G8" i="7"/>
  <c r="E8" i="7"/>
  <c r="C8" i="7"/>
  <c r="A8" i="7"/>
  <c r="N7" i="7"/>
  <c r="N5" i="7"/>
  <c r="N9" i="6"/>
  <c r="A12" i="6"/>
  <c r="N12" i="6"/>
  <c r="I12" i="6"/>
  <c r="G12" i="6"/>
  <c r="C12" i="6"/>
  <c r="N11" i="6"/>
  <c r="N7" i="6"/>
  <c r="N5" i="6"/>
  <c r="D17" i="6"/>
  <c r="M12" i="6"/>
  <c r="K12" i="6"/>
  <c r="E12" i="6"/>
  <c r="N8" i="7" l="1"/>
  <c r="I11" i="7"/>
  <c r="K10" i="7"/>
  <c r="I15" i="6"/>
  <c r="K14" i="6"/>
  <c r="I8" i="3"/>
  <c r="I8" i="5" l="1"/>
  <c r="D13" i="5"/>
  <c r="M8" i="5"/>
  <c r="K8" i="5"/>
  <c r="G8" i="5"/>
  <c r="E8" i="5"/>
  <c r="C8" i="5"/>
  <c r="A8" i="5"/>
  <c r="N7" i="5"/>
  <c r="N5" i="5"/>
  <c r="N8" i="5" s="1"/>
  <c r="E6" i="4"/>
  <c r="G6" i="4"/>
  <c r="M6" i="4"/>
  <c r="K6" i="4"/>
  <c r="I6" i="4"/>
  <c r="D11" i="4"/>
  <c r="C6" i="4"/>
  <c r="A6" i="4"/>
  <c r="N5" i="4"/>
  <c r="N6" i="4" s="1"/>
  <c r="D13" i="3"/>
  <c r="M8" i="3"/>
  <c r="K8" i="3"/>
  <c r="G8" i="3"/>
  <c r="E8" i="3"/>
  <c r="C8" i="3"/>
  <c r="A8" i="3"/>
  <c r="N7" i="3"/>
  <c r="N5" i="3"/>
  <c r="N8" i="3" s="1"/>
  <c r="I11" i="5" l="1"/>
  <c r="K10" i="5"/>
  <c r="I9" i="4"/>
  <c r="K8" i="4"/>
  <c r="I11" i="3"/>
  <c r="K10" i="3"/>
  <c r="A8" i="2"/>
  <c r="N8" i="2"/>
  <c r="N7" i="2"/>
  <c r="N5" i="2"/>
  <c r="C8" i="2"/>
  <c r="D13" i="2"/>
  <c r="M8" i="2"/>
  <c r="K8" i="2"/>
  <c r="I8" i="2"/>
  <c r="G8" i="2"/>
  <c r="E8" i="2"/>
  <c r="I11" i="2" l="1"/>
  <c r="K10" i="2"/>
  <c r="D11" i="1"/>
  <c r="N6" i="1"/>
  <c r="M6" i="1"/>
  <c r="K6" i="1"/>
  <c r="I6" i="1"/>
  <c r="G6" i="1"/>
  <c r="E6" i="1"/>
  <c r="A6" i="1"/>
  <c r="I9" i="1" l="1"/>
  <c r="K8" i="1"/>
</calcChain>
</file>

<file path=xl/sharedStrings.xml><?xml version="1.0" encoding="utf-8"?>
<sst xmlns="http://schemas.openxmlformats.org/spreadsheetml/2006/main" count="305" uniqueCount="36">
  <si>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</si>
  <si>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</si>
  <si>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</si>
  <si>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</si>
  <si>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</si>
  <si>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</si>
  <si>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</si>
  <si>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</si>
  <si>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</si>
  <si>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 xml:space="preserve">Planning de trabajo entregado a la Trabajadora el </t>
  </si>
  <si>
    <t xml:space="preserve">Recibe la Trabajadora </t>
  </si>
  <si>
    <t>H. CLIENTE</t>
  </si>
  <si>
    <t>TOTAL MES: (HORAS SEMANALES X4,33 SEMANAS</t>
  </si>
  <si>
    <t xml:space="preserve">Firma : </t>
  </si>
  <si>
    <t>Mª NATIVIDAD GRANADOS GRANADOS</t>
  </si>
  <si>
    <t>UTE ENLACE ALMANZORA</t>
  </si>
  <si>
    <t>30,08,2021</t>
  </si>
  <si>
    <t>AIMA INGENIERIA</t>
  </si>
  <si>
    <t>QUINCENAL</t>
  </si>
  <si>
    <t>01,11,2021</t>
  </si>
  <si>
    <t>01,12,2021</t>
  </si>
  <si>
    <t>27,12,2021</t>
  </si>
  <si>
    <t xml:space="preserve">CIERRA UTE ALMANZORA HASTA EL 10 DE ENERO </t>
  </si>
  <si>
    <t>13,01,2021</t>
  </si>
  <si>
    <t>AUTOMOVILES ROBE SL</t>
  </si>
  <si>
    <t>SALINAS CAR</t>
  </si>
  <si>
    <t>ANTAS</t>
  </si>
  <si>
    <t>U P</t>
  </si>
  <si>
    <t>CUBRE LAS VACACIONES DE ROSA LUZ DEL 05 AL 20 DE SEPTIEMBRE,22</t>
  </si>
  <si>
    <t>ABRASIVOS MANHATTAN</t>
  </si>
  <si>
    <t xml:space="preserve">TERMINA DE CUBRIR LAS VACACIONES DE Rosa luz </t>
  </si>
  <si>
    <t>NOVELEC</t>
  </si>
  <si>
    <t>h.de entrada 08:30</t>
  </si>
  <si>
    <t xml:space="preserve">CUBRE BAJA DE ROSA LUZ GARCIA CASQUET </t>
  </si>
  <si>
    <t>SALINAS CAR-ANTAS</t>
  </si>
  <si>
    <t xml:space="preserve">ABRASIVOS MANHATTAN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</si>
</sst>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/>
    <xf numFmtId="0" fontId="1" fillId="2" borderId="0" xfId="0" applyFont="1" applyFill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/>
    <xf numFmtId="2" fontId="3" fillId="0" borderId="0" xfId="0" applyNumberFormat="1" applyFont="1"/>
    <xf numFmtId="2" fontId="1" fillId="0" borderId="0" xfId="0" applyNumberFormat="1" applyFont="1"/>
    <xf numFmtId="14" fontId="1" fillId="0" borderId="0" xfId="0" applyNumberFormat="1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6" xfId="0" applyBorder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/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290703</xdr:colOff>
      <xdr:row>0</xdr:row>
      <xdr:rowOff>1524</xdr:rowOff>
    </xdr:to>
    <xdr:pic>
      <xdr:nvPicPr>
        <xdr:cNvPr id="2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</xdr:row>
      <xdr:rowOff>57150</xdr:rowOff>
    </xdr:from>
    <xdr:to>
      <xdr:col>0</xdr:col>
      <xdr:colOff>457200</xdr:colOff>
      <xdr:row>18</xdr:row>
      <xdr:rowOff>104775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GrpSpPr>
          <a:grpSpLocks/>
        </xdr:cNvGrpSpPr>
      </xdr:nvGrpSpPr>
      <xdr:grpSpPr bwMode="auto">
        <a:xfrm>
          <a:off x="9525" y="3790950"/>
          <a:ext cx="4476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85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86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495300</xdr:colOff>
      <xdr:row>16</xdr:row>
      <xdr:rowOff>104775</xdr:rowOff>
    </xdr:from>
    <xdr:to>
      <xdr:col>2</xdr:col>
      <xdr:colOff>307340</xdr:colOff>
      <xdr:row>18</xdr:row>
      <xdr:rowOff>121285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352675"/>
          <a:ext cx="1336040" cy="397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16</xdr:row>
      <xdr:rowOff>38100</xdr:rowOff>
    </xdr:from>
    <xdr:to>
      <xdr:col>2</xdr:col>
      <xdr:colOff>290703</xdr:colOff>
      <xdr:row>16</xdr:row>
      <xdr:rowOff>39624</xdr:rowOff>
    </xdr:to>
    <xdr:pic>
      <xdr:nvPicPr>
        <xdr:cNvPr id="10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860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14</xdr:row>
      <xdr:rowOff>38100</xdr:rowOff>
    </xdr:from>
    <xdr:to>
      <xdr:col>2</xdr:col>
      <xdr:colOff>290703</xdr:colOff>
      <xdr:row>14</xdr:row>
      <xdr:rowOff>39624</xdr:rowOff>
    </xdr:to>
    <xdr:pic>
      <xdr:nvPicPr>
        <xdr:cNvPr id="11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9050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57150</xdr:rowOff>
    </xdr:from>
    <xdr:to>
      <xdr:col>0</xdr:col>
      <xdr:colOff>457200</xdr:colOff>
      <xdr:row>10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GrpSpPr>
          <a:grpSpLocks/>
        </xdr:cNvGrpSpPr>
      </xdr:nvGrpSpPr>
      <xdr:grpSpPr bwMode="auto">
        <a:xfrm>
          <a:off x="9525" y="18097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5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6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495300</xdr:colOff>
      <xdr:row>8</xdr:row>
      <xdr:rowOff>104775</xdr:rowOff>
    </xdr:from>
    <xdr:to>
      <xdr:col>3</xdr:col>
      <xdr:colOff>135890</xdr:colOff>
      <xdr:row>10</xdr:row>
      <xdr:rowOff>121285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857375"/>
          <a:ext cx="1336040" cy="397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8</xdr:row>
      <xdr:rowOff>38100</xdr:rowOff>
    </xdr:from>
    <xdr:to>
      <xdr:col>3</xdr:col>
      <xdr:colOff>100203</xdr:colOff>
      <xdr:row>8</xdr:row>
      <xdr:rowOff>39624</xdr:rowOff>
    </xdr:to>
    <xdr:pic>
      <xdr:nvPicPr>
        <xdr:cNvPr id="9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907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57150</xdr:rowOff>
    </xdr:from>
    <xdr:to>
      <xdr:col>0</xdr:col>
      <xdr:colOff>457200</xdr:colOff>
      <xdr:row>10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GrpSpPr>
          <a:grpSpLocks/>
        </xdr:cNvGrpSpPr>
      </xdr:nvGrpSpPr>
      <xdr:grpSpPr bwMode="auto">
        <a:xfrm>
          <a:off x="9525" y="18097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5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6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495300</xdr:colOff>
      <xdr:row>8</xdr:row>
      <xdr:rowOff>104775</xdr:rowOff>
    </xdr:from>
    <xdr:to>
      <xdr:col>2</xdr:col>
      <xdr:colOff>307340</xdr:colOff>
      <xdr:row>10</xdr:row>
      <xdr:rowOff>121285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790700"/>
          <a:ext cx="1336040" cy="397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8</xdr:row>
      <xdr:rowOff>38100</xdr:rowOff>
    </xdr:from>
    <xdr:to>
      <xdr:col>2</xdr:col>
      <xdr:colOff>290703</xdr:colOff>
      <xdr:row>8</xdr:row>
      <xdr:rowOff>39624</xdr:rowOff>
    </xdr:to>
    <xdr:pic>
      <xdr:nvPicPr>
        <xdr:cNvPr id="9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240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57150</xdr:rowOff>
    </xdr:from>
    <xdr:to>
      <xdr:col>0</xdr:col>
      <xdr:colOff>457200</xdr:colOff>
      <xdr:row>8</xdr:row>
      <xdr:rowOff>104775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GrpSpPr>
          <a:grpSpLocks/>
        </xdr:cNvGrpSpPr>
      </xdr:nvGrpSpPr>
      <xdr:grpSpPr bwMode="auto">
        <a:xfrm>
          <a:off x="9525" y="1743075"/>
          <a:ext cx="447675" cy="4286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85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86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495300</xdr:colOff>
      <xdr:row>6</xdr:row>
      <xdr:rowOff>104775</xdr:rowOff>
    </xdr:from>
    <xdr:to>
      <xdr:col>2</xdr:col>
      <xdr:colOff>364490</xdr:colOff>
      <xdr:row>8</xdr:row>
      <xdr:rowOff>121285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733675"/>
          <a:ext cx="1336040" cy="397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6</xdr:row>
      <xdr:rowOff>38100</xdr:rowOff>
    </xdr:from>
    <xdr:to>
      <xdr:col>2</xdr:col>
      <xdr:colOff>347853</xdr:colOff>
      <xdr:row>6</xdr:row>
      <xdr:rowOff>39624</xdr:rowOff>
    </xdr:to>
    <xdr:pic>
      <xdr:nvPicPr>
        <xdr:cNvPr id="17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670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3</xdr:col>
      <xdr:colOff>43053</xdr:colOff>
      <xdr:row>0</xdr:row>
      <xdr:rowOff>1524</xdr:rowOff>
    </xdr:to>
    <xdr:pic>
      <xdr:nvPicPr>
        <xdr:cNvPr id="2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</xdr:row>
      <xdr:rowOff>57150</xdr:rowOff>
    </xdr:from>
    <xdr:to>
      <xdr:col>0</xdr:col>
      <xdr:colOff>457200</xdr:colOff>
      <xdr:row>12</xdr:row>
      <xdr:rowOff>104775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GrpSpPr>
          <a:grpSpLocks/>
        </xdr:cNvGrpSpPr>
      </xdr:nvGrpSpPr>
      <xdr:grpSpPr bwMode="auto">
        <a:xfrm>
          <a:off x="9525" y="2305050"/>
          <a:ext cx="4476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85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86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495300</xdr:colOff>
      <xdr:row>10</xdr:row>
      <xdr:rowOff>104775</xdr:rowOff>
    </xdr:from>
    <xdr:to>
      <xdr:col>3</xdr:col>
      <xdr:colOff>59690</xdr:colOff>
      <xdr:row>12</xdr:row>
      <xdr:rowOff>121285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857375"/>
          <a:ext cx="1336040" cy="397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10</xdr:row>
      <xdr:rowOff>38100</xdr:rowOff>
    </xdr:from>
    <xdr:to>
      <xdr:col>3</xdr:col>
      <xdr:colOff>43053</xdr:colOff>
      <xdr:row>10</xdr:row>
      <xdr:rowOff>39624</xdr:rowOff>
    </xdr:to>
    <xdr:pic>
      <xdr:nvPicPr>
        <xdr:cNvPr id="10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907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538353</xdr:colOff>
      <xdr:row>0</xdr:row>
      <xdr:rowOff>1524</xdr:rowOff>
    </xdr:to>
    <xdr:pic>
      <xdr:nvPicPr>
        <xdr:cNvPr id="2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</xdr:row>
      <xdr:rowOff>57150</xdr:rowOff>
    </xdr:from>
    <xdr:to>
      <xdr:col>0</xdr:col>
      <xdr:colOff>457200</xdr:colOff>
      <xdr:row>10</xdr:row>
      <xdr:rowOff>104775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GrpSpPr>
          <a:grpSpLocks/>
        </xdr:cNvGrpSpPr>
      </xdr:nvGrpSpPr>
      <xdr:grpSpPr bwMode="auto">
        <a:xfrm>
          <a:off x="9525" y="1764030"/>
          <a:ext cx="447675" cy="41338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85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86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495300</xdr:colOff>
      <xdr:row>8</xdr:row>
      <xdr:rowOff>104775</xdr:rowOff>
    </xdr:from>
    <xdr:to>
      <xdr:col>3</xdr:col>
      <xdr:colOff>2540</xdr:colOff>
      <xdr:row>10</xdr:row>
      <xdr:rowOff>121285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857375"/>
          <a:ext cx="1336040" cy="397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8</xdr:row>
      <xdr:rowOff>38100</xdr:rowOff>
    </xdr:from>
    <xdr:to>
      <xdr:col>2</xdr:col>
      <xdr:colOff>538353</xdr:colOff>
      <xdr:row>8</xdr:row>
      <xdr:rowOff>39624</xdr:rowOff>
    </xdr:to>
    <xdr:pic>
      <xdr:nvPicPr>
        <xdr:cNvPr id="10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907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561213</xdr:colOff>
      <xdr:row>0</xdr:row>
      <xdr:rowOff>1524</xdr:rowOff>
    </xdr:to>
    <xdr:pic>
      <xdr:nvPicPr>
        <xdr:cNvPr id="2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5750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</xdr:row>
      <xdr:rowOff>57150</xdr:rowOff>
    </xdr:from>
    <xdr:to>
      <xdr:col>0</xdr:col>
      <xdr:colOff>457200</xdr:colOff>
      <xdr:row>16</xdr:row>
      <xdr:rowOff>104775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GrpSpPr>
          <a:grpSpLocks/>
        </xdr:cNvGrpSpPr>
      </xdr:nvGrpSpPr>
      <xdr:grpSpPr bwMode="auto">
        <a:xfrm>
          <a:off x="9525" y="3181350"/>
          <a:ext cx="4476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85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86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495300</xdr:colOff>
      <xdr:row>14</xdr:row>
      <xdr:rowOff>104775</xdr:rowOff>
    </xdr:from>
    <xdr:to>
      <xdr:col>3</xdr:col>
      <xdr:colOff>13970</xdr:colOff>
      <xdr:row>16</xdr:row>
      <xdr:rowOff>121285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65095"/>
          <a:ext cx="1393190" cy="3822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14</xdr:row>
      <xdr:rowOff>38100</xdr:rowOff>
    </xdr:from>
    <xdr:to>
      <xdr:col>2</xdr:col>
      <xdr:colOff>561213</xdr:colOff>
      <xdr:row>14</xdr:row>
      <xdr:rowOff>39624</xdr:rowOff>
    </xdr:to>
    <xdr:pic>
      <xdr:nvPicPr>
        <xdr:cNvPr id="10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598420"/>
          <a:ext cx="135750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3</xdr:col>
      <xdr:colOff>24003</xdr:colOff>
      <xdr:row>0</xdr:row>
      <xdr:rowOff>1524</xdr:rowOff>
    </xdr:to>
    <xdr:pic>
      <xdr:nvPicPr>
        <xdr:cNvPr id="2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</xdr:row>
      <xdr:rowOff>57150</xdr:rowOff>
    </xdr:from>
    <xdr:to>
      <xdr:col>0</xdr:col>
      <xdr:colOff>457200</xdr:colOff>
      <xdr:row>10</xdr:row>
      <xdr:rowOff>104775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GrpSpPr>
          <a:grpSpLocks/>
        </xdr:cNvGrpSpPr>
      </xdr:nvGrpSpPr>
      <xdr:grpSpPr bwMode="auto">
        <a:xfrm>
          <a:off x="9525" y="1809750"/>
          <a:ext cx="4476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85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86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495300</xdr:colOff>
      <xdr:row>8</xdr:row>
      <xdr:rowOff>104775</xdr:rowOff>
    </xdr:from>
    <xdr:to>
      <xdr:col>3</xdr:col>
      <xdr:colOff>40640</xdr:colOff>
      <xdr:row>10</xdr:row>
      <xdr:rowOff>121285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733675"/>
          <a:ext cx="1336040" cy="397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8</xdr:row>
      <xdr:rowOff>38100</xdr:rowOff>
    </xdr:from>
    <xdr:to>
      <xdr:col>3</xdr:col>
      <xdr:colOff>24003</xdr:colOff>
      <xdr:row>8</xdr:row>
      <xdr:rowOff>39624</xdr:rowOff>
    </xdr:to>
    <xdr:pic>
      <xdr:nvPicPr>
        <xdr:cNvPr id="10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670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3</xdr:col>
      <xdr:colOff>4953</xdr:colOff>
      <xdr:row>0</xdr:row>
      <xdr:rowOff>1524</xdr:rowOff>
    </xdr:to>
    <xdr:pic>
      <xdr:nvPicPr>
        <xdr:cNvPr id="2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</xdr:row>
      <xdr:rowOff>57150</xdr:rowOff>
    </xdr:from>
    <xdr:to>
      <xdr:col>0</xdr:col>
      <xdr:colOff>457200</xdr:colOff>
      <xdr:row>14</xdr:row>
      <xdr:rowOff>104775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GrpSpPr>
          <a:grpSpLocks/>
        </xdr:cNvGrpSpPr>
      </xdr:nvGrpSpPr>
      <xdr:grpSpPr bwMode="auto">
        <a:xfrm>
          <a:off x="9525" y="2617470"/>
          <a:ext cx="447675" cy="41338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85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86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495300</xdr:colOff>
      <xdr:row>12</xdr:row>
      <xdr:rowOff>104775</xdr:rowOff>
    </xdr:from>
    <xdr:to>
      <xdr:col>3</xdr:col>
      <xdr:colOff>21590</xdr:colOff>
      <xdr:row>14</xdr:row>
      <xdr:rowOff>121285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857375"/>
          <a:ext cx="1336040" cy="397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12</xdr:row>
      <xdr:rowOff>38100</xdr:rowOff>
    </xdr:from>
    <xdr:to>
      <xdr:col>3</xdr:col>
      <xdr:colOff>4953</xdr:colOff>
      <xdr:row>12</xdr:row>
      <xdr:rowOff>39624</xdr:rowOff>
    </xdr:to>
    <xdr:pic>
      <xdr:nvPicPr>
        <xdr:cNvPr id="10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907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3</xdr:col>
      <xdr:colOff>176403</xdr:colOff>
      <xdr:row>0</xdr:row>
      <xdr:rowOff>1524</xdr:rowOff>
    </xdr:to>
    <xdr:pic>
      <xdr:nvPicPr>
        <xdr:cNvPr id="2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</xdr:row>
      <xdr:rowOff>57150</xdr:rowOff>
    </xdr:from>
    <xdr:to>
      <xdr:col>0</xdr:col>
      <xdr:colOff>457200</xdr:colOff>
      <xdr:row>10</xdr:row>
      <xdr:rowOff>104775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GrpSpPr>
          <a:grpSpLocks/>
        </xdr:cNvGrpSpPr>
      </xdr:nvGrpSpPr>
      <xdr:grpSpPr bwMode="auto">
        <a:xfrm>
          <a:off x="9525" y="1764030"/>
          <a:ext cx="447675" cy="41338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85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86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495300</xdr:colOff>
      <xdr:row>8</xdr:row>
      <xdr:rowOff>104775</xdr:rowOff>
    </xdr:from>
    <xdr:to>
      <xdr:col>3</xdr:col>
      <xdr:colOff>212090</xdr:colOff>
      <xdr:row>10</xdr:row>
      <xdr:rowOff>121285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733675"/>
          <a:ext cx="1336040" cy="397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8</xdr:row>
      <xdr:rowOff>38100</xdr:rowOff>
    </xdr:from>
    <xdr:to>
      <xdr:col>3</xdr:col>
      <xdr:colOff>176403</xdr:colOff>
      <xdr:row>8</xdr:row>
      <xdr:rowOff>39624</xdr:rowOff>
    </xdr:to>
    <xdr:pic>
      <xdr:nvPicPr>
        <xdr:cNvPr id="10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670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3</xdr:col>
      <xdr:colOff>43053</xdr:colOff>
      <xdr:row>0</xdr:row>
      <xdr:rowOff>1524</xdr:rowOff>
    </xdr:to>
    <xdr:pic>
      <xdr:nvPicPr>
        <xdr:cNvPr id="9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954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</xdr:row>
      <xdr:rowOff>57150</xdr:rowOff>
    </xdr:from>
    <xdr:to>
      <xdr:col>0</xdr:col>
      <xdr:colOff>457200</xdr:colOff>
      <xdr:row>10</xdr:row>
      <xdr:rowOff>104775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GrpSpPr>
          <a:grpSpLocks/>
        </xdr:cNvGrpSpPr>
      </xdr:nvGrpSpPr>
      <xdr:grpSpPr bwMode="auto">
        <a:xfrm>
          <a:off x="9525" y="1809750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85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86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495300</xdr:colOff>
      <xdr:row>8</xdr:row>
      <xdr:rowOff>104775</xdr:rowOff>
    </xdr:from>
    <xdr:to>
      <xdr:col>3</xdr:col>
      <xdr:colOff>59690</xdr:colOff>
      <xdr:row>10</xdr:row>
      <xdr:rowOff>121285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857375"/>
          <a:ext cx="1336040" cy="397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8</xdr:row>
      <xdr:rowOff>38100</xdr:rowOff>
    </xdr:from>
    <xdr:to>
      <xdr:col>3</xdr:col>
      <xdr:colOff>43053</xdr:colOff>
      <xdr:row>8</xdr:row>
      <xdr:rowOff>39624</xdr:rowOff>
    </xdr:to>
    <xdr:pic>
      <xdr:nvPicPr>
        <xdr:cNvPr id="17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907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57150</xdr:rowOff>
    </xdr:from>
    <xdr:to>
      <xdr:col>0</xdr:col>
      <xdr:colOff>457200</xdr:colOff>
      <xdr:row>8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GrpSpPr>
          <a:grpSpLocks/>
        </xdr:cNvGrpSpPr>
      </xdr:nvGrpSpPr>
      <xdr:grpSpPr bwMode="auto">
        <a:xfrm>
          <a:off x="9525" y="13144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5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6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495300</xdr:colOff>
      <xdr:row>6</xdr:row>
      <xdr:rowOff>104775</xdr:rowOff>
    </xdr:from>
    <xdr:to>
      <xdr:col>3</xdr:col>
      <xdr:colOff>183515</xdr:colOff>
      <xdr:row>8</xdr:row>
      <xdr:rowOff>121285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857375"/>
          <a:ext cx="1336040" cy="397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6</xdr:row>
      <xdr:rowOff>38100</xdr:rowOff>
    </xdr:from>
    <xdr:to>
      <xdr:col>3</xdr:col>
      <xdr:colOff>147828</xdr:colOff>
      <xdr:row>6</xdr:row>
      <xdr:rowOff>39624</xdr:rowOff>
    </xdr:to>
    <xdr:pic>
      <xdr:nvPicPr>
        <xdr:cNvPr id="9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907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G22" sqref="G22"/>
    </sheetView>
  </sheetViews>
  <sheetFormatPr baseColWidth="10" defaultRowHeight="15" x14ac:dyDescent="0.25"/>
  <sheetData>
    <row r="1" spans="1:14" x14ac:dyDescent="0.25">
      <c r="A1" s="1"/>
      <c r="B1" s="1" t="s">
        <v>14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  <c r="G3" s="3" t="s">
        <v>3</v>
      </c>
      <c r="H3" s="3" t="s">
        <v>5</v>
      </c>
      <c r="I3" s="3" t="s">
        <v>3</v>
      </c>
      <c r="J3" s="3" t="s">
        <v>6</v>
      </c>
      <c r="K3" s="3" t="s">
        <v>3</v>
      </c>
      <c r="L3" s="3" t="s">
        <v>7</v>
      </c>
      <c r="M3" s="3" t="s">
        <v>3</v>
      </c>
      <c r="N3" s="3" t="s">
        <v>8</v>
      </c>
    </row>
    <row r="4" spans="1:14" ht="24" x14ac:dyDescent="0.25">
      <c r="A4" s="36"/>
      <c r="B4" s="6"/>
      <c r="C4" s="7"/>
      <c r="D4" s="8"/>
      <c r="E4" s="7"/>
      <c r="F4" s="6" t="s">
        <v>15</v>
      </c>
      <c r="G4" s="36"/>
      <c r="H4" s="31"/>
      <c r="I4" s="33"/>
      <c r="K4" s="7"/>
      <c r="L4" s="8"/>
      <c r="M4" s="7"/>
      <c r="N4" s="7"/>
    </row>
    <row r="5" spans="1:14" x14ac:dyDescent="0.25">
      <c r="A5" s="37">
        <v>8.66</v>
      </c>
      <c r="B5" s="12"/>
      <c r="C5" s="13"/>
      <c r="D5" s="12"/>
      <c r="E5" s="13"/>
      <c r="F5" s="12"/>
      <c r="G5" s="41">
        <v>2</v>
      </c>
      <c r="H5" s="28"/>
      <c r="I5" s="34"/>
      <c r="J5" s="29"/>
      <c r="K5" s="12"/>
      <c r="L5" s="12"/>
      <c r="M5" s="12"/>
      <c r="N5" s="12">
        <f>G5</f>
        <v>2</v>
      </c>
    </row>
    <row r="6" spans="1:14" ht="24" x14ac:dyDescent="0.25">
      <c r="A6" s="38"/>
      <c r="B6" s="25"/>
      <c r="C6" s="26"/>
      <c r="D6" s="25"/>
      <c r="E6" s="26"/>
      <c r="F6" s="25" t="s">
        <v>17</v>
      </c>
      <c r="G6" s="42"/>
      <c r="H6" s="32"/>
      <c r="I6" s="35"/>
      <c r="J6" s="30"/>
      <c r="K6" s="25"/>
      <c r="L6" s="25"/>
      <c r="M6" s="25"/>
      <c r="N6" s="25"/>
    </row>
    <row r="7" spans="1:14" x14ac:dyDescent="0.25">
      <c r="A7" s="39">
        <v>2</v>
      </c>
      <c r="B7" s="23"/>
      <c r="C7" s="24"/>
      <c r="D7" s="23"/>
      <c r="E7" s="24"/>
      <c r="F7" s="23" t="s">
        <v>18</v>
      </c>
      <c r="G7" s="43">
        <v>0.46</v>
      </c>
      <c r="H7" s="28"/>
      <c r="I7" s="34"/>
      <c r="J7" s="27"/>
      <c r="K7" s="23"/>
      <c r="L7" s="23"/>
      <c r="M7" s="23"/>
      <c r="N7" s="12">
        <f>G7</f>
        <v>0.46</v>
      </c>
    </row>
    <row r="8" spans="1:14" x14ac:dyDescent="0.25">
      <c r="A8" s="44">
        <v>8.66</v>
      </c>
      <c r="B8" s="25"/>
      <c r="C8" s="26"/>
      <c r="D8" s="25"/>
      <c r="E8" s="26"/>
      <c r="F8" s="25" t="s">
        <v>31</v>
      </c>
      <c r="G8" s="42">
        <v>2</v>
      </c>
      <c r="H8" s="31"/>
      <c r="I8" s="33"/>
      <c r="J8" s="30"/>
      <c r="K8" s="25"/>
      <c r="L8" s="25"/>
      <c r="M8" s="25"/>
      <c r="N8" s="7">
        <v>2</v>
      </c>
    </row>
    <row r="9" spans="1:14" ht="24" x14ac:dyDescent="0.25">
      <c r="A9" s="44"/>
      <c r="B9" s="23"/>
      <c r="C9" s="24"/>
      <c r="D9" s="23"/>
      <c r="E9" s="24"/>
      <c r="F9" s="23" t="s">
        <v>32</v>
      </c>
      <c r="G9" s="43"/>
      <c r="H9" s="28"/>
      <c r="I9" s="34"/>
      <c r="J9" s="27"/>
      <c r="K9" s="23"/>
      <c r="L9" s="23"/>
      <c r="M9" s="23"/>
      <c r="N9" s="12"/>
    </row>
    <row r="10" spans="1:14" ht="24" x14ac:dyDescent="0.25">
      <c r="A10" s="7"/>
      <c r="C10" s="33"/>
      <c r="D10" s="6" t="s">
        <v>34</v>
      </c>
      <c r="E10" s="7"/>
      <c r="F10" s="6"/>
      <c r="G10" s="9"/>
      <c r="I10" s="33"/>
      <c r="J10" s="6" t="s">
        <v>34</v>
      </c>
      <c r="K10" s="10"/>
      <c r="L10" s="8"/>
      <c r="M10" s="7"/>
      <c r="N10" s="7"/>
    </row>
    <row r="11" spans="1:14" x14ac:dyDescent="0.25">
      <c r="A11" s="12">
        <v>24</v>
      </c>
      <c r="C11" s="34"/>
      <c r="D11" s="29"/>
      <c r="E11" s="13">
        <v>2.77</v>
      </c>
      <c r="F11" s="12"/>
      <c r="G11" s="14"/>
      <c r="I11" s="34"/>
      <c r="J11" s="29"/>
      <c r="K11" s="12">
        <v>2.77</v>
      </c>
      <c r="L11" s="12"/>
      <c r="M11" s="12"/>
      <c r="N11" s="12">
        <f>E11+C11+G11+I11+K11+M11</f>
        <v>5.54</v>
      </c>
    </row>
    <row r="12" spans="1:14" ht="24" x14ac:dyDescent="0.25">
      <c r="A12" s="7"/>
      <c r="B12" s="7"/>
      <c r="C12" s="7"/>
      <c r="D12" s="7"/>
      <c r="E12" s="49"/>
      <c r="F12" s="10"/>
      <c r="G12" s="50"/>
      <c r="H12" s="7"/>
      <c r="I12" s="7"/>
      <c r="J12" s="25" t="s">
        <v>35</v>
      </c>
      <c r="K12" s="7"/>
      <c r="L12" s="7"/>
      <c r="M12" s="7"/>
      <c r="N12" s="7"/>
    </row>
    <row r="13" spans="1:14" x14ac:dyDescent="0.25">
      <c r="A13" s="12">
        <v>12.99</v>
      </c>
      <c r="B13" s="12"/>
      <c r="C13" s="12"/>
      <c r="D13" s="12"/>
      <c r="E13" s="13"/>
      <c r="F13" s="51"/>
      <c r="G13" s="14"/>
      <c r="H13" s="12"/>
      <c r="I13" s="12"/>
      <c r="J13" s="12"/>
      <c r="K13" s="12">
        <v>3</v>
      </c>
      <c r="L13" s="12"/>
      <c r="M13" s="12"/>
      <c r="N13" s="12">
        <f>C13+E13+G13+I13+K13+M13</f>
        <v>3</v>
      </c>
    </row>
    <row r="14" spans="1:14" ht="24" x14ac:dyDescent="0.25">
      <c r="A14" s="52"/>
      <c r="B14" s="7"/>
      <c r="C14" s="7"/>
      <c r="D14" s="7"/>
      <c r="E14" s="49"/>
      <c r="F14" s="25" t="s">
        <v>24</v>
      </c>
      <c r="G14" s="50"/>
      <c r="H14" s="25"/>
      <c r="I14" s="7"/>
      <c r="J14" s="7"/>
      <c r="K14" s="7"/>
      <c r="L14" s="7"/>
      <c r="M14" s="7"/>
      <c r="N14" s="7"/>
    </row>
    <row r="15" spans="1:14" x14ac:dyDescent="0.25">
      <c r="A15" s="12">
        <v>15.16</v>
      </c>
      <c r="B15" s="12"/>
      <c r="C15" s="12"/>
      <c r="D15" s="12"/>
      <c r="E15" s="13"/>
      <c r="F15" s="23"/>
      <c r="G15" s="14">
        <v>3.5</v>
      </c>
      <c r="H15" s="23"/>
      <c r="I15" s="12"/>
      <c r="J15" s="12"/>
      <c r="K15" s="12"/>
      <c r="L15" s="12"/>
      <c r="M15" s="12"/>
      <c r="N15" s="12">
        <f>C15+E15+G15+I15+K15</f>
        <v>3.5</v>
      </c>
    </row>
    <row r="16" spans="1:14" x14ac:dyDescent="0.25">
      <c r="A16" s="15">
        <f>SUM(A4:A15)</f>
        <v>71.47</v>
      </c>
      <c r="B16" s="11" t="s">
        <v>8</v>
      </c>
      <c r="C16" s="12">
        <f>SUM(C4:C15)</f>
        <v>0</v>
      </c>
      <c r="D16" s="16"/>
      <c r="E16" s="16">
        <f>SUM(E4:E15)</f>
        <v>2.77</v>
      </c>
      <c r="F16" s="17"/>
      <c r="G16" s="37">
        <f>SUM(G4:G15)</f>
        <v>7.96</v>
      </c>
      <c r="H16" s="11"/>
      <c r="I16" s="12">
        <f>SUM(I4:I15)</f>
        <v>0</v>
      </c>
      <c r="J16" s="11"/>
      <c r="K16" s="16">
        <f>SUM(K4:K15)</f>
        <v>5.77</v>
      </c>
      <c r="L16" s="16"/>
      <c r="M16" s="16">
        <f>SUM(M4:M15)</f>
        <v>0</v>
      </c>
      <c r="N16" s="18">
        <f>SUM(N4:N15)</f>
        <v>16.5</v>
      </c>
    </row>
    <row r="17" spans="1:14" x14ac:dyDescent="0.25">
      <c r="A17" s="1"/>
      <c r="B17" s="1"/>
      <c r="C17" s="1"/>
      <c r="D17" s="1"/>
      <c r="E17" s="1"/>
      <c r="F17" s="2"/>
      <c r="G17" s="1"/>
      <c r="H17" s="1"/>
      <c r="I17" s="1"/>
      <c r="J17" s="19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2"/>
      <c r="G18" s="1"/>
      <c r="H18" s="1" t="s">
        <v>12</v>
      </c>
      <c r="I18" s="1"/>
      <c r="J18" s="19"/>
      <c r="K18" s="20">
        <f>N16*4.33</f>
        <v>71.445000000000007</v>
      </c>
      <c r="L18" s="20"/>
      <c r="M18" s="20"/>
      <c r="N18" s="1"/>
    </row>
    <row r="19" spans="1:14" x14ac:dyDescent="0.25">
      <c r="A19" s="1"/>
      <c r="B19" s="1"/>
      <c r="C19" s="1"/>
      <c r="D19" s="1"/>
      <c r="E19" s="1"/>
      <c r="F19" s="2"/>
      <c r="G19" s="1"/>
      <c r="H19" s="1"/>
      <c r="I19" s="21">
        <f>N16</f>
        <v>16.5</v>
      </c>
      <c r="J19" s="1"/>
      <c r="K19" s="1"/>
      <c r="L19" s="1"/>
      <c r="M19" s="1"/>
      <c r="N19" s="1"/>
    </row>
    <row r="20" spans="1:14" x14ac:dyDescent="0.25">
      <c r="A20" s="1"/>
      <c r="B20" s="1" t="s">
        <v>9</v>
      </c>
      <c r="C20" s="1"/>
      <c r="D20" s="1"/>
      <c r="E20" s="1"/>
      <c r="F20" s="22">
        <v>45016</v>
      </c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 t="s">
        <v>10</v>
      </c>
      <c r="C21" s="1"/>
      <c r="D21" s="1" t="str">
        <f>B1</f>
        <v>Mª NATIVIDAD GRANADOS GRANADOS</v>
      </c>
      <c r="E21" s="1"/>
      <c r="F21" s="2"/>
      <c r="G21" s="1"/>
      <c r="H21" s="1"/>
      <c r="I21" s="1"/>
      <c r="J21" s="1"/>
      <c r="K21" s="1"/>
      <c r="L21" s="1"/>
      <c r="M21" s="1"/>
      <c r="N21" s="1"/>
    </row>
    <row r="26" spans="1:14" x14ac:dyDescent="0.25">
      <c r="F26" t="s">
        <v>33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J19" sqref="J19:J20"/>
    </sheetView>
  </sheetViews>
  <sheetFormatPr baseColWidth="10" defaultRowHeight="15" x14ac:dyDescent="0.25"/>
  <cols>
    <col min="1" max="1" width="7.140625" customWidth="1"/>
    <col min="3" max="3" width="6.5703125" customWidth="1"/>
    <col min="5" max="5" width="5" customWidth="1"/>
    <col min="7" max="7" width="5" customWidth="1"/>
    <col min="9" max="9" width="5.85546875" customWidth="1"/>
    <col min="11" max="11" width="5.7109375" customWidth="1"/>
    <col min="12" max="12" width="7.28515625" customWidth="1"/>
    <col min="13" max="13" width="5.42578125" customWidth="1"/>
    <col min="14" max="14" width="8" customWidth="1"/>
  </cols>
  <sheetData>
    <row r="1" spans="1:14" x14ac:dyDescent="0.25">
      <c r="A1" s="1" t="s">
        <v>27</v>
      </c>
      <c r="B1" s="1" t="s">
        <v>14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  <c r="G3" s="3" t="s">
        <v>3</v>
      </c>
      <c r="H3" s="3" t="s">
        <v>5</v>
      </c>
      <c r="I3" s="3" t="s">
        <v>3</v>
      </c>
      <c r="J3" s="3" t="s">
        <v>6</v>
      </c>
      <c r="K3" s="3" t="s">
        <v>3</v>
      </c>
      <c r="L3" s="3" t="s">
        <v>7</v>
      </c>
      <c r="M3" s="3" t="s">
        <v>3</v>
      </c>
      <c r="N3" s="3" t="s">
        <v>8</v>
      </c>
    </row>
    <row r="4" spans="1:14" ht="24" x14ac:dyDescent="0.25">
      <c r="A4" s="5"/>
      <c r="B4" s="6"/>
      <c r="C4" s="7"/>
      <c r="D4" s="8"/>
      <c r="E4" s="7"/>
      <c r="F4" s="6"/>
      <c r="G4" s="9"/>
      <c r="H4" s="6" t="s">
        <v>15</v>
      </c>
      <c r="I4" s="7"/>
      <c r="K4" s="7"/>
      <c r="L4" s="8"/>
      <c r="M4" s="7"/>
      <c r="N4" s="7"/>
    </row>
    <row r="5" spans="1:14" x14ac:dyDescent="0.25">
      <c r="A5" s="11">
        <v>8.66</v>
      </c>
      <c r="B5" s="12"/>
      <c r="C5" s="13"/>
      <c r="D5" s="12"/>
      <c r="E5" s="13"/>
      <c r="F5" s="12"/>
      <c r="G5" s="14"/>
      <c r="H5" s="12"/>
      <c r="I5" s="13">
        <v>2</v>
      </c>
      <c r="J5" s="12"/>
      <c r="K5" s="12"/>
      <c r="L5" s="12"/>
      <c r="M5" s="12"/>
      <c r="N5" s="12">
        <f>M5+K5+I5+G5+E5+C5</f>
        <v>2</v>
      </c>
    </row>
    <row r="6" spans="1:14" ht="24" x14ac:dyDescent="0.25">
      <c r="A6" s="25"/>
      <c r="B6" s="25"/>
      <c r="C6" s="26"/>
      <c r="D6" s="25"/>
      <c r="E6" s="26"/>
      <c r="F6" s="25"/>
      <c r="G6" s="25"/>
      <c r="H6" s="25" t="s">
        <v>17</v>
      </c>
      <c r="I6" s="26"/>
      <c r="J6" s="25"/>
      <c r="K6" s="25"/>
      <c r="L6" s="25"/>
      <c r="M6" s="25"/>
      <c r="N6" s="25"/>
    </row>
    <row r="7" spans="1:14" x14ac:dyDescent="0.25">
      <c r="A7" s="23">
        <v>2</v>
      </c>
      <c r="B7" s="23"/>
      <c r="C7" s="24"/>
      <c r="D7" s="23"/>
      <c r="E7" s="24"/>
      <c r="F7" s="23"/>
      <c r="G7" s="23"/>
      <c r="H7" s="23" t="s">
        <v>18</v>
      </c>
      <c r="I7" s="24">
        <v>0.46</v>
      </c>
      <c r="J7" s="23"/>
      <c r="K7" s="23"/>
      <c r="L7" s="23"/>
      <c r="M7" s="23"/>
      <c r="N7" s="12">
        <f>M7+K7+I7+G7+E7+C7</f>
        <v>0.46</v>
      </c>
    </row>
    <row r="8" spans="1:14" x14ac:dyDescent="0.25">
      <c r="A8" s="15">
        <f>SUM(A4:A7)</f>
        <v>10.66</v>
      </c>
      <c r="B8" s="11" t="s">
        <v>8</v>
      </c>
      <c r="C8" s="12">
        <f>SUM(C4:C7)</f>
        <v>0</v>
      </c>
      <c r="D8" s="16"/>
      <c r="E8" s="16">
        <f>SUM(E4:E5)</f>
        <v>0</v>
      </c>
      <c r="F8" s="17"/>
      <c r="G8" s="14">
        <f>SUM(G4:G5)</f>
        <v>0</v>
      </c>
      <c r="H8" s="11"/>
      <c r="I8" s="12">
        <f>SUM(I4:I7)</f>
        <v>2.46</v>
      </c>
      <c r="J8" s="11"/>
      <c r="K8" s="16">
        <f>SUM(K4:K5)</f>
        <v>0</v>
      </c>
      <c r="L8" s="16"/>
      <c r="M8" s="16">
        <f>SUM(M4:M5)</f>
        <v>0</v>
      </c>
      <c r="N8" s="18">
        <f>SUM(N4:N7)</f>
        <v>2.46</v>
      </c>
    </row>
    <row r="9" spans="1:14" x14ac:dyDescent="0.25">
      <c r="A9" s="1"/>
      <c r="B9" s="1"/>
      <c r="C9" s="1"/>
      <c r="D9" s="1"/>
      <c r="E9" s="1"/>
      <c r="F9" s="2"/>
      <c r="G9" s="1"/>
      <c r="H9" s="1"/>
      <c r="I9" s="1"/>
      <c r="J9" s="19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 t="s">
        <v>12</v>
      </c>
      <c r="I10" s="1"/>
      <c r="J10" s="19"/>
      <c r="K10" s="20">
        <f>N8*4.33</f>
        <v>10.6518</v>
      </c>
      <c r="L10" s="20"/>
      <c r="M10" s="20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/>
      <c r="I11" s="21">
        <f>N8</f>
        <v>2.46</v>
      </c>
      <c r="J11" s="1"/>
      <c r="K11" s="1"/>
      <c r="L11" s="1"/>
      <c r="M11" s="1"/>
      <c r="N11" s="1"/>
    </row>
    <row r="12" spans="1:14" x14ac:dyDescent="0.25">
      <c r="A12" s="1"/>
      <c r="B12" s="1" t="s">
        <v>9</v>
      </c>
      <c r="C12" s="1"/>
      <c r="D12" s="1"/>
      <c r="E12" s="1"/>
      <c r="F12" s="22" t="s">
        <v>20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10</v>
      </c>
      <c r="C13" s="1"/>
      <c r="D13" s="1" t="str">
        <f>B1</f>
        <v>Mª NATIVIDAD GRANADOS GRANADOS</v>
      </c>
      <c r="E13" s="1"/>
      <c r="F13" s="2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2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 t="s">
        <v>13</v>
      </c>
      <c r="C15" s="1"/>
      <c r="D15" s="1"/>
      <c r="E15" s="1"/>
      <c r="F15" s="2"/>
      <c r="G15" s="1"/>
      <c r="H15" s="1"/>
      <c r="I15" s="1"/>
      <c r="J15" s="1"/>
      <c r="K15" s="1"/>
      <c r="L15" s="1"/>
      <c r="M15" s="1"/>
      <c r="N15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J19" sqref="J19:J20"/>
    </sheetView>
  </sheetViews>
  <sheetFormatPr baseColWidth="10" defaultRowHeight="15" x14ac:dyDescent="0.25"/>
  <cols>
    <col min="5" max="5" width="5.28515625" customWidth="1"/>
    <col min="7" max="7" width="7" customWidth="1"/>
    <col min="9" max="9" width="5" customWidth="1"/>
    <col min="11" max="11" width="5.42578125" customWidth="1"/>
    <col min="12" max="12" width="5.5703125" customWidth="1"/>
    <col min="13" max="13" width="7.5703125" customWidth="1"/>
  </cols>
  <sheetData>
    <row r="1" spans="1:14" x14ac:dyDescent="0.25">
      <c r="A1" s="1" t="s">
        <v>27</v>
      </c>
      <c r="B1" s="1" t="s">
        <v>14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  <c r="G3" s="3" t="s">
        <v>3</v>
      </c>
      <c r="H3" s="3" t="s">
        <v>5</v>
      </c>
      <c r="I3" s="3" t="s">
        <v>3</v>
      </c>
      <c r="J3" s="3" t="s">
        <v>6</v>
      </c>
      <c r="K3" s="3" t="s">
        <v>3</v>
      </c>
      <c r="L3" s="3" t="s">
        <v>7</v>
      </c>
      <c r="M3" s="3" t="s">
        <v>3</v>
      </c>
      <c r="N3" s="3" t="s">
        <v>8</v>
      </c>
    </row>
    <row r="4" spans="1:14" ht="24" x14ac:dyDescent="0.25">
      <c r="A4" s="5"/>
      <c r="B4" s="6" t="s">
        <v>15</v>
      </c>
      <c r="C4" s="7"/>
      <c r="D4" s="8"/>
      <c r="E4" s="7"/>
      <c r="F4" s="6"/>
      <c r="G4" s="9"/>
      <c r="H4" s="6"/>
      <c r="I4" s="10"/>
      <c r="K4" s="7"/>
      <c r="L4" s="8"/>
      <c r="M4" s="7"/>
      <c r="N4" s="7"/>
    </row>
    <row r="5" spans="1:14" x14ac:dyDescent="0.25">
      <c r="A5" s="11">
        <v>8.66</v>
      </c>
      <c r="B5" s="12"/>
      <c r="C5" s="13">
        <v>2</v>
      </c>
      <c r="D5" s="12"/>
      <c r="E5" s="13"/>
      <c r="F5" s="12"/>
      <c r="G5" s="14"/>
      <c r="H5" s="12"/>
      <c r="I5" s="12"/>
      <c r="J5" s="12"/>
      <c r="K5" s="12"/>
      <c r="L5" s="12"/>
      <c r="M5" s="12"/>
      <c r="N5" s="12">
        <f>M5+K5+I5+G5+E5+C5</f>
        <v>2</v>
      </c>
    </row>
    <row r="6" spans="1:14" ht="24" x14ac:dyDescent="0.25">
      <c r="A6" s="25"/>
      <c r="B6" s="25" t="s">
        <v>17</v>
      </c>
      <c r="C6" s="26"/>
      <c r="D6" s="25"/>
      <c r="E6" s="26"/>
      <c r="F6" s="25"/>
      <c r="G6" s="25"/>
      <c r="H6" s="25"/>
      <c r="I6" s="25"/>
      <c r="J6" s="25"/>
      <c r="K6" s="25"/>
      <c r="L6" s="25"/>
      <c r="M6" s="25"/>
      <c r="N6" s="25"/>
    </row>
    <row r="7" spans="1:14" x14ac:dyDescent="0.25">
      <c r="A7" s="23">
        <v>2</v>
      </c>
      <c r="B7" s="23" t="s">
        <v>18</v>
      </c>
      <c r="C7" s="24">
        <v>0.46</v>
      </c>
      <c r="D7" s="23"/>
      <c r="E7" s="24"/>
      <c r="F7" s="23"/>
      <c r="G7" s="23"/>
      <c r="H7" s="23"/>
      <c r="I7" s="23"/>
      <c r="J7" s="23"/>
      <c r="K7" s="23"/>
      <c r="L7" s="23"/>
      <c r="M7" s="23"/>
      <c r="N7" s="12">
        <f>M7+K7+I7+G7+E7+C7</f>
        <v>0.46</v>
      </c>
    </row>
    <row r="8" spans="1:14" x14ac:dyDescent="0.25">
      <c r="A8" s="15">
        <f>SUM(A4:A7)</f>
        <v>10.66</v>
      </c>
      <c r="B8" s="11" t="s">
        <v>8</v>
      </c>
      <c r="C8" s="12">
        <f>SUM(C4:C7)</f>
        <v>2.46</v>
      </c>
      <c r="D8" s="16"/>
      <c r="E8" s="16">
        <f>SUM(E4:E5)</f>
        <v>0</v>
      </c>
      <c r="F8" s="17"/>
      <c r="G8" s="14">
        <f>SUM(G4:G5)</f>
        <v>0</v>
      </c>
      <c r="H8" s="11"/>
      <c r="I8" s="12">
        <f>SUM(I4:I5)</f>
        <v>0</v>
      </c>
      <c r="J8" s="11"/>
      <c r="K8" s="16">
        <f>SUM(K4:K5)</f>
        <v>0</v>
      </c>
      <c r="L8" s="16"/>
      <c r="M8" s="16">
        <f>SUM(M4:M5)</f>
        <v>0</v>
      </c>
      <c r="N8" s="18">
        <f>SUM(N4:N7)</f>
        <v>2.46</v>
      </c>
    </row>
    <row r="9" spans="1:14" x14ac:dyDescent="0.25">
      <c r="A9" s="1"/>
      <c r="B9" s="1"/>
      <c r="C9" s="1"/>
      <c r="D9" s="1"/>
      <c r="E9" s="1"/>
      <c r="F9" s="2"/>
      <c r="G9" s="1"/>
      <c r="H9" s="1"/>
      <c r="I9" s="1"/>
      <c r="J9" s="19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 t="s">
        <v>12</v>
      </c>
      <c r="I10" s="1"/>
      <c r="J10" s="19"/>
      <c r="K10" s="20">
        <f>N8*4.33</f>
        <v>10.6518</v>
      </c>
      <c r="L10" s="20"/>
      <c r="M10" s="20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/>
      <c r="I11" s="21">
        <f>N8</f>
        <v>2.46</v>
      </c>
      <c r="J11" s="1"/>
      <c r="K11" s="1"/>
      <c r="L11" s="1"/>
      <c r="M11" s="1"/>
      <c r="N11" s="1"/>
    </row>
    <row r="12" spans="1:14" x14ac:dyDescent="0.25">
      <c r="A12" s="1"/>
      <c r="B12" s="1" t="s">
        <v>9</v>
      </c>
      <c r="C12" s="1"/>
      <c r="D12" s="1"/>
      <c r="E12" s="1"/>
      <c r="F12" s="22" t="s">
        <v>19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10</v>
      </c>
      <c r="C13" s="1"/>
      <c r="D13" s="1" t="str">
        <f>B1</f>
        <v>Mª NATIVIDAD GRANADOS GRANADOS</v>
      </c>
      <c r="E13" s="1"/>
      <c r="F13" s="2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2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 t="s">
        <v>13</v>
      </c>
      <c r="C15" s="1"/>
      <c r="D15" s="1"/>
      <c r="E15" s="1"/>
      <c r="F15" s="2"/>
      <c r="G15" s="1"/>
      <c r="H15" s="1"/>
      <c r="I15" s="1"/>
      <c r="J15" s="1"/>
      <c r="K15" s="1"/>
      <c r="L15" s="1"/>
      <c r="M15" s="1"/>
      <c r="N15" s="1"/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J19" sqref="J19:J20"/>
    </sheetView>
  </sheetViews>
  <sheetFormatPr baseColWidth="10" defaultColWidth="9.140625" defaultRowHeight="15" x14ac:dyDescent="0.25"/>
  <cols>
    <col min="1" max="1" width="8.28515625" customWidth="1"/>
    <col min="2" max="2" width="13.7109375" customWidth="1"/>
    <col min="5" max="5" width="5.42578125" customWidth="1"/>
    <col min="7" max="7" width="5" customWidth="1"/>
    <col min="9" max="9" width="4.5703125" customWidth="1"/>
    <col min="11" max="11" width="4.85546875" customWidth="1"/>
    <col min="13" max="13" width="5.140625" customWidth="1"/>
  </cols>
  <sheetData>
    <row r="1" spans="1:14" x14ac:dyDescent="0.25">
      <c r="A1" s="1" t="s">
        <v>27</v>
      </c>
      <c r="B1" s="1" t="s">
        <v>14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ht="24.75" x14ac:dyDescent="0.25">
      <c r="A3" s="3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  <c r="G3" s="3" t="s">
        <v>3</v>
      </c>
      <c r="H3" s="3" t="s">
        <v>5</v>
      </c>
      <c r="I3" s="3" t="s">
        <v>3</v>
      </c>
      <c r="J3" s="3" t="s">
        <v>6</v>
      </c>
      <c r="K3" s="3" t="s">
        <v>3</v>
      </c>
      <c r="L3" s="3" t="s">
        <v>7</v>
      </c>
      <c r="M3" s="3" t="s">
        <v>3</v>
      </c>
      <c r="N3" s="3" t="s">
        <v>8</v>
      </c>
    </row>
    <row r="4" spans="1:14" ht="24" x14ac:dyDescent="0.25">
      <c r="A4" s="5"/>
      <c r="B4" s="6" t="s">
        <v>15</v>
      </c>
      <c r="C4" s="7"/>
      <c r="D4" s="8"/>
      <c r="E4" s="7"/>
      <c r="F4" s="6"/>
      <c r="G4" s="9"/>
      <c r="H4" s="6"/>
      <c r="I4" s="10"/>
      <c r="K4" s="7"/>
      <c r="L4" s="8"/>
      <c r="M4" s="7"/>
      <c r="N4" s="7"/>
    </row>
    <row r="5" spans="1:14" x14ac:dyDescent="0.25">
      <c r="A5" s="11">
        <v>8.66</v>
      </c>
      <c r="B5" s="12"/>
      <c r="C5" s="13"/>
      <c r="D5" s="12"/>
      <c r="E5" s="13"/>
      <c r="F5" s="12"/>
      <c r="G5" s="14"/>
      <c r="H5" s="12"/>
      <c r="I5" s="12"/>
      <c r="J5" s="12"/>
      <c r="K5" s="12"/>
      <c r="L5" s="12"/>
      <c r="M5" s="12"/>
      <c r="N5" s="12"/>
    </row>
    <row r="6" spans="1:14" x14ac:dyDescent="0.25">
      <c r="A6" s="15">
        <f>SUM(A4:A5)</f>
        <v>8.66</v>
      </c>
      <c r="B6" s="11" t="s">
        <v>8</v>
      </c>
      <c r="C6" s="12">
        <v>2</v>
      </c>
      <c r="D6" s="16"/>
      <c r="E6" s="16">
        <f>SUM(E4:E5)</f>
        <v>0</v>
      </c>
      <c r="F6" s="17"/>
      <c r="G6" s="14">
        <f>SUM(G4:G5)</f>
        <v>0</v>
      </c>
      <c r="H6" s="11"/>
      <c r="I6" s="12">
        <f>SUM(I4:I5)</f>
        <v>0</v>
      </c>
      <c r="J6" s="11"/>
      <c r="K6" s="16">
        <f>SUM(K4:K5)</f>
        <v>0</v>
      </c>
      <c r="L6" s="16"/>
      <c r="M6" s="16">
        <f>SUM(M4:M5)</f>
        <v>0</v>
      </c>
      <c r="N6" s="18">
        <f>C6+E6+G6+I6+K6</f>
        <v>2</v>
      </c>
    </row>
    <row r="7" spans="1:14" x14ac:dyDescent="0.25">
      <c r="A7" s="1"/>
      <c r="B7" s="1"/>
      <c r="C7" s="1"/>
      <c r="D7" s="1"/>
      <c r="E7" s="1"/>
      <c r="F7" s="2"/>
      <c r="G7" s="1"/>
      <c r="H7" s="1"/>
      <c r="I7" s="1"/>
      <c r="J7" s="19"/>
      <c r="K7" s="1"/>
      <c r="L7" s="1"/>
      <c r="M7" s="1"/>
      <c r="N7" s="1"/>
    </row>
    <row r="8" spans="1:14" x14ac:dyDescent="0.25">
      <c r="A8" s="1"/>
      <c r="B8" s="1"/>
      <c r="C8" s="1"/>
      <c r="D8" s="1"/>
      <c r="E8" s="1"/>
      <c r="F8" s="2"/>
      <c r="G8" s="1"/>
      <c r="H8" s="1" t="s">
        <v>12</v>
      </c>
      <c r="I8" s="1"/>
      <c r="J8" s="19"/>
      <c r="K8" s="20">
        <f>N6*4.33</f>
        <v>8.66</v>
      </c>
      <c r="L8" s="20"/>
      <c r="M8" s="20"/>
      <c r="N8" s="1"/>
    </row>
    <row r="9" spans="1:14" x14ac:dyDescent="0.25">
      <c r="A9" s="1"/>
      <c r="B9" s="1"/>
      <c r="C9" s="1"/>
      <c r="D9" s="1"/>
      <c r="E9" s="1"/>
      <c r="F9" s="2"/>
      <c r="G9" s="1"/>
      <c r="H9" s="1"/>
      <c r="I9" s="21">
        <f>N6</f>
        <v>2</v>
      </c>
      <c r="J9" s="1"/>
      <c r="K9" s="1"/>
      <c r="L9" s="1"/>
      <c r="M9" s="1"/>
      <c r="N9" s="1"/>
    </row>
    <row r="10" spans="1:14" x14ac:dyDescent="0.25">
      <c r="A10" s="1"/>
      <c r="B10" s="1" t="s">
        <v>9</v>
      </c>
      <c r="C10" s="1"/>
      <c r="D10" s="1"/>
      <c r="E10" s="1"/>
      <c r="F10" s="22" t="s">
        <v>16</v>
      </c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 t="s">
        <v>10</v>
      </c>
      <c r="C11" s="1"/>
      <c r="D11" s="1" t="str">
        <f>B1</f>
        <v>Mª NATIVIDAD GRANADOS GRANADOS</v>
      </c>
      <c r="E11" s="1"/>
      <c r="F11" s="2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13</v>
      </c>
      <c r="C13" s="1"/>
      <c r="D13" s="1"/>
      <c r="E13" s="1"/>
      <c r="F13" s="2"/>
      <c r="G13" s="1"/>
      <c r="H13" s="1"/>
      <c r="I13" s="1"/>
      <c r="J13" s="1"/>
      <c r="K13" s="1"/>
      <c r="L13" s="1"/>
      <c r="M13" s="1"/>
      <c r="N13" s="1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1" max="1" width="8" customWidth="1"/>
    <col min="3" max="3" width="7.140625" customWidth="1"/>
    <col min="5" max="5" width="7.140625" customWidth="1"/>
    <col min="7" max="7" width="6.5703125" customWidth="1"/>
    <col min="9" max="9" width="7.42578125" customWidth="1"/>
    <col min="10" max="10" width="8" customWidth="1"/>
    <col min="11" max="11" width="7.5703125" customWidth="1"/>
    <col min="12" max="12" width="7.7109375" customWidth="1"/>
    <col min="13" max="13" width="7.85546875" customWidth="1"/>
    <col min="14" max="14" width="9" customWidth="1"/>
  </cols>
  <sheetData>
    <row r="1" spans="1:14" x14ac:dyDescent="0.25">
      <c r="A1" s="1"/>
      <c r="B1" s="1" t="s">
        <v>14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  <c r="G3" s="3" t="s">
        <v>3</v>
      </c>
      <c r="H3" s="3" t="s">
        <v>5</v>
      </c>
      <c r="I3" s="3" t="s">
        <v>3</v>
      </c>
      <c r="J3" s="3" t="s">
        <v>6</v>
      </c>
      <c r="K3" s="3" t="s">
        <v>3</v>
      </c>
      <c r="L3" s="3" t="s">
        <v>7</v>
      </c>
      <c r="M3" s="3" t="s">
        <v>3</v>
      </c>
      <c r="N3" s="3" t="s">
        <v>8</v>
      </c>
    </row>
    <row r="4" spans="1:14" ht="24" x14ac:dyDescent="0.25">
      <c r="A4" s="36"/>
      <c r="B4" s="6"/>
      <c r="C4" s="7"/>
      <c r="D4" s="8"/>
      <c r="E4" s="7"/>
      <c r="F4" s="6" t="s">
        <v>15</v>
      </c>
      <c r="G4" s="36"/>
      <c r="H4" s="31"/>
      <c r="I4" s="33"/>
      <c r="K4" s="7"/>
      <c r="L4" s="8"/>
      <c r="M4" s="7"/>
      <c r="N4" s="7"/>
    </row>
    <row r="5" spans="1:14" x14ac:dyDescent="0.25">
      <c r="A5" s="37">
        <v>8.66</v>
      </c>
      <c r="B5" s="12"/>
      <c r="C5" s="13"/>
      <c r="D5" s="12"/>
      <c r="E5" s="13"/>
      <c r="F5" s="12"/>
      <c r="G5" s="41">
        <v>2</v>
      </c>
      <c r="H5" s="28"/>
      <c r="I5" s="34"/>
      <c r="J5" s="29"/>
      <c r="K5" s="12"/>
      <c r="L5" s="12"/>
      <c r="M5" s="12"/>
      <c r="N5" s="12">
        <f>G5</f>
        <v>2</v>
      </c>
    </row>
    <row r="6" spans="1:14" ht="24" x14ac:dyDescent="0.25">
      <c r="A6" s="38"/>
      <c r="B6" s="25"/>
      <c r="C6" s="26"/>
      <c r="D6" s="25"/>
      <c r="E6" s="26"/>
      <c r="F6" s="25" t="s">
        <v>17</v>
      </c>
      <c r="G6" s="42"/>
      <c r="H6" s="32"/>
      <c r="I6" s="35"/>
      <c r="J6" s="30"/>
      <c r="K6" s="25"/>
      <c r="L6" s="25"/>
      <c r="M6" s="25"/>
      <c r="N6" s="25"/>
    </row>
    <row r="7" spans="1:14" x14ac:dyDescent="0.25">
      <c r="A7" s="39">
        <v>2</v>
      </c>
      <c r="B7" s="23"/>
      <c r="C7" s="24"/>
      <c r="D7" s="23"/>
      <c r="E7" s="24"/>
      <c r="F7" s="23" t="s">
        <v>18</v>
      </c>
      <c r="G7" s="43">
        <v>0.46</v>
      </c>
      <c r="H7" s="28"/>
      <c r="I7" s="34"/>
      <c r="J7" s="27"/>
      <c r="K7" s="23"/>
      <c r="L7" s="23"/>
      <c r="M7" s="23"/>
      <c r="N7" s="12">
        <f>G7</f>
        <v>0.46</v>
      </c>
    </row>
    <row r="8" spans="1:14" x14ac:dyDescent="0.25">
      <c r="A8" s="44">
        <v>8.66</v>
      </c>
      <c r="B8" s="25"/>
      <c r="C8" s="26"/>
      <c r="D8" s="25"/>
      <c r="E8" s="26"/>
      <c r="F8" s="25" t="s">
        <v>31</v>
      </c>
      <c r="G8" s="42">
        <v>2</v>
      </c>
      <c r="H8" s="31"/>
      <c r="I8" s="33"/>
      <c r="J8" s="30"/>
      <c r="K8" s="25"/>
      <c r="L8" s="25"/>
      <c r="M8" s="25"/>
      <c r="N8" s="7">
        <v>2</v>
      </c>
    </row>
    <row r="9" spans="1:14" ht="24" x14ac:dyDescent="0.25">
      <c r="A9" s="44"/>
      <c r="B9" s="23"/>
      <c r="C9" s="24"/>
      <c r="D9" s="23"/>
      <c r="E9" s="24"/>
      <c r="F9" s="23" t="s">
        <v>32</v>
      </c>
      <c r="G9" s="43"/>
      <c r="H9" s="28"/>
      <c r="I9" s="34"/>
      <c r="J9" s="27"/>
      <c r="K9" s="23"/>
      <c r="L9" s="23"/>
      <c r="M9" s="23"/>
      <c r="N9" s="12"/>
    </row>
    <row r="10" spans="1:14" x14ac:dyDescent="0.25">
      <c r="A10" s="15">
        <f>SUM(A4:A8)</f>
        <v>19.32</v>
      </c>
      <c r="B10" s="11" t="s">
        <v>8</v>
      </c>
      <c r="C10" s="12">
        <f>SUM(C4:C7)</f>
        <v>0</v>
      </c>
      <c r="D10" s="16"/>
      <c r="E10" s="16">
        <f>SUM(E4:E5)</f>
        <v>0</v>
      </c>
      <c r="F10" s="17"/>
      <c r="G10" s="37">
        <f>SUM(G4:G8)</f>
        <v>4.46</v>
      </c>
      <c r="H10" s="11"/>
      <c r="I10" s="12">
        <f>SUM(I4:I7)</f>
        <v>0</v>
      </c>
      <c r="J10" s="11"/>
      <c r="K10" s="16">
        <f>SUM(K4:K5)</f>
        <v>0</v>
      </c>
      <c r="L10" s="16"/>
      <c r="M10" s="16">
        <f>SUM(M4:M5)</f>
        <v>0</v>
      </c>
      <c r="N10" s="18">
        <f>SUM(N4:N8)</f>
        <v>4.46</v>
      </c>
    </row>
    <row r="11" spans="1:14" x14ac:dyDescent="0.25">
      <c r="A11" s="1"/>
      <c r="B11" s="1"/>
      <c r="C11" s="1"/>
      <c r="D11" s="1"/>
      <c r="E11" s="1"/>
      <c r="F11" s="2"/>
      <c r="G11" s="1"/>
      <c r="H11" s="1"/>
      <c r="I11" s="1"/>
      <c r="J11" s="19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2"/>
      <c r="G12" s="1"/>
      <c r="H12" s="1" t="s">
        <v>12</v>
      </c>
      <c r="I12" s="1"/>
      <c r="J12" s="19"/>
      <c r="K12" s="20">
        <f>N10*4.33</f>
        <v>19.311800000000002</v>
      </c>
      <c r="L12" s="20"/>
      <c r="M12" s="20"/>
      <c r="N12" s="1"/>
    </row>
    <row r="13" spans="1:14" x14ac:dyDescent="0.25">
      <c r="A13" s="1"/>
      <c r="B13" s="1"/>
      <c r="C13" s="1"/>
      <c r="D13" s="1"/>
      <c r="E13" s="1"/>
      <c r="F13" s="2"/>
      <c r="G13" s="1"/>
      <c r="H13" s="1"/>
      <c r="I13" s="21">
        <f>N10</f>
        <v>4.46</v>
      </c>
      <c r="J13" s="1"/>
      <c r="K13" s="1"/>
      <c r="L13" s="1"/>
      <c r="M13" s="1"/>
      <c r="N13" s="1"/>
    </row>
    <row r="14" spans="1:14" x14ac:dyDescent="0.25">
      <c r="A14" s="1"/>
      <c r="B14" s="1" t="s">
        <v>9</v>
      </c>
      <c r="C14" s="1"/>
      <c r="D14" s="1"/>
      <c r="E14" s="1"/>
      <c r="F14" s="22">
        <v>45000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 t="s">
        <v>10</v>
      </c>
      <c r="C15" s="1"/>
      <c r="D15" s="1" t="str">
        <f>B1</f>
        <v>Mª NATIVIDAD GRANADOS GRANADOS</v>
      </c>
      <c r="E15" s="1"/>
      <c r="F15" s="2"/>
      <c r="G15" s="1"/>
      <c r="H15" s="1"/>
      <c r="I15" s="1"/>
      <c r="J15" s="1"/>
      <c r="K15" s="1"/>
      <c r="L15" s="1"/>
      <c r="M15" s="1"/>
      <c r="N15" s="1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O13"/>
    </sheetView>
  </sheetViews>
  <sheetFormatPr baseColWidth="10" defaultRowHeight="15" x14ac:dyDescent="0.25"/>
  <cols>
    <col min="1" max="1" width="7.7109375" customWidth="1"/>
    <col min="3" max="3" width="8.28515625" customWidth="1"/>
    <col min="5" max="5" width="6.7109375" customWidth="1"/>
    <col min="7" max="8" width="7" customWidth="1"/>
    <col min="9" max="9" width="5.7109375" customWidth="1"/>
    <col min="10" max="10" width="9" customWidth="1"/>
    <col min="11" max="11" width="8.140625" customWidth="1"/>
    <col min="13" max="13" width="6.85546875" customWidth="1"/>
    <col min="14" max="14" width="8.140625" customWidth="1"/>
  </cols>
  <sheetData>
    <row r="1" spans="1:14" x14ac:dyDescent="0.25">
      <c r="A1" s="1"/>
      <c r="B1" s="1" t="s">
        <v>14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  <c r="G3" s="3" t="s">
        <v>3</v>
      </c>
      <c r="H3" s="3" t="s">
        <v>5</v>
      </c>
      <c r="I3" s="3" t="s">
        <v>3</v>
      </c>
      <c r="J3" s="3" t="s">
        <v>6</v>
      </c>
      <c r="K3" s="3" t="s">
        <v>3</v>
      </c>
      <c r="L3" s="3" t="s">
        <v>7</v>
      </c>
      <c r="M3" s="3" t="s">
        <v>3</v>
      </c>
      <c r="N3" s="3" t="s">
        <v>8</v>
      </c>
    </row>
    <row r="4" spans="1:14" ht="24" x14ac:dyDescent="0.25">
      <c r="A4" s="36"/>
      <c r="B4" s="6"/>
      <c r="C4" s="7"/>
      <c r="D4" s="8"/>
      <c r="E4" s="7"/>
      <c r="F4" s="6" t="s">
        <v>15</v>
      </c>
      <c r="G4" s="36"/>
      <c r="H4" s="31"/>
      <c r="I4" s="33"/>
      <c r="K4" s="7"/>
      <c r="L4" s="8"/>
      <c r="M4" s="7"/>
      <c r="N4" s="7"/>
    </row>
    <row r="5" spans="1:14" x14ac:dyDescent="0.25">
      <c r="A5" s="37">
        <v>8.66</v>
      </c>
      <c r="B5" s="12"/>
      <c r="C5" s="13"/>
      <c r="D5" s="12"/>
      <c r="E5" s="13"/>
      <c r="F5" s="12"/>
      <c r="G5" s="41">
        <v>2</v>
      </c>
      <c r="H5" s="28"/>
      <c r="I5" s="34"/>
      <c r="J5" s="29"/>
      <c r="K5" s="12"/>
      <c r="L5" s="12"/>
      <c r="M5" s="12"/>
      <c r="N5" s="12">
        <f>G5</f>
        <v>2</v>
      </c>
    </row>
    <row r="6" spans="1:14" ht="24" x14ac:dyDescent="0.25">
      <c r="A6" s="38"/>
      <c r="B6" s="25"/>
      <c r="C6" s="26"/>
      <c r="D6" s="25"/>
      <c r="E6" s="26"/>
      <c r="F6" s="25" t="s">
        <v>17</v>
      </c>
      <c r="G6" s="42"/>
      <c r="H6" s="32"/>
      <c r="I6" s="35"/>
      <c r="J6" s="30"/>
      <c r="K6" s="25"/>
      <c r="L6" s="25"/>
      <c r="M6" s="25"/>
      <c r="N6" s="25"/>
    </row>
    <row r="7" spans="1:14" x14ac:dyDescent="0.25">
      <c r="A7" s="39">
        <v>2</v>
      </c>
      <c r="B7" s="23"/>
      <c r="C7" s="24"/>
      <c r="D7" s="23"/>
      <c r="E7" s="24"/>
      <c r="F7" s="23" t="s">
        <v>18</v>
      </c>
      <c r="G7" s="43">
        <v>0.46</v>
      </c>
      <c r="H7" s="28"/>
      <c r="I7" s="34"/>
      <c r="J7" s="27"/>
      <c r="K7" s="23"/>
      <c r="L7" s="23"/>
      <c r="M7" s="23"/>
      <c r="N7" s="12">
        <f>G7</f>
        <v>0.46</v>
      </c>
    </row>
    <row r="8" spans="1:14" x14ac:dyDescent="0.25">
      <c r="A8" s="15">
        <f>SUM(A4:A7)</f>
        <v>10.66</v>
      </c>
      <c r="B8" s="11" t="s">
        <v>8</v>
      </c>
      <c r="C8" s="12">
        <f>SUM(C4:C7)</f>
        <v>0</v>
      </c>
      <c r="D8" s="16"/>
      <c r="E8" s="16">
        <f>SUM(E4:E5)</f>
        <v>0</v>
      </c>
      <c r="F8" s="17"/>
      <c r="G8" s="37">
        <f>SUM(G4:G7)</f>
        <v>2.46</v>
      </c>
      <c r="H8" s="11"/>
      <c r="I8" s="12">
        <f>SUM(I4:I7)</f>
        <v>0</v>
      </c>
      <c r="J8" s="11"/>
      <c r="K8" s="16">
        <f>SUM(K4:K5)</f>
        <v>0</v>
      </c>
      <c r="L8" s="16"/>
      <c r="M8" s="16">
        <f>SUM(M4:M5)</f>
        <v>0</v>
      </c>
      <c r="N8" s="18">
        <f>SUM(N4:N7)</f>
        <v>2.46</v>
      </c>
    </row>
    <row r="9" spans="1:14" x14ac:dyDescent="0.25">
      <c r="A9" s="1"/>
      <c r="B9" s="1"/>
      <c r="C9" s="1"/>
      <c r="D9" s="1"/>
      <c r="E9" s="1"/>
      <c r="F9" s="2"/>
      <c r="G9" s="1"/>
      <c r="H9" s="1"/>
      <c r="I9" s="1"/>
      <c r="J9" s="19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 t="s">
        <v>12</v>
      </c>
      <c r="I10" s="1"/>
      <c r="J10" s="19"/>
      <c r="K10" s="20">
        <f>N8*4.33</f>
        <v>10.6518</v>
      </c>
      <c r="L10" s="20"/>
      <c r="M10" s="20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/>
      <c r="I11" s="21">
        <f>N8</f>
        <v>2.46</v>
      </c>
      <c r="J11" s="1"/>
      <c r="K11" s="1"/>
      <c r="L11" s="1"/>
      <c r="M11" s="1"/>
      <c r="N11" s="1"/>
    </row>
    <row r="12" spans="1:14" x14ac:dyDescent="0.25">
      <c r="A12" s="1"/>
      <c r="B12" s="1" t="s">
        <v>9</v>
      </c>
      <c r="C12" s="1"/>
      <c r="D12" s="1"/>
      <c r="E12" s="1"/>
      <c r="F12" s="22">
        <v>44825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10</v>
      </c>
      <c r="C13" s="1"/>
      <c r="D13" s="1" t="str">
        <f>B1</f>
        <v>Mª NATIVIDAD GRANADOS GRANADOS</v>
      </c>
      <c r="E13" s="1"/>
      <c r="F13" s="2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2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 t="s">
        <v>13</v>
      </c>
      <c r="C15" s="1"/>
      <c r="D15" s="1"/>
      <c r="E15" s="1"/>
      <c r="F15" s="2"/>
      <c r="G15" s="1" t="s">
        <v>30</v>
      </c>
      <c r="H15" s="1"/>
      <c r="I15" s="1"/>
      <c r="J15" s="1"/>
      <c r="K15" s="1"/>
      <c r="L15" s="1"/>
      <c r="M15" s="1"/>
      <c r="N15" s="1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H31" sqref="H31"/>
    </sheetView>
  </sheetViews>
  <sheetFormatPr baseColWidth="10" defaultRowHeight="15" x14ac:dyDescent="0.25"/>
  <cols>
    <col min="1" max="1" width="7.28515625" customWidth="1"/>
    <col min="3" max="3" width="8.42578125" customWidth="1"/>
    <col min="4" max="4" width="8.28515625" customWidth="1"/>
    <col min="5" max="5" width="7.7109375" customWidth="1"/>
    <col min="7" max="7" width="8" customWidth="1"/>
    <col min="9" max="9" width="7.28515625" customWidth="1"/>
    <col min="11" max="12" width="5.7109375" customWidth="1"/>
    <col min="13" max="13" width="5.5703125" customWidth="1"/>
    <col min="14" max="14" width="8.28515625" customWidth="1"/>
  </cols>
  <sheetData>
    <row r="1" spans="1:14" x14ac:dyDescent="0.25">
      <c r="A1" s="1"/>
      <c r="B1" s="1" t="s">
        <v>14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  <c r="G3" s="3" t="s">
        <v>3</v>
      </c>
      <c r="H3" s="3" t="s">
        <v>5</v>
      </c>
      <c r="I3" s="3" t="s">
        <v>3</v>
      </c>
      <c r="J3" s="3" t="s">
        <v>6</v>
      </c>
      <c r="K3" s="3" t="s">
        <v>3</v>
      </c>
      <c r="L3" s="3" t="s">
        <v>7</v>
      </c>
      <c r="M3" s="3" t="s">
        <v>3</v>
      </c>
      <c r="N3" s="3" t="s">
        <v>8</v>
      </c>
    </row>
    <row r="4" spans="1:14" ht="24" x14ac:dyDescent="0.25">
      <c r="A4" s="36"/>
      <c r="B4" s="6"/>
      <c r="C4" s="36"/>
      <c r="D4" s="8"/>
      <c r="E4" s="7"/>
      <c r="F4" s="6" t="s">
        <v>15</v>
      </c>
      <c r="G4" s="36"/>
      <c r="H4" s="31"/>
      <c r="I4" s="45"/>
      <c r="K4" s="7"/>
      <c r="L4" s="8"/>
      <c r="M4" s="7"/>
      <c r="N4" s="36"/>
    </row>
    <row r="5" spans="1:14" x14ac:dyDescent="0.25">
      <c r="A5" s="37">
        <v>8.66</v>
      </c>
      <c r="B5" s="12"/>
      <c r="C5" s="41"/>
      <c r="D5" s="12"/>
      <c r="E5" s="13"/>
      <c r="F5" s="12"/>
      <c r="G5" s="41">
        <v>2</v>
      </c>
      <c r="H5" s="28"/>
      <c r="I5" s="46"/>
      <c r="J5" s="29"/>
      <c r="K5" s="12"/>
      <c r="L5" s="12"/>
      <c r="M5" s="12"/>
      <c r="N5" s="37">
        <f>G5</f>
        <v>2</v>
      </c>
    </row>
    <row r="6" spans="1:14" ht="24" x14ac:dyDescent="0.25">
      <c r="A6" s="38"/>
      <c r="B6" s="25"/>
      <c r="C6" s="42"/>
      <c r="D6" s="25"/>
      <c r="E6" s="26"/>
      <c r="F6" s="25" t="s">
        <v>17</v>
      </c>
      <c r="G6" s="42"/>
      <c r="H6" s="32"/>
      <c r="I6" s="47"/>
      <c r="J6" s="30"/>
      <c r="K6" s="25"/>
      <c r="L6" s="25"/>
      <c r="M6" s="25"/>
      <c r="N6" s="38"/>
    </row>
    <row r="7" spans="1:14" x14ac:dyDescent="0.25">
      <c r="A7" s="39">
        <v>2</v>
      </c>
      <c r="B7" s="23"/>
      <c r="C7" s="43"/>
      <c r="D7" s="23"/>
      <c r="E7" s="24"/>
      <c r="F7" s="23" t="s">
        <v>18</v>
      </c>
      <c r="G7" s="43">
        <v>0.46</v>
      </c>
      <c r="H7" s="28"/>
      <c r="I7" s="46"/>
      <c r="J7" s="27"/>
      <c r="K7" s="23"/>
      <c r="L7" s="23"/>
      <c r="M7" s="23"/>
      <c r="N7" s="37">
        <f>G7</f>
        <v>0.46</v>
      </c>
    </row>
    <row r="8" spans="1:14" x14ac:dyDescent="0.25">
      <c r="A8" s="38"/>
      <c r="B8" s="25" t="s">
        <v>25</v>
      </c>
      <c r="C8" s="42"/>
      <c r="D8" s="25"/>
      <c r="E8" s="26"/>
      <c r="F8" s="25"/>
      <c r="G8" s="38"/>
      <c r="H8" s="25" t="s">
        <v>25</v>
      </c>
      <c r="I8" s="42"/>
      <c r="J8" s="25"/>
      <c r="K8" s="25"/>
      <c r="L8" s="25"/>
      <c r="M8" s="25"/>
      <c r="N8" s="36"/>
    </row>
    <row r="9" spans="1:14" x14ac:dyDescent="0.25">
      <c r="A9" s="39">
        <v>24</v>
      </c>
      <c r="B9" s="23" t="s">
        <v>26</v>
      </c>
      <c r="C9" s="43">
        <v>2.77</v>
      </c>
      <c r="D9" s="23"/>
      <c r="E9" s="24"/>
      <c r="F9" s="23"/>
      <c r="G9" s="39"/>
      <c r="H9" s="23" t="s">
        <v>26</v>
      </c>
      <c r="I9" s="43">
        <v>2.77</v>
      </c>
      <c r="J9" s="23"/>
      <c r="K9" s="23"/>
      <c r="L9" s="23"/>
      <c r="M9" s="23"/>
      <c r="N9" s="37">
        <f>C9+I9</f>
        <v>5.54</v>
      </c>
    </row>
    <row r="10" spans="1:14" ht="24" x14ac:dyDescent="0.25">
      <c r="A10" s="40"/>
      <c r="B10" s="25"/>
      <c r="C10" s="42"/>
      <c r="D10" s="25"/>
      <c r="E10" s="26"/>
      <c r="F10" s="25"/>
      <c r="G10" s="38"/>
      <c r="H10" s="25" t="s">
        <v>24</v>
      </c>
      <c r="I10" s="42"/>
      <c r="J10" s="25"/>
      <c r="K10" s="25"/>
      <c r="L10" s="25"/>
      <c r="M10" s="25"/>
      <c r="N10" s="36"/>
    </row>
    <row r="11" spans="1:14" x14ac:dyDescent="0.25">
      <c r="A11" s="39">
        <v>15.16</v>
      </c>
      <c r="B11" s="23"/>
      <c r="C11" s="43"/>
      <c r="D11" s="23"/>
      <c r="E11" s="24"/>
      <c r="F11" s="23"/>
      <c r="G11" s="39"/>
      <c r="H11" s="23"/>
      <c r="I11" s="43">
        <v>3.5</v>
      </c>
      <c r="J11" s="23"/>
      <c r="K11" s="23"/>
      <c r="L11" s="23"/>
      <c r="M11" s="23"/>
      <c r="N11" s="37">
        <f>I11</f>
        <v>3.5</v>
      </c>
    </row>
    <row r="12" spans="1:14" ht="24" x14ac:dyDescent="0.25">
      <c r="A12" s="44"/>
      <c r="B12" s="25"/>
      <c r="C12" s="42"/>
      <c r="D12" s="25"/>
      <c r="E12" s="26"/>
      <c r="F12" s="25"/>
      <c r="G12" s="38"/>
      <c r="H12" s="25" t="s">
        <v>29</v>
      </c>
      <c r="I12" s="42"/>
      <c r="J12" s="25"/>
      <c r="K12" s="25"/>
      <c r="L12" s="25"/>
      <c r="M12" s="25"/>
      <c r="N12" s="36"/>
    </row>
    <row r="13" spans="1:14" x14ac:dyDescent="0.25">
      <c r="A13" s="44">
        <v>12.99</v>
      </c>
      <c r="B13" s="23"/>
      <c r="C13" s="43"/>
      <c r="D13" s="23"/>
      <c r="E13" s="24"/>
      <c r="F13" s="23"/>
      <c r="G13" s="39"/>
      <c r="H13" s="23"/>
      <c r="I13" s="43">
        <v>3</v>
      </c>
      <c r="J13" s="23"/>
      <c r="K13" s="23"/>
      <c r="L13" s="23"/>
      <c r="M13" s="23"/>
      <c r="N13" s="37">
        <v>3</v>
      </c>
    </row>
    <row r="14" spans="1:14" x14ac:dyDescent="0.25">
      <c r="A14" s="15">
        <f>SUM(A4:A13)</f>
        <v>62.809999999999995</v>
      </c>
      <c r="B14" s="11" t="s">
        <v>8</v>
      </c>
      <c r="C14" s="37">
        <f>SUM(C4:C11)</f>
        <v>2.77</v>
      </c>
      <c r="D14" s="16"/>
      <c r="E14" s="16">
        <f>SUM(E4:E5)</f>
        <v>0</v>
      </c>
      <c r="F14" s="17"/>
      <c r="G14" s="14">
        <f>SUM(G4:G11)</f>
        <v>2.46</v>
      </c>
      <c r="H14" s="11"/>
      <c r="I14" s="37">
        <f>SUM(I4:I13)</f>
        <v>9.27</v>
      </c>
      <c r="J14" s="11"/>
      <c r="K14" s="16">
        <f>SUM(K4:K5)</f>
        <v>0</v>
      </c>
      <c r="L14" s="16"/>
      <c r="M14" s="16">
        <f>SUM(M4:M5)</f>
        <v>0</v>
      </c>
      <c r="N14" s="48">
        <f>SUM(N4:N13)</f>
        <v>14.5</v>
      </c>
    </row>
    <row r="15" spans="1:14" x14ac:dyDescent="0.25">
      <c r="A15" s="1"/>
      <c r="B15" s="1"/>
      <c r="C15" s="1"/>
      <c r="D15" s="1"/>
      <c r="E15" s="1"/>
      <c r="F15" s="2"/>
      <c r="G15" s="1"/>
      <c r="H15" s="1"/>
      <c r="I15" s="1"/>
      <c r="J15" s="19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2"/>
      <c r="G16" s="1"/>
      <c r="H16" s="1" t="s">
        <v>12</v>
      </c>
      <c r="I16" s="1"/>
      <c r="J16" s="19"/>
      <c r="K16" s="20">
        <f>N14*4.33</f>
        <v>62.785000000000004</v>
      </c>
      <c r="L16" s="20"/>
      <c r="M16" s="20"/>
      <c r="N16" s="1"/>
    </row>
    <row r="17" spans="1:14" x14ac:dyDescent="0.25">
      <c r="A17" s="1"/>
      <c r="B17" s="1"/>
      <c r="C17" s="1"/>
      <c r="D17" s="1"/>
      <c r="E17" s="1"/>
      <c r="F17" s="2"/>
      <c r="G17" s="1"/>
      <c r="H17" s="1"/>
      <c r="I17" s="21">
        <f>N14</f>
        <v>14.5</v>
      </c>
      <c r="J17" s="1"/>
      <c r="K17" s="1"/>
      <c r="L17" s="1"/>
      <c r="M17" s="1"/>
      <c r="N17" s="1"/>
    </row>
    <row r="18" spans="1:14" x14ac:dyDescent="0.25">
      <c r="A18" s="1"/>
      <c r="B18" s="1" t="s">
        <v>9</v>
      </c>
      <c r="C18" s="1"/>
      <c r="D18" s="1"/>
      <c r="E18" s="1"/>
      <c r="F18" s="22">
        <v>44809</v>
      </c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 t="s">
        <v>10</v>
      </c>
      <c r="C19" s="1"/>
      <c r="D19" s="1" t="str">
        <f>B1</f>
        <v>Mª NATIVIDAD GRANADOS GRANADOS</v>
      </c>
      <c r="E19" s="1"/>
      <c r="F19" s="2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2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 t="s">
        <v>13</v>
      </c>
      <c r="C21" s="1"/>
      <c r="D21" s="1"/>
      <c r="E21" s="1"/>
      <c r="F21" s="2"/>
      <c r="G21" s="1" t="s">
        <v>28</v>
      </c>
      <c r="H21" s="1"/>
      <c r="I21" s="1"/>
      <c r="J21" s="1"/>
      <c r="K21" s="1"/>
      <c r="L21" s="1"/>
      <c r="M21" s="1"/>
      <c r="N21" s="1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2" max="3" width="7.7109375" customWidth="1"/>
    <col min="4" max="4" width="7.5703125" customWidth="1"/>
    <col min="5" max="5" width="6.85546875" customWidth="1"/>
    <col min="7" max="7" width="6.85546875" customWidth="1"/>
    <col min="9" max="9" width="6.28515625" customWidth="1"/>
    <col min="11" max="11" width="6.140625" customWidth="1"/>
    <col min="13" max="13" width="5.85546875" customWidth="1"/>
    <col min="14" max="14" width="7.42578125" customWidth="1"/>
  </cols>
  <sheetData>
    <row r="1" spans="1:14" x14ac:dyDescent="0.25">
      <c r="A1" s="1" t="s">
        <v>27</v>
      </c>
      <c r="B1" s="1" t="s">
        <v>14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  <c r="G3" s="3" t="s">
        <v>3</v>
      </c>
      <c r="H3" s="3" t="s">
        <v>5</v>
      </c>
      <c r="I3" s="3" t="s">
        <v>3</v>
      </c>
      <c r="J3" s="3" t="s">
        <v>6</v>
      </c>
      <c r="K3" s="3" t="s">
        <v>3</v>
      </c>
      <c r="L3" s="3" t="s">
        <v>7</v>
      </c>
      <c r="M3" s="3" t="s">
        <v>3</v>
      </c>
      <c r="N3" s="3" t="s">
        <v>8</v>
      </c>
    </row>
    <row r="4" spans="1:14" ht="24" x14ac:dyDescent="0.25">
      <c r="A4" s="36"/>
      <c r="B4" s="6"/>
      <c r="C4" s="7"/>
      <c r="D4" s="8"/>
      <c r="E4" s="7"/>
      <c r="F4" s="6" t="s">
        <v>15</v>
      </c>
      <c r="G4" s="36"/>
      <c r="H4" s="31"/>
      <c r="I4" s="33"/>
      <c r="K4" s="7"/>
      <c r="L4" s="8"/>
      <c r="M4" s="7"/>
      <c r="N4" s="7"/>
    </row>
    <row r="5" spans="1:14" x14ac:dyDescent="0.25">
      <c r="A5" s="37">
        <v>8.66</v>
      </c>
      <c r="B5" s="12"/>
      <c r="C5" s="13"/>
      <c r="D5" s="12"/>
      <c r="E5" s="13"/>
      <c r="F5" s="12"/>
      <c r="G5" s="41">
        <v>2</v>
      </c>
      <c r="H5" s="28"/>
      <c r="I5" s="34"/>
      <c r="J5" s="29"/>
      <c r="K5" s="12"/>
      <c r="L5" s="12"/>
      <c r="M5" s="12"/>
      <c r="N5" s="12">
        <f>G5</f>
        <v>2</v>
      </c>
    </row>
    <row r="6" spans="1:14" ht="24" x14ac:dyDescent="0.25">
      <c r="A6" s="38"/>
      <c r="B6" s="25"/>
      <c r="C6" s="26"/>
      <c r="D6" s="25"/>
      <c r="E6" s="26"/>
      <c r="F6" s="25" t="s">
        <v>17</v>
      </c>
      <c r="G6" s="42"/>
      <c r="H6" s="32"/>
      <c r="I6" s="35"/>
      <c r="J6" s="30"/>
      <c r="K6" s="25"/>
      <c r="L6" s="25"/>
      <c r="M6" s="25"/>
      <c r="N6" s="25"/>
    </row>
    <row r="7" spans="1:14" x14ac:dyDescent="0.25">
      <c r="A7" s="39">
        <v>2</v>
      </c>
      <c r="B7" s="23"/>
      <c r="C7" s="24"/>
      <c r="D7" s="23"/>
      <c r="E7" s="24"/>
      <c r="F7" s="23" t="s">
        <v>18</v>
      </c>
      <c r="G7" s="43">
        <v>0.46</v>
      </c>
      <c r="H7" s="28"/>
      <c r="I7" s="34"/>
      <c r="J7" s="27"/>
      <c r="K7" s="23"/>
      <c r="L7" s="23"/>
      <c r="M7" s="23"/>
      <c r="N7" s="12">
        <f>G7</f>
        <v>0.46</v>
      </c>
    </row>
    <row r="8" spans="1:14" x14ac:dyDescent="0.25">
      <c r="A8" s="15">
        <f>SUM(A4:A7)</f>
        <v>10.66</v>
      </c>
      <c r="B8" s="11" t="s">
        <v>8</v>
      </c>
      <c r="C8" s="12">
        <f>SUM(C4:C7)</f>
        <v>0</v>
      </c>
      <c r="D8" s="16"/>
      <c r="E8" s="16">
        <f>SUM(E4:E5)</f>
        <v>0</v>
      </c>
      <c r="F8" s="17"/>
      <c r="G8" s="37">
        <f>SUM(G4:G7)</f>
        <v>2.46</v>
      </c>
      <c r="H8" s="11"/>
      <c r="I8" s="12">
        <f>SUM(I4:I7)</f>
        <v>0</v>
      </c>
      <c r="J8" s="11"/>
      <c r="K8" s="16">
        <f>SUM(K4:K5)</f>
        <v>0</v>
      </c>
      <c r="L8" s="16"/>
      <c r="M8" s="16">
        <f>SUM(M4:M5)</f>
        <v>0</v>
      </c>
      <c r="N8" s="18">
        <f>SUM(N4:N7)</f>
        <v>2.46</v>
      </c>
    </row>
    <row r="9" spans="1:14" x14ac:dyDescent="0.25">
      <c r="A9" s="1"/>
      <c r="B9" s="1"/>
      <c r="C9" s="1"/>
      <c r="D9" s="1"/>
      <c r="E9" s="1"/>
      <c r="F9" s="2"/>
      <c r="G9" s="1"/>
      <c r="H9" s="1"/>
      <c r="I9" s="1"/>
      <c r="J9" s="19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 t="s">
        <v>12</v>
      </c>
      <c r="I10" s="1"/>
      <c r="J10" s="19"/>
      <c r="K10" s="20">
        <f>N8*4.33</f>
        <v>10.6518</v>
      </c>
      <c r="L10" s="20"/>
      <c r="M10" s="20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/>
      <c r="I11" s="21">
        <f>N8</f>
        <v>2.46</v>
      </c>
      <c r="J11" s="1"/>
      <c r="K11" s="1"/>
      <c r="L11" s="1"/>
      <c r="M11" s="1"/>
      <c r="N11" s="1"/>
    </row>
    <row r="12" spans="1:14" x14ac:dyDescent="0.25">
      <c r="A12" s="1"/>
      <c r="B12" s="1" t="s">
        <v>9</v>
      </c>
      <c r="C12" s="1"/>
      <c r="D12" s="1"/>
      <c r="E12" s="1"/>
      <c r="F12" s="22">
        <v>44781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10</v>
      </c>
      <c r="C13" s="1"/>
      <c r="D13" s="1" t="str">
        <f>B1</f>
        <v>Mª NATIVIDAD GRANADOS GRANADOS</v>
      </c>
      <c r="E13" s="1"/>
      <c r="F13" s="2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2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 t="s">
        <v>13</v>
      </c>
      <c r="C15" s="1"/>
      <c r="D15" s="1"/>
      <c r="E15" s="1"/>
      <c r="F15" s="2"/>
      <c r="G15" s="1"/>
      <c r="H15" s="1"/>
      <c r="I15" s="1"/>
      <c r="J15" s="1"/>
      <c r="K15" s="1"/>
      <c r="L15" s="1"/>
      <c r="M15" s="1"/>
      <c r="N15" s="1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5"/>
  <cols>
    <col min="1" max="1" width="7.7109375" customWidth="1"/>
    <col min="3" max="3" width="8" customWidth="1"/>
    <col min="5" max="5" width="7.140625" customWidth="1"/>
    <col min="7" max="7" width="8.5703125" customWidth="1"/>
    <col min="9" max="9" width="8.28515625" customWidth="1"/>
    <col min="10" max="10" width="9.7109375" customWidth="1"/>
    <col min="11" max="11" width="7.140625" customWidth="1"/>
    <col min="12" max="12" width="6.42578125" customWidth="1"/>
    <col min="13" max="13" width="6.5703125" customWidth="1"/>
    <col min="14" max="14" width="9.42578125" customWidth="1"/>
  </cols>
  <sheetData>
    <row r="1" spans="1:14" x14ac:dyDescent="0.25">
      <c r="A1" s="1"/>
      <c r="B1" s="1" t="s">
        <v>14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  <c r="G3" s="3" t="s">
        <v>3</v>
      </c>
      <c r="H3" s="3" t="s">
        <v>5</v>
      </c>
      <c r="I3" s="3" t="s">
        <v>3</v>
      </c>
      <c r="J3" s="3" t="s">
        <v>6</v>
      </c>
      <c r="K3" s="3" t="s">
        <v>3</v>
      </c>
      <c r="L3" s="3" t="s">
        <v>7</v>
      </c>
      <c r="M3" s="3" t="s">
        <v>3</v>
      </c>
      <c r="N3" s="3" t="s">
        <v>8</v>
      </c>
    </row>
    <row r="4" spans="1:14" ht="24" x14ac:dyDescent="0.25">
      <c r="A4" s="36"/>
      <c r="B4" s="6"/>
      <c r="C4" s="7"/>
      <c r="D4" s="8"/>
      <c r="E4" s="7"/>
      <c r="F4" s="6" t="s">
        <v>15</v>
      </c>
      <c r="G4" s="7"/>
      <c r="H4" s="31"/>
      <c r="I4" s="33"/>
      <c r="K4" s="7"/>
      <c r="L4" s="8"/>
      <c r="M4" s="7"/>
      <c r="N4" s="7"/>
    </row>
    <row r="5" spans="1:14" x14ac:dyDescent="0.25">
      <c r="A5" s="37">
        <v>8.66</v>
      </c>
      <c r="B5" s="12"/>
      <c r="C5" s="13"/>
      <c r="D5" s="12"/>
      <c r="E5" s="13"/>
      <c r="F5" s="12"/>
      <c r="G5" s="13">
        <v>2</v>
      </c>
      <c r="H5" s="28"/>
      <c r="I5" s="34"/>
      <c r="J5" s="29"/>
      <c r="K5" s="12"/>
      <c r="L5" s="12"/>
      <c r="M5" s="12"/>
      <c r="N5" s="12">
        <f>G5</f>
        <v>2</v>
      </c>
    </row>
    <row r="6" spans="1:14" ht="24" x14ac:dyDescent="0.25">
      <c r="A6" s="38"/>
      <c r="B6" s="25"/>
      <c r="C6" s="26"/>
      <c r="D6" s="25"/>
      <c r="E6" s="26"/>
      <c r="F6" s="25" t="s">
        <v>17</v>
      </c>
      <c r="G6" s="26"/>
      <c r="H6" s="32"/>
      <c r="I6" s="35"/>
      <c r="J6" s="30"/>
      <c r="K6" s="25"/>
      <c r="L6" s="25"/>
      <c r="M6" s="25"/>
      <c r="N6" s="25"/>
    </row>
    <row r="7" spans="1:14" x14ac:dyDescent="0.25">
      <c r="A7" s="39">
        <v>2</v>
      </c>
      <c r="B7" s="23"/>
      <c r="C7" s="24"/>
      <c r="D7" s="23"/>
      <c r="E7" s="24"/>
      <c r="F7" s="23" t="s">
        <v>18</v>
      </c>
      <c r="G7" s="24">
        <v>0.46</v>
      </c>
      <c r="H7" s="28"/>
      <c r="I7" s="34"/>
      <c r="J7" s="27"/>
      <c r="K7" s="23"/>
      <c r="L7" s="23"/>
      <c r="M7" s="23"/>
      <c r="N7" s="12">
        <f>G7</f>
        <v>0.46</v>
      </c>
    </row>
    <row r="8" spans="1:14" x14ac:dyDescent="0.25">
      <c r="A8" s="38"/>
      <c r="B8" s="25" t="s">
        <v>25</v>
      </c>
      <c r="C8" s="26"/>
      <c r="D8" s="25"/>
      <c r="E8" s="26"/>
      <c r="F8" s="25"/>
      <c r="G8" s="25"/>
      <c r="H8" s="25" t="s">
        <v>25</v>
      </c>
      <c r="I8" s="26"/>
      <c r="J8" s="25"/>
      <c r="K8" s="25"/>
      <c r="L8" s="25"/>
      <c r="M8" s="25"/>
      <c r="N8" s="7"/>
    </row>
    <row r="9" spans="1:14" x14ac:dyDescent="0.25">
      <c r="A9" s="39">
        <v>24</v>
      </c>
      <c r="B9" s="23" t="s">
        <v>26</v>
      </c>
      <c r="C9" s="24">
        <v>2.77</v>
      </c>
      <c r="D9" s="23"/>
      <c r="E9" s="24"/>
      <c r="F9" s="23"/>
      <c r="G9" s="23"/>
      <c r="H9" s="23" t="s">
        <v>26</v>
      </c>
      <c r="I9" s="24">
        <v>2.77</v>
      </c>
      <c r="J9" s="23"/>
      <c r="K9" s="23"/>
      <c r="L9" s="23"/>
      <c r="M9" s="23"/>
      <c r="N9" s="12">
        <f>C9+I9</f>
        <v>5.54</v>
      </c>
    </row>
    <row r="10" spans="1:14" ht="24" x14ac:dyDescent="0.25">
      <c r="A10" s="40"/>
      <c r="B10" s="25"/>
      <c r="C10" s="26"/>
      <c r="D10" s="25"/>
      <c r="E10" s="26"/>
      <c r="F10" s="25"/>
      <c r="G10" s="25"/>
      <c r="H10" s="25" t="s">
        <v>24</v>
      </c>
      <c r="I10" s="26"/>
      <c r="J10" s="25"/>
      <c r="K10" s="25"/>
      <c r="L10" s="25"/>
      <c r="M10" s="25"/>
      <c r="N10" s="7"/>
    </row>
    <row r="11" spans="1:14" x14ac:dyDescent="0.25">
      <c r="A11" s="39">
        <v>15.16</v>
      </c>
      <c r="B11" s="23"/>
      <c r="C11" s="24"/>
      <c r="D11" s="23"/>
      <c r="E11" s="24"/>
      <c r="F11" s="23"/>
      <c r="G11" s="23"/>
      <c r="H11" s="23"/>
      <c r="I11" s="24">
        <v>3.5</v>
      </c>
      <c r="J11" s="23"/>
      <c r="K11" s="23"/>
      <c r="L11" s="23"/>
      <c r="M11" s="23"/>
      <c r="N11" s="12">
        <f>I11</f>
        <v>3.5</v>
      </c>
    </row>
    <row r="12" spans="1:14" x14ac:dyDescent="0.25">
      <c r="A12" s="15">
        <f>SUM(A4:A11)</f>
        <v>49.819999999999993</v>
      </c>
      <c r="B12" s="11" t="s">
        <v>8</v>
      </c>
      <c r="C12" s="12">
        <f>SUM(C4:C11)</f>
        <v>2.77</v>
      </c>
      <c r="D12" s="16"/>
      <c r="E12" s="16">
        <f>SUM(E4:E5)</f>
        <v>0</v>
      </c>
      <c r="F12" s="17"/>
      <c r="G12" s="14">
        <f>SUM(G4:G11)</f>
        <v>2.46</v>
      </c>
      <c r="H12" s="11"/>
      <c r="I12" s="12">
        <f>SUM(I4:I11)</f>
        <v>6.27</v>
      </c>
      <c r="J12" s="11"/>
      <c r="K12" s="16">
        <f>SUM(K4:K5)</f>
        <v>0</v>
      </c>
      <c r="L12" s="16"/>
      <c r="M12" s="16">
        <f>SUM(M4:M5)</f>
        <v>0</v>
      </c>
      <c r="N12" s="18">
        <f>SUM(N4:N11)</f>
        <v>11.5</v>
      </c>
    </row>
    <row r="13" spans="1:14" x14ac:dyDescent="0.25">
      <c r="A13" s="1"/>
      <c r="B13" s="1"/>
      <c r="C13" s="1"/>
      <c r="D13" s="1"/>
      <c r="E13" s="1"/>
      <c r="F13" s="2"/>
      <c r="G13" s="1"/>
      <c r="H13" s="1"/>
      <c r="I13" s="1"/>
      <c r="J13" s="19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2"/>
      <c r="G14" s="1"/>
      <c r="H14" s="1" t="s">
        <v>12</v>
      </c>
      <c r="I14" s="1"/>
      <c r="J14" s="19"/>
      <c r="K14" s="20">
        <f>N12*4.33</f>
        <v>49.795000000000002</v>
      </c>
      <c r="L14" s="20"/>
      <c r="M14" s="20"/>
      <c r="N14" s="1"/>
    </row>
    <row r="15" spans="1:14" x14ac:dyDescent="0.25">
      <c r="A15" s="1"/>
      <c r="B15" s="1"/>
      <c r="C15" s="1"/>
      <c r="D15" s="1"/>
      <c r="E15" s="1"/>
      <c r="F15" s="2"/>
      <c r="G15" s="1"/>
      <c r="H15" s="1"/>
      <c r="I15" s="21">
        <f>N12</f>
        <v>11.5</v>
      </c>
      <c r="J15" s="1"/>
      <c r="K15" s="1"/>
      <c r="L15" s="1"/>
      <c r="M15" s="1"/>
      <c r="N15" s="1"/>
    </row>
    <row r="16" spans="1:14" x14ac:dyDescent="0.25">
      <c r="A16" s="1"/>
      <c r="B16" s="1" t="s">
        <v>9</v>
      </c>
      <c r="C16" s="1"/>
      <c r="D16" s="1"/>
      <c r="E16" s="1"/>
      <c r="F16" s="22">
        <v>44770</v>
      </c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 t="s">
        <v>10</v>
      </c>
      <c r="C17" s="1"/>
      <c r="D17" s="1" t="str">
        <f>B1</f>
        <v>Mª NATIVIDAD GRANADOS GRANADOS</v>
      </c>
      <c r="E17" s="1"/>
      <c r="F17" s="2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2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 t="s">
        <v>13</v>
      </c>
      <c r="C19" s="1"/>
      <c r="D19" s="1"/>
      <c r="E19" s="1"/>
      <c r="F19" s="2"/>
      <c r="G19" s="1"/>
      <c r="H19" s="1"/>
      <c r="I19" s="1"/>
      <c r="J19" s="1"/>
      <c r="K19" s="1"/>
      <c r="L19" s="1"/>
      <c r="M19" s="1"/>
      <c r="N19" s="1"/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1" max="1" width="7.42578125" customWidth="1"/>
    <col min="2" max="2" width="8" customWidth="1"/>
    <col min="3" max="3" width="8.85546875" customWidth="1"/>
    <col min="4" max="4" width="8.5703125" customWidth="1"/>
    <col min="5" max="5" width="6.5703125" customWidth="1"/>
    <col min="7" max="7" width="7.140625" customWidth="1"/>
    <col min="8" max="8" width="8" customWidth="1"/>
    <col min="9" max="9" width="6.42578125" customWidth="1"/>
    <col min="10" max="10" width="8.140625" customWidth="1"/>
    <col min="11" max="11" width="7.140625" customWidth="1"/>
    <col min="12" max="12" width="6.7109375" customWidth="1"/>
    <col min="13" max="13" width="5.85546875" customWidth="1"/>
    <col min="14" max="14" width="8.7109375" customWidth="1"/>
  </cols>
  <sheetData>
    <row r="1" spans="1:14" x14ac:dyDescent="0.25">
      <c r="A1" s="1"/>
      <c r="B1" s="1" t="s">
        <v>14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  <c r="G3" s="3" t="s">
        <v>3</v>
      </c>
      <c r="H3" s="3" t="s">
        <v>5</v>
      </c>
      <c r="I3" s="3" t="s">
        <v>3</v>
      </c>
      <c r="J3" s="3" t="s">
        <v>6</v>
      </c>
      <c r="K3" s="3" t="s">
        <v>3</v>
      </c>
      <c r="L3" s="3" t="s">
        <v>7</v>
      </c>
      <c r="M3" s="3" t="s">
        <v>3</v>
      </c>
      <c r="N3" s="3" t="s">
        <v>8</v>
      </c>
    </row>
    <row r="4" spans="1:14" ht="24" x14ac:dyDescent="0.25">
      <c r="A4" s="36"/>
      <c r="B4" s="6"/>
      <c r="C4" s="7"/>
      <c r="D4" s="8"/>
      <c r="E4" s="7"/>
      <c r="F4" s="6" t="s">
        <v>15</v>
      </c>
      <c r="G4" s="36"/>
      <c r="H4" s="31"/>
      <c r="I4" s="33"/>
      <c r="K4" s="7"/>
      <c r="L4" s="8"/>
      <c r="M4" s="7"/>
      <c r="N4" s="7"/>
    </row>
    <row r="5" spans="1:14" x14ac:dyDescent="0.25">
      <c r="A5" s="37">
        <v>8.66</v>
      </c>
      <c r="B5" s="12"/>
      <c r="C5" s="13"/>
      <c r="D5" s="12"/>
      <c r="E5" s="13"/>
      <c r="F5" s="12"/>
      <c r="G5" s="41">
        <v>2</v>
      </c>
      <c r="H5" s="28"/>
      <c r="I5" s="34"/>
      <c r="J5" s="29"/>
      <c r="K5" s="12"/>
      <c r="L5" s="12"/>
      <c r="M5" s="12"/>
      <c r="N5" s="12">
        <f>G5</f>
        <v>2</v>
      </c>
    </row>
    <row r="6" spans="1:14" ht="24" x14ac:dyDescent="0.25">
      <c r="A6" s="38"/>
      <c r="B6" s="25"/>
      <c r="C6" s="26"/>
      <c r="D6" s="25"/>
      <c r="E6" s="26"/>
      <c r="F6" s="25" t="s">
        <v>17</v>
      </c>
      <c r="G6" s="42"/>
      <c r="H6" s="32"/>
      <c r="I6" s="35"/>
      <c r="J6" s="30"/>
      <c r="K6" s="25"/>
      <c r="L6" s="25"/>
      <c r="M6" s="25"/>
      <c r="N6" s="25"/>
    </row>
    <row r="7" spans="1:14" x14ac:dyDescent="0.25">
      <c r="A7" s="39">
        <v>2</v>
      </c>
      <c r="B7" s="23"/>
      <c r="C7" s="24"/>
      <c r="D7" s="23"/>
      <c r="E7" s="24"/>
      <c r="F7" s="23" t="s">
        <v>18</v>
      </c>
      <c r="G7" s="43">
        <v>0.46</v>
      </c>
      <c r="H7" s="28"/>
      <c r="I7" s="34"/>
      <c r="J7" s="27"/>
      <c r="K7" s="23"/>
      <c r="L7" s="23"/>
      <c r="M7" s="23"/>
      <c r="N7" s="12">
        <f>G7</f>
        <v>0.46</v>
      </c>
    </row>
    <row r="8" spans="1:14" x14ac:dyDescent="0.25">
      <c r="A8" s="15">
        <f>SUM(A4:A7)</f>
        <v>10.66</v>
      </c>
      <c r="B8" s="11" t="s">
        <v>8</v>
      </c>
      <c r="C8" s="12">
        <f>SUM(C4:C7)</f>
        <v>0</v>
      </c>
      <c r="D8" s="16"/>
      <c r="E8" s="16">
        <f>SUM(E4:E5)</f>
        <v>0</v>
      </c>
      <c r="F8" s="17"/>
      <c r="G8" s="37">
        <f>SUM(G4:G7)</f>
        <v>2.46</v>
      </c>
      <c r="H8" s="11"/>
      <c r="I8" s="12">
        <f>SUM(I4:I7)</f>
        <v>0</v>
      </c>
      <c r="J8" s="11"/>
      <c r="K8" s="16">
        <f>SUM(K4:K5)</f>
        <v>0</v>
      </c>
      <c r="L8" s="16"/>
      <c r="M8" s="16">
        <f>SUM(M4:M5)</f>
        <v>0</v>
      </c>
      <c r="N8" s="18">
        <f>SUM(N4:N7)</f>
        <v>2.46</v>
      </c>
    </row>
    <row r="9" spans="1:14" x14ac:dyDescent="0.25">
      <c r="A9" s="1"/>
      <c r="B9" s="1"/>
      <c r="C9" s="1"/>
      <c r="D9" s="1"/>
      <c r="E9" s="1"/>
      <c r="F9" s="2"/>
      <c r="G9" s="1"/>
      <c r="H9" s="1"/>
      <c r="I9" s="1"/>
      <c r="J9" s="19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 t="s">
        <v>12</v>
      </c>
      <c r="I10" s="1"/>
      <c r="J10" s="19"/>
      <c r="K10" s="20">
        <f>N8*4.33</f>
        <v>10.6518</v>
      </c>
      <c r="L10" s="20"/>
      <c r="M10" s="20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/>
      <c r="I11" s="21">
        <f>N8</f>
        <v>2.46</v>
      </c>
      <c r="J11" s="1"/>
      <c r="K11" s="1"/>
      <c r="L11" s="1"/>
      <c r="M11" s="1"/>
      <c r="N11" s="1"/>
    </row>
    <row r="12" spans="1:14" x14ac:dyDescent="0.25">
      <c r="A12" s="1"/>
      <c r="B12" s="1" t="s">
        <v>9</v>
      </c>
      <c r="C12" s="1"/>
      <c r="D12" s="1"/>
      <c r="E12" s="1"/>
      <c r="F12" s="22">
        <v>44769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10</v>
      </c>
      <c r="C13" s="1"/>
      <c r="D13" s="1" t="str">
        <f>B1</f>
        <v>Mª NATIVIDAD GRANADOS GRANADOS</v>
      </c>
      <c r="E13" s="1"/>
      <c r="F13" s="2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2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 t="s">
        <v>13</v>
      </c>
      <c r="C15" s="1"/>
      <c r="D15" s="1"/>
      <c r="E15" s="1"/>
      <c r="F15" s="2"/>
      <c r="G15" s="1"/>
      <c r="H15" s="1"/>
      <c r="I15" s="1"/>
      <c r="J15" s="1"/>
      <c r="K15" s="1"/>
      <c r="L15" s="1"/>
      <c r="M15" s="1"/>
      <c r="N15" s="1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1" max="1" width="7.85546875" customWidth="1"/>
    <col min="3" max="3" width="7.28515625" customWidth="1"/>
    <col min="4" max="4" width="8.28515625" customWidth="1"/>
    <col min="5" max="5" width="5.7109375" customWidth="1"/>
    <col min="7" max="7" width="4.7109375" customWidth="1"/>
    <col min="9" max="9" width="6.5703125" customWidth="1"/>
    <col min="10" max="10" width="8.5703125" customWidth="1"/>
    <col min="11" max="11" width="5.7109375" customWidth="1"/>
    <col min="12" max="12" width="6.5703125" customWidth="1"/>
    <col min="13" max="13" width="6.140625" customWidth="1"/>
    <col min="14" max="14" width="7.5703125" customWidth="1"/>
  </cols>
  <sheetData>
    <row r="1" spans="1:14" x14ac:dyDescent="0.25">
      <c r="A1" s="1" t="s">
        <v>27</v>
      </c>
      <c r="B1" s="1" t="s">
        <v>14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  <c r="G3" s="3" t="s">
        <v>3</v>
      </c>
      <c r="H3" s="3" t="s">
        <v>5</v>
      </c>
      <c r="I3" s="3" t="s">
        <v>3</v>
      </c>
      <c r="J3" s="3" t="s">
        <v>6</v>
      </c>
      <c r="K3" s="3" t="s">
        <v>3</v>
      </c>
      <c r="L3" s="3" t="s">
        <v>7</v>
      </c>
      <c r="M3" s="3" t="s">
        <v>3</v>
      </c>
      <c r="N3" s="3" t="s">
        <v>8</v>
      </c>
    </row>
    <row r="4" spans="1:14" ht="24" x14ac:dyDescent="0.25">
      <c r="A4" s="5"/>
      <c r="B4" s="6"/>
      <c r="C4" s="7"/>
      <c r="D4" s="8"/>
      <c r="E4" s="7"/>
      <c r="F4" s="6"/>
      <c r="G4" s="9"/>
      <c r="H4" s="6" t="s">
        <v>15</v>
      </c>
      <c r="I4" s="7"/>
      <c r="K4" s="7"/>
      <c r="L4" s="8"/>
      <c r="M4" s="7"/>
      <c r="N4" s="7"/>
    </row>
    <row r="5" spans="1:14" x14ac:dyDescent="0.25">
      <c r="A5" s="11">
        <v>8.66</v>
      </c>
      <c r="B5" s="12"/>
      <c r="C5" s="13"/>
      <c r="D5" s="12"/>
      <c r="E5" s="13"/>
      <c r="F5" s="12"/>
      <c r="G5" s="14"/>
      <c r="H5" s="12"/>
      <c r="I5" s="13">
        <v>2</v>
      </c>
      <c r="J5" s="12"/>
      <c r="K5" s="12"/>
      <c r="L5" s="12"/>
      <c r="M5" s="12"/>
      <c r="N5" s="12">
        <f>M5+K5+I5+G5+E5+C5</f>
        <v>2</v>
      </c>
    </row>
    <row r="6" spans="1:14" ht="24" x14ac:dyDescent="0.25">
      <c r="A6" s="25"/>
      <c r="B6" s="25"/>
      <c r="C6" s="26"/>
      <c r="D6" s="25"/>
      <c r="E6" s="26"/>
      <c r="F6" s="25"/>
      <c r="G6" s="25"/>
      <c r="H6" s="25" t="s">
        <v>17</v>
      </c>
      <c r="I6" s="26"/>
      <c r="J6" s="25"/>
      <c r="K6" s="25"/>
      <c r="L6" s="25"/>
      <c r="M6" s="25"/>
      <c r="N6" s="25"/>
    </row>
    <row r="7" spans="1:14" x14ac:dyDescent="0.25">
      <c r="A7" s="23">
        <v>2</v>
      </c>
      <c r="B7" s="23"/>
      <c r="C7" s="24"/>
      <c r="D7" s="23"/>
      <c r="E7" s="24"/>
      <c r="F7" s="23"/>
      <c r="G7" s="23"/>
      <c r="H7" s="23" t="s">
        <v>18</v>
      </c>
      <c r="I7" s="24">
        <v>0.46</v>
      </c>
      <c r="J7" s="23"/>
      <c r="K7" s="23"/>
      <c r="L7" s="23"/>
      <c r="M7" s="23"/>
      <c r="N7" s="12">
        <f>M7+K7+I7+G7+E7+C7</f>
        <v>0.46</v>
      </c>
    </row>
    <row r="8" spans="1:14" x14ac:dyDescent="0.25">
      <c r="A8" s="15">
        <f>SUM(A4:A7)</f>
        <v>10.66</v>
      </c>
      <c r="B8" s="11" t="s">
        <v>8</v>
      </c>
      <c r="C8" s="12">
        <f>SUM(C4:C7)</f>
        <v>0</v>
      </c>
      <c r="D8" s="16"/>
      <c r="E8" s="16">
        <f>SUM(E4:E5)</f>
        <v>0</v>
      </c>
      <c r="F8" s="17"/>
      <c r="G8" s="14">
        <f>SUM(G4:G5)</f>
        <v>0</v>
      </c>
      <c r="H8" s="11"/>
      <c r="I8" s="12">
        <f>SUM(I4:I7)</f>
        <v>2.46</v>
      </c>
      <c r="J8" s="11"/>
      <c r="K8" s="16">
        <f>SUM(K4:K5)</f>
        <v>0</v>
      </c>
      <c r="L8" s="16"/>
      <c r="M8" s="16">
        <f>SUM(M4:M5)</f>
        <v>0</v>
      </c>
      <c r="N8" s="18">
        <f>SUM(N4:N7)</f>
        <v>2.46</v>
      </c>
    </row>
    <row r="9" spans="1:14" x14ac:dyDescent="0.25">
      <c r="A9" s="1"/>
      <c r="B9" s="1"/>
      <c r="C9" s="1"/>
      <c r="D9" s="1"/>
      <c r="E9" s="1"/>
      <c r="F9" s="2"/>
      <c r="G9" s="1"/>
      <c r="H9" s="1"/>
      <c r="I9" s="1"/>
      <c r="J9" s="19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 t="s">
        <v>12</v>
      </c>
      <c r="I10" s="1"/>
      <c r="J10" s="19"/>
      <c r="K10" s="20">
        <f>N8*4.33</f>
        <v>10.6518</v>
      </c>
      <c r="L10" s="20"/>
      <c r="M10" s="20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/>
      <c r="I11" s="21">
        <f>N8</f>
        <v>2.46</v>
      </c>
      <c r="J11" s="1"/>
      <c r="K11" s="1"/>
      <c r="L11" s="1"/>
      <c r="M11" s="1"/>
      <c r="N11" s="1"/>
    </row>
    <row r="12" spans="1:14" x14ac:dyDescent="0.25">
      <c r="A12" s="1"/>
      <c r="B12" s="1" t="s">
        <v>9</v>
      </c>
      <c r="C12" s="1"/>
      <c r="D12" s="1"/>
      <c r="E12" s="1"/>
      <c r="F12" s="22" t="s">
        <v>23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10</v>
      </c>
      <c r="C13" s="1"/>
      <c r="D13" s="1" t="str">
        <f>B1</f>
        <v>Mª NATIVIDAD GRANADOS GRANADOS</v>
      </c>
      <c r="E13" s="1"/>
      <c r="F13" s="2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2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 t="s">
        <v>13</v>
      </c>
      <c r="C15" s="1"/>
      <c r="D15" s="1"/>
      <c r="E15" s="1"/>
      <c r="F15" s="2"/>
      <c r="G15" s="1"/>
      <c r="H15" s="1"/>
      <c r="I15" s="1"/>
      <c r="J15" s="1"/>
      <c r="K15" s="1"/>
      <c r="L15" s="1"/>
      <c r="M15" s="1"/>
      <c r="N15" s="1"/>
    </row>
  </sheetData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J19" sqref="J19:J20"/>
    </sheetView>
  </sheetViews>
  <sheetFormatPr baseColWidth="10" defaultRowHeight="15" x14ac:dyDescent="0.25"/>
  <cols>
    <col min="1" max="1" width="6.85546875" customWidth="1"/>
    <col min="3" max="3" width="5.85546875" customWidth="1"/>
    <col min="5" max="5" width="7" customWidth="1"/>
    <col min="7" max="7" width="5.5703125" customWidth="1"/>
    <col min="10" max="10" width="7.140625" customWidth="1"/>
    <col min="11" max="11" width="5.140625" customWidth="1"/>
    <col min="12" max="12" width="4.42578125" customWidth="1"/>
    <col min="13" max="13" width="5.28515625" customWidth="1"/>
  </cols>
  <sheetData>
    <row r="1" spans="1:14" x14ac:dyDescent="0.25">
      <c r="A1" s="1" t="s">
        <v>27</v>
      </c>
      <c r="B1" s="1" t="s">
        <v>14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  <c r="G3" s="3" t="s">
        <v>3</v>
      </c>
      <c r="H3" s="3" t="s">
        <v>5</v>
      </c>
      <c r="I3" s="3" t="s">
        <v>3</v>
      </c>
      <c r="J3" s="3" t="s">
        <v>6</v>
      </c>
      <c r="K3" s="3" t="s">
        <v>3</v>
      </c>
      <c r="L3" s="3" t="s">
        <v>7</v>
      </c>
      <c r="M3" s="3" t="s">
        <v>3</v>
      </c>
      <c r="N3" s="3" t="s">
        <v>8</v>
      </c>
    </row>
    <row r="4" spans="1:14" ht="24" x14ac:dyDescent="0.25">
      <c r="A4" s="25"/>
      <c r="B4" s="25"/>
      <c r="C4" s="26"/>
      <c r="D4" s="25"/>
      <c r="E4" s="26"/>
      <c r="F4" s="25"/>
      <c r="G4" s="25"/>
      <c r="H4" s="25" t="s">
        <v>17</v>
      </c>
      <c r="I4" s="26"/>
      <c r="J4" s="25"/>
      <c r="K4" s="25"/>
      <c r="L4" s="25"/>
      <c r="M4" s="25"/>
      <c r="N4" s="25"/>
    </row>
    <row r="5" spans="1:14" x14ac:dyDescent="0.25">
      <c r="A5" s="23">
        <v>2</v>
      </c>
      <c r="B5" s="23"/>
      <c r="C5" s="24"/>
      <c r="D5" s="23"/>
      <c r="E5" s="24"/>
      <c r="F5" s="23"/>
      <c r="G5" s="23"/>
      <c r="H5" s="23" t="s">
        <v>18</v>
      </c>
      <c r="I5" s="24">
        <v>0.46</v>
      </c>
      <c r="J5" s="23"/>
      <c r="K5" s="23"/>
      <c r="L5" s="23"/>
      <c r="M5" s="23"/>
      <c r="N5" s="12">
        <f>M5+K5+I5+G5+E5+C5</f>
        <v>0.46</v>
      </c>
    </row>
    <row r="6" spans="1:14" x14ac:dyDescent="0.25">
      <c r="A6" s="15">
        <f>SUM(A4:A5)</f>
        <v>2</v>
      </c>
      <c r="B6" s="11" t="s">
        <v>8</v>
      </c>
      <c r="C6" s="12">
        <f>SUM(C4:C5)</f>
        <v>0</v>
      </c>
      <c r="D6" s="16"/>
      <c r="E6" s="16">
        <f>SUM(E4:E5)</f>
        <v>0</v>
      </c>
      <c r="F6" s="17"/>
      <c r="G6" s="14">
        <f>SUM(G4:G5)</f>
        <v>0</v>
      </c>
      <c r="H6" s="11"/>
      <c r="I6" s="12">
        <f>SUM(I4:I5)</f>
        <v>0.46</v>
      </c>
      <c r="J6" s="11"/>
      <c r="K6" s="16">
        <f>SUM(K4:K5)</f>
        <v>0</v>
      </c>
      <c r="L6" s="16"/>
      <c r="M6" s="16">
        <f>SUM(M4:M5)</f>
        <v>0</v>
      </c>
      <c r="N6" s="18">
        <f>SUM(N4:N5)</f>
        <v>0.46</v>
      </c>
    </row>
    <row r="7" spans="1:14" x14ac:dyDescent="0.25">
      <c r="A7" s="1"/>
      <c r="B7" s="1"/>
      <c r="C7" s="1"/>
      <c r="D7" s="1"/>
      <c r="E7" s="1"/>
      <c r="F7" s="2"/>
      <c r="G7" s="1"/>
      <c r="H7" s="1"/>
      <c r="I7" s="1"/>
      <c r="J7" s="19"/>
      <c r="K7" s="1"/>
      <c r="L7" s="1"/>
      <c r="M7" s="1"/>
      <c r="N7" s="1"/>
    </row>
    <row r="8" spans="1:14" x14ac:dyDescent="0.25">
      <c r="A8" s="1"/>
      <c r="B8" s="1"/>
      <c r="C8" s="1"/>
      <c r="D8" s="1"/>
      <c r="E8" s="1"/>
      <c r="F8" s="2"/>
      <c r="G8" s="1"/>
      <c r="H8" s="1" t="s">
        <v>12</v>
      </c>
      <c r="I8" s="1"/>
      <c r="J8" s="19"/>
      <c r="K8" s="20">
        <f>N6*4.33</f>
        <v>1.9918</v>
      </c>
      <c r="L8" s="20"/>
      <c r="M8" s="20"/>
      <c r="N8" s="1"/>
    </row>
    <row r="9" spans="1:14" x14ac:dyDescent="0.25">
      <c r="A9" s="1"/>
      <c r="B9" s="1"/>
      <c r="C9" s="1"/>
      <c r="D9" s="1"/>
      <c r="E9" s="1"/>
      <c r="F9" s="2"/>
      <c r="G9" s="1"/>
      <c r="H9" s="1"/>
      <c r="I9" s="21">
        <f>N6</f>
        <v>0.46</v>
      </c>
      <c r="J9" s="1"/>
      <c r="K9" s="1"/>
      <c r="L9" s="1"/>
      <c r="M9" s="1"/>
      <c r="N9" s="1"/>
    </row>
    <row r="10" spans="1:14" x14ac:dyDescent="0.25">
      <c r="A10" s="1"/>
      <c r="B10" s="1" t="s">
        <v>9</v>
      </c>
      <c r="C10" s="1"/>
      <c r="D10" s="1"/>
      <c r="E10" s="1"/>
      <c r="F10" s="22" t="s">
        <v>21</v>
      </c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 t="s">
        <v>10</v>
      </c>
      <c r="C11" s="1"/>
      <c r="D11" s="1" t="str">
        <f>B1</f>
        <v>Mª NATIVIDAD GRANADOS GRANADOS</v>
      </c>
      <c r="E11" s="1"/>
      <c r="F11" s="2"/>
      <c r="G11" s="1"/>
      <c r="H11" s="1" t="s">
        <v>22</v>
      </c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13</v>
      </c>
      <c r="C13" s="1"/>
      <c r="D13" s="1"/>
      <c r="E13" s="1"/>
      <c r="F13" s="2"/>
      <c r="G13" s="1"/>
      <c r="H13" s="1"/>
      <c r="I13" s="1"/>
      <c r="J13" s="1"/>
      <c r="K13" s="1"/>
      <c r="L13" s="1"/>
      <c r="M13" s="1"/>
      <c r="N13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SU PLANNING 31,03,2023</vt:lpstr>
      <vt:lpstr>SU PLANNING 15,03,2023</vt:lpstr>
      <vt:lpstr>SU PLANNING 21,09,2022</vt:lpstr>
      <vt:lpstr>SU PLANNING 05,09,2022</vt:lpstr>
      <vt:lpstr>SU PLANNING 08,08,2022</vt:lpstr>
      <vt:lpstr>SU PLANNING 28,07,2022</vt:lpstr>
      <vt:lpstr>su planning 27,07,2022</vt:lpstr>
      <vt:lpstr>SU PLANNING 13,01,2021</vt:lpstr>
      <vt:lpstr>SU PLANNING 27,12,2021</vt:lpstr>
      <vt:lpstr>SUPLANNING 01,12,2021</vt:lpstr>
      <vt:lpstr>SU PLANNING 01,11,2021</vt:lpstr>
      <vt:lpstr>SU PLANNING 30,08,2021</vt:lpstr>
      <vt:lpstr>'SU PLANNING 05,09,2022'!Área_de_impresión</vt:lpstr>
      <vt:lpstr>'SU PLANNING 08,08,2022'!Área_de_impresión</vt:lpstr>
      <vt:lpstr>'SU PLANNING 15,03,2023'!Área_de_impresión</vt:lpstr>
      <vt:lpstr>'SU PLANNING 21,09,2022'!Área_de_impresión</vt:lpstr>
      <vt:lpstr>'SU PLANNING 28,07,2022'!Área_de_impresión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2023-03-29T14:33:20Z</dcterms:modified>
</cp:coreProperties>
</file>