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U PLANNING 01,03,2023" sheetId="68" r:id="rId1"/>
    <sheet name="su planning 01,11,2022" sheetId="67" r:id="rId2"/>
    <sheet name="SU PLANNING 03,10,2022" sheetId="66" r:id="rId3"/>
    <sheet name="SU PLANNING 01,09,2022" sheetId="63" r:id="rId4"/>
    <sheet name="SU PLANNING 31,08,2022" sheetId="65" r:id="rId5"/>
    <sheet name="SU PLANNING 13,08,2022" sheetId="62" r:id="rId6"/>
    <sheet name="su planning 11,08,2022" sheetId="64" r:id="rId7"/>
    <sheet name="SU PLANNING 01,08,2022" sheetId="61" r:id="rId8"/>
    <sheet name="SU PLANNING 15,06,2022" sheetId="59" r:id="rId9"/>
    <sheet name="H. COMPLEMENTARIAS JUNIO,22" sheetId="60" r:id="rId10"/>
    <sheet name="su planning 01,06,2022" sheetId="58" r:id="rId11"/>
    <sheet name="H.COMPLEMENTARIAS MAYO,22" sheetId="57" r:id="rId12"/>
    <sheet name="SU PLANNING 25,04,2022" sheetId="56" r:id="rId13"/>
    <sheet name="SU PLANNING 06,04,2022" sheetId="53" r:id="rId14"/>
    <sheet name="SU PLANNING 16,03,22" sheetId="55" r:id="rId15"/>
    <sheet name="SU PLANNING 11,03,2022" sheetId="54" r:id="rId16"/>
    <sheet name="SU PLANNING 01,03,2022" sheetId="52" r:id="rId17"/>
    <sheet name="SU PLANNING 01,02,2022" sheetId="50" r:id="rId18"/>
    <sheet name="H.COMPLEM.FEBRERO,22" sheetId="51" r:id="rId19"/>
    <sheet name="SU PLANNING 16,09,2021" sheetId="46" r:id="rId20"/>
    <sheet name="H.COMPLEMENTARIAS DIC.21" sheetId="49" r:id="rId21"/>
    <sheet name="H.COMPLEMENTARIAS NOV.21" sheetId="48" r:id="rId22"/>
    <sheet name="H.COMPLEMENTARIAS SEPT.21" sheetId="47" r:id="rId23"/>
    <sheet name="SU PLANNING 01,09,2021" sheetId="45" r:id="rId24"/>
    <sheet name="H. COMPLEMENTARIAS AGOSTO,21" sheetId="44" r:id="rId25"/>
    <sheet name="SU PLANNING 16,08,2021" sheetId="43" r:id="rId26"/>
    <sheet name="SU PLANNING 11,05,2020" sheetId="28" r:id="rId27"/>
    <sheet name="H.COMPLEMENTARIAS JULIO,21" sheetId="42" r:id="rId28"/>
    <sheet name="H.COMPLEMENTARIAS MAYO,21" sheetId="41" r:id="rId29"/>
    <sheet name="H.COMPLEMENTARIAS ABRIL,21" sheetId="39" r:id="rId30"/>
    <sheet name="H.COMPLEMENTARIAS MARZO,21" sheetId="40" r:id="rId31"/>
    <sheet name="H.COMPLEMENTARIAS FEBRERO,21" sheetId="38" r:id="rId32"/>
    <sheet name="H,COMPLEMENTARIAS ENERO,21" sheetId="37" r:id="rId33"/>
    <sheet name="H.COMPLEMENTARIAS DICIEMBRE,20" sheetId="36" r:id="rId34"/>
    <sheet name="H.COMPLEMENTARIAS NOVIEMBRE,20" sheetId="35" r:id="rId35"/>
    <sheet name="H.COMPLEMENTARIAS OCTUBRE,20" sheetId="34" r:id="rId36"/>
    <sheet name="H.COMPLEMENTARIAS SEPTIEMBRE,20" sheetId="33" r:id="rId37"/>
    <sheet name="H.COMPLEMENTARIAS AGOSTO,20" sheetId="32" r:id="rId38"/>
    <sheet name="H.COMPLEMENTARIAS JULIO,20" sheetId="31" r:id="rId39"/>
    <sheet name="H.COMPLEMENTARIAS JUNIO,20" sheetId="30" r:id="rId40"/>
    <sheet name="H.COMPLEMENT.MAYO,20" sheetId="29" r:id="rId41"/>
    <sheet name="H.COMPLEMEN.MARZO,20" sheetId="25" r:id="rId42"/>
    <sheet name="SU PLANNING 28,04,2020" sheetId="27" r:id="rId43"/>
    <sheet name="SU PLANNING 01,04,2020" sheetId="26" r:id="rId44"/>
    <sheet name="SU PLANNING 18,03,2020" sheetId="24" r:id="rId45"/>
    <sheet name="H. COML FEBR,20" sheetId="23" r:id="rId46"/>
    <sheet name="SU PLANNING 01,02,2020" sheetId="21" r:id="rId47"/>
    <sheet name="H.COMPLEMETARIAS ENERO,20" sheetId="22" r:id="rId48"/>
    <sheet name="HORAS COMPLEMENTARIAS DICIEMBRE" sheetId="20" r:id="rId49"/>
    <sheet name="SU PLANNING 01,12,2019" sheetId="19" r:id="rId50"/>
    <sheet name="SU PLANNING 21,11,2019" sheetId="18" r:id="rId51"/>
    <sheet name="SU PLANNING 15,11,2019" sheetId="17" r:id="rId52"/>
    <sheet name="SU PLANNING 01,11,2019" sheetId="16" r:id="rId53"/>
    <sheet name="SU PLANNIG 01,09,2019" sheetId="15" r:id="rId54"/>
    <sheet name="SU PLANNING 11,02,2019" sheetId="14" r:id="rId55"/>
    <sheet name="SU PLANNING 04,02,2019" sheetId="13" r:id="rId56"/>
    <sheet name="SU PLANNING 01,02,2019" sheetId="12" r:id="rId57"/>
    <sheet name="SU PLANNING 25,10,2018" sheetId="11" r:id="rId58"/>
    <sheet name="SU PLANNING 04,09,2018" sheetId="10" r:id="rId59"/>
    <sheet name="SU PLANNING 16,08,2018" sheetId="9" r:id="rId60"/>
    <sheet name="CUBRE A MONICA " sheetId="8" r:id="rId61"/>
    <sheet name="CUBRE A VICTORIA " sheetId="7" r:id="rId62"/>
    <sheet name="CUBRE A VICTORIA 24,02,2018" sheetId="6" r:id="rId63"/>
    <sheet name="SU PLANNING 22,08,17" sheetId="5" r:id="rId64"/>
    <sheet name="SU PLANNING 01,08,17" sheetId="4" r:id="rId65"/>
    <sheet name="SU PLANNING 30,01,17" sheetId="2" r:id="rId66"/>
    <sheet name="PLANNING SUST. MºVICTORIA" sheetId="3" r:id="rId67"/>
    <sheet name="SU PLANNING 03,09,16" sheetId="1" r:id="rId68"/>
  </sheets>
  <definedNames>
    <definedName name="_xlnm.Print_Area" localSheetId="32">'H,COMPLEMENTARIAS ENERO,21'!$A$1:$N$14</definedName>
    <definedName name="_xlnm.Print_Area" localSheetId="24">'H. COMPLEMENTARIAS AGOSTO,21'!$A$1:$N$14</definedName>
    <definedName name="_xlnm.Print_Area" localSheetId="9">'H. COMPLEMENTARIAS JUNIO,22'!$A$1:$N$13</definedName>
    <definedName name="_xlnm.Print_Area" localSheetId="18">'H.COMPLEM.FEBRERO,22'!$A$1:$N$13</definedName>
    <definedName name="_xlnm.Print_Area" localSheetId="41">'H.COMPLEMEN.MARZO,20'!$A$1:$N$13</definedName>
    <definedName name="_xlnm.Print_Area" localSheetId="40">'H.COMPLEMENT.MAYO,20'!$P$1:$AC$13</definedName>
    <definedName name="_xlnm.Print_Area" localSheetId="29">'H.COMPLEMENTARIAS ABRIL,21'!$A$1:$N$14</definedName>
    <definedName name="_xlnm.Print_Area" localSheetId="37">'H.COMPLEMENTARIAS AGOSTO,20'!$A$1:$N$13</definedName>
    <definedName name="_xlnm.Print_Area" localSheetId="20">'H.COMPLEMENTARIAS DIC.21'!$A$1:$N$13</definedName>
    <definedName name="_xlnm.Print_Area" localSheetId="33">'H.COMPLEMENTARIAS DICIEMBRE,20'!$A$1:$N$14</definedName>
    <definedName name="_xlnm.Print_Area" localSheetId="38">'H.COMPLEMENTARIAS JULIO,20'!$A$1:$N$14</definedName>
    <definedName name="_xlnm.Print_Area" localSheetId="27">'H.COMPLEMENTARIAS JULIO,21'!$A$1:$N$14</definedName>
    <definedName name="_xlnm.Print_Area" localSheetId="39">'H.COMPLEMENTARIAS JUNIO,20'!$A$1:$N$15</definedName>
    <definedName name="_xlnm.Print_Area" localSheetId="28">'H.COMPLEMENTARIAS MAYO,21'!$A$1:$N$14</definedName>
    <definedName name="_xlnm.Print_Area" localSheetId="21">'H.COMPLEMENTARIAS NOV.21'!$A$1:$N$13</definedName>
    <definedName name="_xlnm.Print_Area" localSheetId="34">'H.COMPLEMENTARIAS NOVIEMBRE,20'!$A$1:$N$14</definedName>
    <definedName name="_xlnm.Print_Area" localSheetId="35">'H.COMPLEMENTARIAS OCTUBRE,20'!$A$1:$N$13</definedName>
    <definedName name="_xlnm.Print_Area" localSheetId="22">'H.COMPLEMENTARIAS SEPT.21'!$A$1:$N$13</definedName>
    <definedName name="_xlnm.Print_Area" localSheetId="36">'H.COMPLEMENTARIAS SEPTIEMBRE,20'!$A$1:$N$13</definedName>
    <definedName name="_xlnm.Print_Area" localSheetId="47">'H.COMPLEMETARIAS ENERO,20'!$A$1:$M$11</definedName>
    <definedName name="_xlnm.Print_Area" localSheetId="48">'HORAS COMPLEMENTARIAS DICIEMBRE'!$A$1:$N$12</definedName>
    <definedName name="_xlnm.Print_Area" localSheetId="0">'SU PLANNING 01,03,2023'!$A$1:$N$47</definedName>
    <definedName name="_xlnm.Print_Area" localSheetId="64">'SU PLANNING 01,08,17'!$A$1:$N$28</definedName>
    <definedName name="_xlnm.Print_Area" localSheetId="7">'SU PLANNING 01,08,2022'!$A$1:$N$40</definedName>
    <definedName name="_xlnm.Print_Area" localSheetId="3">'SU PLANNING 01,09,2022'!$A$1:$N$40</definedName>
    <definedName name="_xlnm.Print_Area" localSheetId="1">'su planning 01,11,2022'!$A$1:$N$45</definedName>
    <definedName name="_xlnm.Print_Area" localSheetId="2">'SU PLANNING 03,10,2022'!$A$1:$N$44</definedName>
    <definedName name="_xlnm.Print_Area" localSheetId="26">'SU PLANNING 11,05,2020'!$A$1:$N$33</definedName>
    <definedName name="_xlnm.Print_Area" localSheetId="6">'su planning 11,08,2022'!$A$1:$N$38</definedName>
    <definedName name="_xlnm.Print_Area" localSheetId="5">'SU PLANNING 13,08,2022'!$A$1:$N$37</definedName>
    <definedName name="_xlnm.Print_Area" localSheetId="4">'SU PLANNING 31,08,2022'!$A$1:$N$39</definedName>
  </definedNames>
  <calcPr calcId="162913"/>
</workbook>
</file>

<file path=xl/calcChain.xml><?xml version="1.0" encoding="utf-8"?>
<calcChain xmlns="http://schemas.openxmlformats.org/spreadsheetml/2006/main">
  <c r="M44" i="68" l="1"/>
  <c r="K44" i="68"/>
  <c r="I44" i="68"/>
  <c r="G44" i="68"/>
  <c r="E44" i="68"/>
  <c r="C44" i="68"/>
  <c r="A44" i="68"/>
  <c r="N42" i="68"/>
  <c r="N40" i="68"/>
  <c r="N38" i="68"/>
  <c r="N36" i="68"/>
  <c r="N34" i="68"/>
  <c r="N32" i="68"/>
  <c r="N30" i="68"/>
  <c r="N28" i="68"/>
  <c r="N26" i="68"/>
  <c r="N23" i="68"/>
  <c r="N18" i="68"/>
  <c r="N16" i="68"/>
  <c r="N14" i="68"/>
  <c r="N11" i="68"/>
  <c r="N7" i="68"/>
  <c r="N5" i="68"/>
  <c r="N4" i="68"/>
  <c r="N44" i="68" s="1"/>
  <c r="H46" i="68" l="1"/>
  <c r="J46" i="68"/>
  <c r="M42" i="67"/>
  <c r="K42" i="67"/>
  <c r="I42" i="67"/>
  <c r="G42" i="67"/>
  <c r="E42" i="67"/>
  <c r="C42" i="67"/>
  <c r="A42" i="67"/>
  <c r="N40" i="67"/>
  <c r="N38" i="67"/>
  <c r="N36" i="67"/>
  <c r="N34" i="67"/>
  <c r="N32" i="67"/>
  <c r="N30" i="67"/>
  <c r="N28" i="67"/>
  <c r="N26" i="67"/>
  <c r="N24" i="67"/>
  <c r="N21" i="67"/>
  <c r="N16" i="67"/>
  <c r="N14" i="67"/>
  <c r="N12" i="67"/>
  <c r="N9" i="67"/>
  <c r="N7" i="67"/>
  <c r="N5" i="67"/>
  <c r="N4" i="67"/>
  <c r="N42" i="67" s="1"/>
  <c r="J44" i="67" l="1"/>
  <c r="H44" i="67"/>
  <c r="N28" i="66"/>
  <c r="A41" i="66"/>
  <c r="I41" i="66" l="1"/>
  <c r="C41" i="66"/>
  <c r="N4" i="66" l="1"/>
  <c r="N24" i="66" l="1"/>
  <c r="M41" i="66"/>
  <c r="K41" i="66"/>
  <c r="G41" i="66"/>
  <c r="E41" i="66"/>
  <c r="N40" i="66"/>
  <c r="N38" i="66"/>
  <c r="N36" i="66"/>
  <c r="N34" i="66"/>
  <c r="N32" i="66"/>
  <c r="N30" i="66"/>
  <c r="N41" i="66" s="1"/>
  <c r="N26" i="66"/>
  <c r="N21" i="66"/>
  <c r="N16" i="66"/>
  <c r="N14" i="66"/>
  <c r="N12" i="66"/>
  <c r="N10" i="66"/>
  <c r="N9" i="66"/>
  <c r="N7" i="66"/>
  <c r="N5" i="66"/>
  <c r="H43" i="66" l="1"/>
  <c r="J43" i="66"/>
  <c r="E37" i="63"/>
  <c r="N35" i="64" l="1"/>
  <c r="M36" i="65"/>
  <c r="K36" i="65"/>
  <c r="I36" i="65"/>
  <c r="G36" i="65"/>
  <c r="E36" i="65"/>
  <c r="C36" i="65"/>
  <c r="A36" i="65"/>
  <c r="N35" i="65"/>
  <c r="N33" i="65"/>
  <c r="N31" i="65"/>
  <c r="N29" i="65"/>
  <c r="N27" i="65"/>
  <c r="N25" i="65"/>
  <c r="N23" i="65"/>
  <c r="N21" i="65"/>
  <c r="N19" i="65"/>
  <c r="N16" i="65"/>
  <c r="N13" i="65"/>
  <c r="N11" i="65"/>
  <c r="N9" i="65"/>
  <c r="N7" i="65"/>
  <c r="N6" i="65"/>
  <c r="N4" i="65"/>
  <c r="M35" i="64"/>
  <c r="K35" i="64"/>
  <c r="I35" i="64"/>
  <c r="G35" i="64"/>
  <c r="E35" i="64"/>
  <c r="C35" i="64"/>
  <c r="A35" i="64"/>
  <c r="N34" i="64"/>
  <c r="N32" i="64"/>
  <c r="N30" i="64"/>
  <c r="N28" i="64"/>
  <c r="N26" i="64"/>
  <c r="N24" i="64"/>
  <c r="N22" i="64"/>
  <c r="N20" i="64"/>
  <c r="N17" i="64"/>
  <c r="N14" i="64"/>
  <c r="N12" i="64"/>
  <c r="N10" i="64"/>
  <c r="N8" i="64"/>
  <c r="N7" i="64"/>
  <c r="N5" i="64"/>
  <c r="N3" i="64"/>
  <c r="N36" i="65" l="1"/>
  <c r="J38" i="65" s="1"/>
  <c r="J37" i="64"/>
  <c r="A37" i="61"/>
  <c r="E37" i="61"/>
  <c r="N3" i="61"/>
  <c r="H38" i="65" l="1"/>
  <c r="H37" i="64"/>
  <c r="N37" i="63"/>
  <c r="K37" i="63"/>
  <c r="I37" i="63"/>
  <c r="G37" i="63"/>
  <c r="C37" i="63"/>
  <c r="A37" i="63"/>
  <c r="N3" i="63"/>
  <c r="M37" i="63"/>
  <c r="N36" i="63"/>
  <c r="N34" i="63"/>
  <c r="N32" i="63"/>
  <c r="N30" i="63"/>
  <c r="N28" i="63"/>
  <c r="N26" i="63"/>
  <c r="N24" i="63"/>
  <c r="N22" i="63"/>
  <c r="N20" i="63"/>
  <c r="N17" i="63"/>
  <c r="N14" i="63"/>
  <c r="N12" i="63"/>
  <c r="N10" i="63"/>
  <c r="N8" i="63"/>
  <c r="N7" i="63"/>
  <c r="N5" i="63"/>
  <c r="K34" i="62"/>
  <c r="I34" i="62"/>
  <c r="G34" i="62"/>
  <c r="E34" i="62"/>
  <c r="C34" i="62"/>
  <c r="A34" i="62"/>
  <c r="M34" i="62"/>
  <c r="N33" i="62"/>
  <c r="N31" i="62"/>
  <c r="N29" i="62"/>
  <c r="N27" i="62"/>
  <c r="N25" i="62"/>
  <c r="N23" i="62"/>
  <c r="N21" i="62"/>
  <c r="N19" i="62"/>
  <c r="N16" i="62"/>
  <c r="N13" i="62"/>
  <c r="N11" i="62"/>
  <c r="N9" i="62"/>
  <c r="N7" i="62"/>
  <c r="N6" i="62"/>
  <c r="N4" i="62"/>
  <c r="N34" i="62" s="1"/>
  <c r="H39" i="63" l="1"/>
  <c r="J39" i="63"/>
  <c r="J36" i="62"/>
  <c r="H36" i="62"/>
  <c r="K37" i="61"/>
  <c r="I37" i="61"/>
  <c r="G37" i="61"/>
  <c r="M37" i="61"/>
  <c r="C37" i="61"/>
  <c r="N36" i="61"/>
  <c r="N34" i="61"/>
  <c r="N32" i="61"/>
  <c r="N30" i="61"/>
  <c r="N28" i="61"/>
  <c r="N26" i="61"/>
  <c r="N24" i="61"/>
  <c r="N22" i="61"/>
  <c r="N20" i="61"/>
  <c r="N17" i="61"/>
  <c r="N14" i="61"/>
  <c r="N12" i="61"/>
  <c r="N10" i="61"/>
  <c r="N8" i="61"/>
  <c r="N37" i="61" s="1"/>
  <c r="N7" i="61"/>
  <c r="N5" i="61"/>
  <c r="J39" i="61" l="1"/>
  <c r="H39" i="61"/>
  <c r="D11" i="60"/>
  <c r="M5" i="60"/>
  <c r="I5" i="60"/>
  <c r="E5" i="60"/>
  <c r="N5" i="60" l="1"/>
  <c r="N37" i="59"/>
  <c r="K37" i="59"/>
  <c r="I37" i="59"/>
  <c r="G37" i="59"/>
  <c r="E37" i="59"/>
  <c r="C37" i="59"/>
  <c r="A37" i="59"/>
  <c r="N36" i="59"/>
  <c r="M37" i="59" l="1"/>
  <c r="N34" i="59"/>
  <c r="N32" i="59"/>
  <c r="N30" i="59"/>
  <c r="N28" i="59"/>
  <c r="N26" i="59"/>
  <c r="N24" i="59"/>
  <c r="N22" i="59"/>
  <c r="N20" i="59"/>
  <c r="N17" i="59"/>
  <c r="N14" i="59"/>
  <c r="N12" i="59"/>
  <c r="N10" i="59"/>
  <c r="N8" i="59"/>
  <c r="N7" i="59"/>
  <c r="N6" i="59"/>
  <c r="N4" i="59"/>
  <c r="J39" i="59" l="1"/>
  <c r="H39" i="59"/>
  <c r="K35" i="58"/>
  <c r="M35" i="58"/>
  <c r="N34" i="58"/>
  <c r="N32" i="58"/>
  <c r="N30" i="58"/>
  <c r="I35" i="58" l="1"/>
  <c r="G35" i="58"/>
  <c r="E35" i="58"/>
  <c r="C35" i="58"/>
  <c r="A35" i="58"/>
  <c r="N28" i="58"/>
  <c r="N26" i="58"/>
  <c r="N24" i="58"/>
  <c r="N22" i="58"/>
  <c r="N20" i="58"/>
  <c r="N17" i="58"/>
  <c r="N14" i="58"/>
  <c r="N12" i="58"/>
  <c r="N10" i="58"/>
  <c r="N8" i="58"/>
  <c r="N7" i="58"/>
  <c r="N6" i="58"/>
  <c r="N4" i="58"/>
  <c r="N35" i="58" l="1"/>
  <c r="J37" i="58" s="1"/>
  <c r="D11" i="57"/>
  <c r="M5" i="57"/>
  <c r="I5" i="57"/>
  <c r="E5" i="57"/>
  <c r="H37" i="58" l="1"/>
  <c r="N5" i="57"/>
  <c r="N37" i="56"/>
  <c r="M37" i="56"/>
  <c r="K37" i="56"/>
  <c r="I37" i="56"/>
  <c r="G37" i="56"/>
  <c r="E37" i="56"/>
  <c r="N33" i="53" l="1"/>
  <c r="K33" i="53"/>
  <c r="I33" i="53"/>
  <c r="G33" i="53"/>
  <c r="E33" i="53"/>
  <c r="N36" i="56" l="1"/>
  <c r="N34" i="56"/>
  <c r="N32" i="56"/>
  <c r="N30" i="56"/>
  <c r="C37" i="56" l="1"/>
  <c r="A37" i="56"/>
  <c r="N28" i="56"/>
  <c r="N26" i="56"/>
  <c r="N24" i="56"/>
  <c r="N22" i="56"/>
  <c r="N20" i="56"/>
  <c r="N17" i="56"/>
  <c r="N14" i="56"/>
  <c r="N12" i="56"/>
  <c r="N10" i="56"/>
  <c r="N8" i="56"/>
  <c r="N7" i="56"/>
  <c r="N6" i="56"/>
  <c r="N4" i="56"/>
  <c r="K39" i="56" l="1"/>
  <c r="I39" i="56"/>
  <c r="N31" i="54"/>
  <c r="K31" i="54"/>
  <c r="I31" i="54"/>
  <c r="G31" i="54"/>
  <c r="E31" i="54"/>
  <c r="N4" i="53"/>
  <c r="M31" i="55"/>
  <c r="K31" i="55"/>
  <c r="I31" i="55"/>
  <c r="G31" i="55"/>
  <c r="E31" i="55"/>
  <c r="C31" i="55"/>
  <c r="A31" i="55"/>
  <c r="N30" i="55"/>
  <c r="N28" i="55"/>
  <c r="N26" i="55"/>
  <c r="N24" i="55"/>
  <c r="N22" i="55"/>
  <c r="N20" i="55"/>
  <c r="N17" i="55"/>
  <c r="N14" i="55"/>
  <c r="N12" i="55"/>
  <c r="N10" i="55"/>
  <c r="N8" i="55"/>
  <c r="N7" i="55"/>
  <c r="N6" i="55"/>
  <c r="N4" i="55"/>
  <c r="N31" i="55" s="1"/>
  <c r="K33" i="55" l="1"/>
  <c r="I33" i="55"/>
  <c r="C33" i="53"/>
  <c r="A33" i="53"/>
  <c r="N32" i="53"/>
  <c r="M33" i="53"/>
  <c r="N30" i="53"/>
  <c r="N28" i="53"/>
  <c r="N26" i="53"/>
  <c r="N24" i="53"/>
  <c r="N22" i="53"/>
  <c r="N20" i="53"/>
  <c r="N17" i="53"/>
  <c r="N14" i="53"/>
  <c r="N12" i="53"/>
  <c r="N10" i="53"/>
  <c r="N8" i="53"/>
  <c r="N7" i="53"/>
  <c r="N6" i="53"/>
  <c r="N33" i="52"/>
  <c r="K33" i="52"/>
  <c r="I33" i="52"/>
  <c r="G33" i="52"/>
  <c r="E33" i="52"/>
  <c r="M31" i="54"/>
  <c r="C31" i="54"/>
  <c r="A31" i="54"/>
  <c r="N30" i="54"/>
  <c r="N28" i="54"/>
  <c r="N26" i="54"/>
  <c r="N24" i="54"/>
  <c r="N22" i="54"/>
  <c r="N20" i="54"/>
  <c r="N17" i="54"/>
  <c r="N14" i="54"/>
  <c r="N12" i="54"/>
  <c r="N10" i="54"/>
  <c r="N8" i="54"/>
  <c r="N7" i="54"/>
  <c r="N6" i="54"/>
  <c r="N4" i="54"/>
  <c r="K35" i="53" l="1"/>
  <c r="I35" i="53"/>
  <c r="K33" i="54"/>
  <c r="I33" i="54"/>
  <c r="C33" i="52"/>
  <c r="A33" i="52"/>
  <c r="M33" i="52" l="1"/>
  <c r="N30" i="52"/>
  <c r="N28" i="52"/>
  <c r="N26" i="52"/>
  <c r="N24" i="52"/>
  <c r="N22" i="52"/>
  <c r="N20" i="52"/>
  <c r="N17" i="52"/>
  <c r="N14" i="52"/>
  <c r="N12" i="52"/>
  <c r="N10" i="52"/>
  <c r="N8" i="52"/>
  <c r="N7" i="52"/>
  <c r="N6" i="52"/>
  <c r="N4" i="52"/>
  <c r="K35" i="52" l="1"/>
  <c r="I35" i="52"/>
  <c r="I5" i="51"/>
  <c r="D11" i="51"/>
  <c r="M5" i="51"/>
  <c r="E5" i="51"/>
  <c r="N5" i="51" s="1"/>
  <c r="K31" i="50" l="1"/>
  <c r="M31" i="50"/>
  <c r="N31" i="50"/>
  <c r="I31" i="50"/>
  <c r="G31" i="50"/>
  <c r="E31" i="50"/>
  <c r="C31" i="50"/>
  <c r="A31" i="50"/>
  <c r="N30" i="50"/>
  <c r="N28" i="50" l="1"/>
  <c r="N26" i="50"/>
  <c r="N24" i="50"/>
  <c r="N22" i="50"/>
  <c r="N20" i="50"/>
  <c r="N17" i="50"/>
  <c r="N14" i="50"/>
  <c r="N12" i="50"/>
  <c r="N10" i="50"/>
  <c r="N8" i="50"/>
  <c r="N7" i="50"/>
  <c r="N6" i="50"/>
  <c r="N4" i="50"/>
  <c r="K33" i="50" l="1"/>
  <c r="I33" i="50"/>
  <c r="D11" i="49"/>
  <c r="M5" i="49"/>
  <c r="E5" i="49"/>
  <c r="N5" i="49" s="1"/>
  <c r="D11" i="48" l="1"/>
  <c r="M5" i="48"/>
  <c r="E5" i="48"/>
  <c r="N5" i="48" s="1"/>
  <c r="D11" i="47" l="1"/>
  <c r="M5" i="47"/>
  <c r="E5" i="47"/>
  <c r="N5" i="47" s="1"/>
  <c r="N29" i="46" l="1"/>
  <c r="K29" i="46"/>
  <c r="M29" i="46" l="1"/>
  <c r="I29" i="46"/>
  <c r="G29" i="46"/>
  <c r="E29" i="46"/>
  <c r="C29" i="46"/>
  <c r="A29" i="46"/>
  <c r="N28" i="46"/>
  <c r="N26" i="46"/>
  <c r="N24" i="46"/>
  <c r="N22" i="46"/>
  <c r="N20" i="46"/>
  <c r="N17" i="46"/>
  <c r="N14" i="46"/>
  <c r="N12" i="46"/>
  <c r="N10" i="46"/>
  <c r="N8" i="46"/>
  <c r="N7" i="46"/>
  <c r="N6" i="46"/>
  <c r="N4" i="46"/>
  <c r="K31" i="46" l="1"/>
  <c r="I31" i="46"/>
  <c r="K29" i="45"/>
  <c r="M29" i="45"/>
  <c r="N29" i="45"/>
  <c r="J31" i="45"/>
  <c r="I29" i="45"/>
  <c r="G29" i="45"/>
  <c r="E29" i="45"/>
  <c r="C29" i="45"/>
  <c r="A29" i="45"/>
  <c r="N28" i="45"/>
  <c r="N26" i="45"/>
  <c r="N24" i="45"/>
  <c r="N22" i="45"/>
  <c r="N20" i="45"/>
  <c r="N17" i="45"/>
  <c r="N14" i="45"/>
  <c r="N12" i="45"/>
  <c r="N10" i="45"/>
  <c r="N8" i="45"/>
  <c r="N7" i="45"/>
  <c r="N6" i="45"/>
  <c r="N4" i="45"/>
  <c r="I31" i="45" l="1"/>
  <c r="D12" i="44"/>
  <c r="M6" i="44"/>
  <c r="K6" i="44"/>
  <c r="G6" i="44"/>
  <c r="E6" i="44"/>
  <c r="C6" i="44"/>
  <c r="N6" i="44" l="1"/>
  <c r="M28" i="43"/>
  <c r="K28" i="43"/>
  <c r="I28" i="43"/>
  <c r="G28" i="43"/>
  <c r="E28" i="43"/>
  <c r="C28" i="43"/>
  <c r="A28" i="43"/>
  <c r="N27" i="43"/>
  <c r="N25" i="43"/>
  <c r="N23" i="43"/>
  <c r="N21" i="43"/>
  <c r="N19" i="43"/>
  <c r="N16" i="43"/>
  <c r="N13" i="43"/>
  <c r="N11" i="43"/>
  <c r="N9" i="43"/>
  <c r="N7" i="43"/>
  <c r="N6" i="43"/>
  <c r="N4" i="43"/>
  <c r="N28" i="43" s="1"/>
  <c r="K30" i="43" s="1"/>
  <c r="I30" i="43" l="1"/>
  <c r="D12" i="42"/>
  <c r="M6" i="42"/>
  <c r="K6" i="42"/>
  <c r="G6" i="42"/>
  <c r="E6" i="42"/>
  <c r="C6" i="42"/>
  <c r="N6" i="42" s="1"/>
  <c r="D12" i="41" l="1"/>
  <c r="M6" i="41"/>
  <c r="K6" i="41"/>
  <c r="G6" i="41"/>
  <c r="E6" i="41"/>
  <c r="C6" i="41"/>
  <c r="N6" i="41" s="1"/>
  <c r="D11" i="40" l="1"/>
  <c r="M5" i="40"/>
  <c r="E5" i="40"/>
  <c r="D12" i="39" l="1"/>
  <c r="M6" i="39"/>
  <c r="K6" i="39"/>
  <c r="G6" i="39"/>
  <c r="E6" i="39"/>
  <c r="C6" i="39"/>
  <c r="N6" i="39" s="1"/>
  <c r="D12" i="38" l="1"/>
  <c r="M6" i="38"/>
  <c r="K6" i="38"/>
  <c r="G6" i="38"/>
  <c r="E6" i="38"/>
  <c r="C6" i="38"/>
  <c r="N6" i="38" s="1"/>
  <c r="D12" i="37" l="1"/>
  <c r="M6" i="37"/>
  <c r="K6" i="37"/>
  <c r="G6" i="37"/>
  <c r="E6" i="37"/>
  <c r="C6" i="37"/>
  <c r="N6" i="37" l="1"/>
  <c r="D12" i="36"/>
  <c r="M6" i="36"/>
  <c r="K6" i="36"/>
  <c r="G6" i="36"/>
  <c r="E6" i="36"/>
  <c r="C6" i="36"/>
  <c r="N6" i="36" l="1"/>
  <c r="E6" i="35"/>
  <c r="N6" i="35"/>
  <c r="D12" i="35"/>
  <c r="M6" i="35"/>
  <c r="K6" i="35"/>
  <c r="I6" i="35"/>
  <c r="G6" i="35"/>
  <c r="C6" i="35"/>
  <c r="D11" i="34" l="1"/>
  <c r="M5" i="34"/>
  <c r="K5" i="34"/>
  <c r="I5" i="34"/>
  <c r="G5" i="34"/>
  <c r="E5" i="34"/>
  <c r="C5" i="34"/>
  <c r="N5" i="34" s="1"/>
  <c r="D11" i="33" l="1"/>
  <c r="M5" i="33"/>
  <c r="K5" i="33"/>
  <c r="I5" i="33"/>
  <c r="G5" i="33"/>
  <c r="E5" i="33"/>
  <c r="C5" i="33"/>
  <c r="N5" i="33" l="1"/>
  <c r="D11" i="32"/>
  <c r="M5" i="32"/>
  <c r="K5" i="32"/>
  <c r="I5" i="32"/>
  <c r="G5" i="32"/>
  <c r="E5" i="32"/>
  <c r="C5" i="32"/>
  <c r="N5" i="32" s="1"/>
  <c r="K6" i="31" l="1"/>
  <c r="I6" i="31"/>
  <c r="G6" i="31"/>
  <c r="C6" i="31"/>
  <c r="M6" i="31"/>
  <c r="D12" i="31" l="1"/>
  <c r="E6" i="31"/>
  <c r="N6" i="31" l="1"/>
  <c r="E7" i="30"/>
  <c r="D11" i="29" l="1"/>
  <c r="K5" i="29"/>
  <c r="I5" i="29"/>
  <c r="G5" i="29"/>
  <c r="E5" i="29"/>
  <c r="C5" i="29"/>
  <c r="D13" i="30"/>
  <c r="K7" i="30"/>
  <c r="I7" i="30"/>
  <c r="G7" i="30"/>
  <c r="C7" i="30"/>
  <c r="N7" i="30" l="1"/>
  <c r="N5" i="29"/>
  <c r="N7" i="28"/>
  <c r="M29" i="28"/>
  <c r="K29" i="28"/>
  <c r="I29" i="28"/>
  <c r="G29" i="28"/>
  <c r="E29" i="28"/>
  <c r="C29" i="28"/>
  <c r="A29" i="28"/>
  <c r="N28" i="28"/>
  <c r="N26" i="28"/>
  <c r="N24" i="28"/>
  <c r="N22" i="28"/>
  <c r="N20" i="28"/>
  <c r="N17" i="28"/>
  <c r="N14" i="28"/>
  <c r="N12" i="28"/>
  <c r="N10" i="28"/>
  <c r="N8" i="28"/>
  <c r="N6" i="28"/>
  <c r="N4" i="28"/>
  <c r="N29" i="28" s="1"/>
  <c r="K31" i="28" l="1"/>
  <c r="I31" i="28"/>
  <c r="N8" i="27"/>
  <c r="M29" i="27"/>
  <c r="K29" i="27"/>
  <c r="I29" i="27"/>
  <c r="G29" i="27"/>
  <c r="E29" i="27"/>
  <c r="C29" i="27"/>
  <c r="A29" i="27"/>
  <c r="N28" i="27"/>
  <c r="N26" i="27"/>
  <c r="N24" i="27"/>
  <c r="N22" i="27"/>
  <c r="N20" i="27"/>
  <c r="N17" i="27"/>
  <c r="N14" i="27"/>
  <c r="N12" i="27"/>
  <c r="N10" i="27"/>
  <c r="N7" i="27"/>
  <c r="N6" i="27"/>
  <c r="N4" i="27"/>
  <c r="N29" i="27" l="1"/>
  <c r="K31" i="27"/>
  <c r="I31" i="27"/>
  <c r="M28" i="26"/>
  <c r="K28" i="26"/>
  <c r="I28" i="26"/>
  <c r="G28" i="26"/>
  <c r="E28" i="26"/>
  <c r="C28" i="26"/>
  <c r="A28" i="26"/>
  <c r="N27" i="26"/>
  <c r="N25" i="26"/>
  <c r="N23" i="26"/>
  <c r="N21" i="26"/>
  <c r="N19" i="26"/>
  <c r="N16" i="26"/>
  <c r="N13" i="26"/>
  <c r="N11" i="26"/>
  <c r="N9" i="26"/>
  <c r="N7" i="26"/>
  <c r="N6" i="26"/>
  <c r="N4" i="26"/>
  <c r="N28" i="26" l="1"/>
  <c r="I30" i="26" s="1"/>
  <c r="D11" i="25"/>
  <c r="K5" i="25"/>
  <c r="I5" i="25"/>
  <c r="G5" i="25"/>
  <c r="E5" i="25"/>
  <c r="C5" i="25"/>
  <c r="K30" i="26" l="1"/>
  <c r="N5" i="25"/>
  <c r="M28" i="24"/>
  <c r="K28" i="24"/>
  <c r="I28" i="24"/>
  <c r="G28" i="24"/>
  <c r="E28" i="24"/>
  <c r="C28" i="24"/>
  <c r="A28" i="24"/>
  <c r="N27" i="24"/>
  <c r="N25" i="24"/>
  <c r="N23" i="24"/>
  <c r="N21" i="24"/>
  <c r="N19" i="24"/>
  <c r="N16" i="24"/>
  <c r="N13" i="24"/>
  <c r="N11" i="24"/>
  <c r="N9" i="24"/>
  <c r="N7" i="24"/>
  <c r="N6" i="24"/>
  <c r="N4" i="24"/>
  <c r="N28" i="24" s="1"/>
  <c r="I31" i="24" s="1"/>
  <c r="K30" i="24" l="1"/>
  <c r="D12" i="23"/>
  <c r="K6" i="23"/>
  <c r="I6" i="23"/>
  <c r="G6" i="23"/>
  <c r="E6" i="23"/>
  <c r="C6" i="23"/>
  <c r="N6" i="23" l="1"/>
  <c r="N8" i="21" l="1"/>
  <c r="M4" i="22" l="1"/>
  <c r="A5" i="22"/>
  <c r="C5" i="22"/>
  <c r="E5" i="22"/>
  <c r="G5" i="22"/>
  <c r="I5" i="22"/>
  <c r="K5" i="22"/>
  <c r="M5" i="22"/>
  <c r="M29" i="21" l="1"/>
  <c r="K29" i="21"/>
  <c r="I29" i="21"/>
  <c r="G29" i="21"/>
  <c r="E29" i="21"/>
  <c r="C29" i="21"/>
  <c r="A29" i="21"/>
  <c r="N28" i="21"/>
  <c r="N26" i="21"/>
  <c r="N24" i="21"/>
  <c r="N22" i="21"/>
  <c r="N20" i="21"/>
  <c r="N17" i="21"/>
  <c r="N14" i="21"/>
  <c r="N12" i="21"/>
  <c r="N10" i="21"/>
  <c r="N7" i="21"/>
  <c r="N6" i="21"/>
  <c r="N4" i="21"/>
  <c r="N29" i="21" l="1"/>
  <c r="I32" i="21" s="1"/>
  <c r="M9" i="20"/>
  <c r="K9" i="20"/>
  <c r="I9" i="20"/>
  <c r="G9" i="20"/>
  <c r="E9" i="20"/>
  <c r="C9" i="20"/>
  <c r="A9" i="20"/>
  <c r="N8" i="20"/>
  <c r="N6" i="20"/>
  <c r="N4" i="20"/>
  <c r="K31" i="21" l="1"/>
  <c r="N9" i="20"/>
  <c r="N31" i="19"/>
  <c r="M31" i="19"/>
  <c r="K31" i="19"/>
  <c r="I31" i="19"/>
  <c r="G31" i="19"/>
  <c r="E31" i="19"/>
  <c r="C31" i="19"/>
  <c r="A31" i="19"/>
  <c r="N4" i="19"/>
  <c r="N30" i="19"/>
  <c r="N28" i="19"/>
  <c r="N26" i="19"/>
  <c r="N24" i="19"/>
  <c r="N22" i="19"/>
  <c r="N19" i="19"/>
  <c r="N16" i="19"/>
  <c r="N14" i="19"/>
  <c r="N12" i="19"/>
  <c r="N10" i="19"/>
  <c r="N9" i="19"/>
  <c r="N8" i="19"/>
  <c r="N6" i="19"/>
  <c r="I34" i="19" l="1"/>
  <c r="K33" i="19"/>
  <c r="M29" i="18"/>
  <c r="K29" i="18"/>
  <c r="I29" i="18"/>
  <c r="G29" i="18"/>
  <c r="E29" i="18"/>
  <c r="C29" i="18"/>
  <c r="A29" i="18"/>
  <c r="N28" i="18"/>
  <c r="N26" i="18"/>
  <c r="N24" i="18"/>
  <c r="N22" i="18"/>
  <c r="N20" i="18"/>
  <c r="N17" i="18"/>
  <c r="N14" i="18"/>
  <c r="N12" i="18"/>
  <c r="N10" i="18"/>
  <c r="N8" i="18"/>
  <c r="N7" i="18"/>
  <c r="N6" i="18"/>
  <c r="N4" i="18"/>
  <c r="N29" i="18" s="1"/>
  <c r="M27" i="17"/>
  <c r="K27" i="17"/>
  <c r="I27" i="17"/>
  <c r="G27" i="17"/>
  <c r="E27" i="17"/>
  <c r="C27" i="17"/>
  <c r="A27" i="17"/>
  <c r="N26" i="17"/>
  <c r="N24" i="17"/>
  <c r="N22" i="17"/>
  <c r="N20" i="17"/>
  <c r="N17" i="17"/>
  <c r="N14" i="17"/>
  <c r="N12" i="17"/>
  <c r="N10" i="17"/>
  <c r="N8" i="17"/>
  <c r="N7" i="17"/>
  <c r="N6" i="17"/>
  <c r="N4" i="17"/>
  <c r="I32" i="18" l="1"/>
  <c r="K31" i="18"/>
  <c r="N27" i="17"/>
  <c r="I30" i="17"/>
  <c r="K29" i="17"/>
  <c r="M28" i="16"/>
  <c r="K28" i="16"/>
  <c r="I28" i="16"/>
  <c r="G28" i="16"/>
  <c r="E28" i="16"/>
  <c r="C28" i="16"/>
  <c r="A28" i="16"/>
  <c r="N27" i="16"/>
  <c r="N25" i="16"/>
  <c r="N24" i="16"/>
  <c r="N22" i="16"/>
  <c r="N20" i="16"/>
  <c r="N17" i="16"/>
  <c r="N14" i="16"/>
  <c r="N12" i="16"/>
  <c r="N10" i="16"/>
  <c r="N8" i="16"/>
  <c r="N7" i="16"/>
  <c r="N6" i="16"/>
  <c r="N4" i="16"/>
  <c r="N28" i="16" l="1"/>
  <c r="I31" i="16"/>
  <c r="K30" i="16"/>
  <c r="M30" i="15"/>
  <c r="K30" i="15"/>
  <c r="I30" i="15"/>
  <c r="G30" i="15"/>
  <c r="E30" i="15"/>
  <c r="C30" i="15"/>
  <c r="A30" i="15"/>
  <c r="N29" i="15"/>
  <c r="N27" i="15"/>
  <c r="N26" i="15"/>
  <c r="N24" i="15"/>
  <c r="N22" i="15"/>
  <c r="N19" i="15"/>
  <c r="N16" i="15"/>
  <c r="N14" i="15"/>
  <c r="N12" i="15"/>
  <c r="N10" i="15"/>
  <c r="N9" i="15"/>
  <c r="N8" i="15"/>
  <c r="N6" i="15"/>
  <c r="N4" i="15"/>
  <c r="N30" i="15" l="1"/>
  <c r="I33" i="15" s="1"/>
  <c r="K32" i="15"/>
  <c r="M30" i="14"/>
  <c r="K30" i="14"/>
  <c r="I30" i="14"/>
  <c r="G30" i="14"/>
  <c r="E30" i="14"/>
  <c r="C30" i="14"/>
  <c r="A30" i="14"/>
  <c r="N29" i="14"/>
  <c r="N27" i="14"/>
  <c r="N26" i="14"/>
  <c r="N24" i="14"/>
  <c r="N22" i="14"/>
  <c r="N19" i="14"/>
  <c r="N16" i="14"/>
  <c r="N14" i="14"/>
  <c r="N12" i="14"/>
  <c r="N10" i="14"/>
  <c r="N9" i="14"/>
  <c r="N8" i="14"/>
  <c r="N6" i="14"/>
  <c r="N4" i="14"/>
  <c r="N30" i="14" l="1"/>
  <c r="I33" i="14" s="1"/>
  <c r="M30" i="13"/>
  <c r="N30" i="13"/>
  <c r="K30" i="13"/>
  <c r="I30" i="13"/>
  <c r="G30" i="13"/>
  <c r="E30" i="13"/>
  <c r="C30" i="13"/>
  <c r="N29" i="13"/>
  <c r="A30" i="13"/>
  <c r="N27" i="13"/>
  <c r="N26" i="13"/>
  <c r="N24" i="13"/>
  <c r="N22" i="13"/>
  <c r="N19" i="13"/>
  <c r="N16" i="13"/>
  <c r="N14" i="13"/>
  <c r="N12" i="13"/>
  <c r="N10" i="13"/>
  <c r="N9" i="13"/>
  <c r="N8" i="13"/>
  <c r="N6" i="13"/>
  <c r="N4" i="13"/>
  <c r="K32" i="14" l="1"/>
  <c r="I33" i="13"/>
  <c r="K32" i="13"/>
  <c r="N27" i="12" l="1"/>
  <c r="C28" i="12"/>
  <c r="E28" i="12"/>
  <c r="G28" i="12"/>
  <c r="I28" i="12"/>
  <c r="N28" i="12"/>
  <c r="K28" i="12"/>
  <c r="A28" i="12"/>
  <c r="M28" i="12" l="1"/>
  <c r="N26" i="12"/>
  <c r="N24" i="12"/>
  <c r="N22" i="12"/>
  <c r="N19" i="12"/>
  <c r="N16" i="12"/>
  <c r="N14" i="12"/>
  <c r="N12" i="12"/>
  <c r="N10" i="12"/>
  <c r="N9" i="12"/>
  <c r="N8" i="12"/>
  <c r="N6" i="12"/>
  <c r="N4" i="12"/>
  <c r="I31" i="12" l="1"/>
  <c r="K30" i="12"/>
  <c r="N27" i="11"/>
  <c r="K27" i="11"/>
  <c r="I27" i="11"/>
  <c r="G27" i="11"/>
  <c r="E27" i="11"/>
  <c r="C27" i="11"/>
  <c r="A27" i="11"/>
  <c r="N26" i="11"/>
  <c r="M27" i="11" l="1"/>
  <c r="N24" i="11"/>
  <c r="N22" i="11"/>
  <c r="N19" i="11"/>
  <c r="N16" i="11"/>
  <c r="N14" i="11"/>
  <c r="N12" i="11"/>
  <c r="N10" i="11"/>
  <c r="N9" i="11"/>
  <c r="N8" i="11"/>
  <c r="N6" i="11"/>
  <c r="N4" i="11"/>
  <c r="I30" i="11" l="1"/>
  <c r="K29" i="11"/>
  <c r="M25" i="10"/>
  <c r="N9" i="10"/>
  <c r="N10" i="10"/>
  <c r="K25" i="10"/>
  <c r="I25" i="10"/>
  <c r="G25" i="10"/>
  <c r="E25" i="10"/>
  <c r="C25" i="10"/>
  <c r="A25" i="10"/>
  <c r="N24" i="10"/>
  <c r="N22" i="10"/>
  <c r="N19" i="10"/>
  <c r="N16" i="10"/>
  <c r="N14" i="10"/>
  <c r="N12" i="10"/>
  <c r="N8" i="10"/>
  <c r="N6" i="10"/>
  <c r="N4" i="10"/>
  <c r="M24" i="9"/>
  <c r="K24" i="9"/>
  <c r="I24" i="9"/>
  <c r="G24" i="9"/>
  <c r="E24" i="9"/>
  <c r="C24" i="9"/>
  <c r="A24" i="9"/>
  <c r="N23" i="9"/>
  <c r="N21" i="9"/>
  <c r="N18" i="9"/>
  <c r="N15" i="9"/>
  <c r="N13" i="9"/>
  <c r="N11" i="9"/>
  <c r="N9" i="9"/>
  <c r="N8" i="9"/>
  <c r="N6" i="9"/>
  <c r="N4" i="9"/>
  <c r="N25" i="10" l="1"/>
  <c r="I28" i="10" s="1"/>
  <c r="N24" i="9"/>
  <c r="I27" i="9"/>
  <c r="K26" i="9"/>
  <c r="D9" i="8"/>
  <c r="M7" i="8"/>
  <c r="K7" i="8"/>
  <c r="I7" i="8"/>
  <c r="G7" i="8"/>
  <c r="E7" i="8"/>
  <c r="C7" i="8"/>
  <c r="A7" i="8"/>
  <c r="N5" i="8"/>
  <c r="N7" i="8" s="1"/>
  <c r="K9" i="8" s="1"/>
  <c r="K27" i="10" l="1"/>
  <c r="D12" i="7"/>
  <c r="N7" i="7"/>
  <c r="I10" i="7" s="1"/>
  <c r="M7" i="7"/>
  <c r="K7" i="7"/>
  <c r="I7" i="7"/>
  <c r="G7" i="7"/>
  <c r="E7" i="7"/>
  <c r="C7" i="7"/>
  <c r="A7" i="7"/>
  <c r="D12" i="6"/>
  <c r="M7" i="6"/>
  <c r="K7" i="6"/>
  <c r="I7" i="6"/>
  <c r="G7" i="6"/>
  <c r="E7" i="6"/>
  <c r="C7" i="6"/>
  <c r="A7" i="6"/>
  <c r="N7" i="6"/>
  <c r="K9" i="7" l="1"/>
  <c r="I10" i="6"/>
  <c r="K9" i="6"/>
  <c r="M25" i="5" l="1"/>
  <c r="K25" i="5"/>
  <c r="I25" i="5"/>
  <c r="G25" i="5"/>
  <c r="E25" i="5"/>
  <c r="C25" i="5"/>
  <c r="A25" i="5"/>
  <c r="N24" i="5"/>
  <c r="N22" i="5"/>
  <c r="N19" i="5"/>
  <c r="N16" i="5"/>
  <c r="N14" i="5"/>
  <c r="N12" i="5"/>
  <c r="N10" i="5"/>
  <c r="N9" i="5"/>
  <c r="N7" i="5"/>
  <c r="N6" i="5"/>
  <c r="N4" i="5"/>
  <c r="N25" i="5" s="1"/>
  <c r="N7" i="4"/>
  <c r="N10" i="4"/>
  <c r="I28" i="5" l="1"/>
  <c r="K27" i="5"/>
  <c r="M25" i="4"/>
  <c r="K25" i="4" l="1"/>
  <c r="I25" i="4"/>
  <c r="G25" i="4"/>
  <c r="E25" i="4"/>
  <c r="C25" i="4"/>
  <c r="A25" i="4"/>
  <c r="N24" i="4"/>
  <c r="N22" i="4"/>
  <c r="N19" i="4"/>
  <c r="N16" i="4"/>
  <c r="N14" i="4"/>
  <c r="N12" i="4"/>
  <c r="N9" i="4"/>
  <c r="N6" i="4"/>
  <c r="N4" i="4"/>
  <c r="N25" i="4" l="1"/>
  <c r="I28" i="4" s="1"/>
  <c r="N7" i="3"/>
  <c r="I10" i="3" s="1"/>
  <c r="M7" i="3"/>
  <c r="K7" i="3"/>
  <c r="I7" i="3"/>
  <c r="G7" i="3"/>
  <c r="E7" i="3"/>
  <c r="C7" i="3"/>
  <c r="A7" i="3"/>
  <c r="K27" i="4" l="1"/>
  <c r="K9" i="3"/>
  <c r="M28" i="2"/>
  <c r="K28" i="2"/>
  <c r="I28" i="2"/>
  <c r="G28" i="2"/>
  <c r="E28" i="2"/>
  <c r="C28" i="2"/>
  <c r="A28" i="2"/>
  <c r="N26" i="2"/>
  <c r="N24" i="2"/>
  <c r="N21" i="2"/>
  <c r="N19" i="2"/>
  <c r="N17" i="2"/>
  <c r="N15" i="2"/>
  <c r="N13" i="2"/>
  <c r="N11" i="2"/>
  <c r="N9" i="2"/>
  <c r="N7" i="2"/>
  <c r="N5" i="2"/>
  <c r="N28" i="2" l="1"/>
  <c r="I31" i="2" s="1"/>
  <c r="M23" i="1"/>
  <c r="K23" i="1"/>
  <c r="I23" i="1"/>
  <c r="G23" i="1"/>
  <c r="E23" i="1"/>
  <c r="C23" i="1"/>
  <c r="A23" i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O10" i="1"/>
  <c r="N9" i="1"/>
  <c r="O9" i="1" s="1"/>
  <c r="N8" i="1"/>
  <c r="O8" i="1" s="1"/>
  <c r="N7" i="1"/>
  <c r="O7" i="1" s="1"/>
  <c r="N6" i="1"/>
  <c r="O6" i="1" s="1"/>
  <c r="N5" i="1"/>
  <c r="K30" i="2" l="1"/>
  <c r="N23" i="1"/>
  <c r="I26" i="1"/>
  <c r="K25" i="1"/>
  <c r="O5" i="1"/>
</calcChain>
</file>

<file path=xl/sharedStrings.xml><?xml version="1.0" encoding="utf-8"?>
<sst xmlns="http://schemas.openxmlformats.org/spreadsheetml/2006/main" count="3509" uniqueCount="169">
  <si>
    <t>OLGA ROMAN MATEO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</si>
  <si>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</si>
  <si>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</si>
  <si>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</si>
  <si>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</si>
  <si>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</si>
  <si>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</si>
  <si>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</si>
  <si>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</si>
  <si>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</si>
  <si>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</si>
  <si>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LAS VIÑAS</t>
  </si>
  <si>
    <t>COMPLETO</t>
  </si>
  <si>
    <t xml:space="preserve">EDF. CAÑADAS </t>
  </si>
  <si>
    <t>PORTAL</t>
  </si>
  <si>
    <t>LUMINOSOS SUR NEON</t>
  </si>
  <si>
    <t xml:space="preserve">EL SUR </t>
  </si>
  <si>
    <t>NACIMIENTO</t>
  </si>
  <si>
    <t xml:space="preserve">PORTAL </t>
  </si>
  <si>
    <t>PARQUE MAR ALMERIA II</t>
  </si>
  <si>
    <t xml:space="preserve">BRUSELAS </t>
  </si>
  <si>
    <t xml:space="preserve">COMPLETO + BARRIDO ZONA EXTERIOR </t>
  </si>
  <si>
    <t>TORREGARCIA  C/ PINTOR ZABALETA</t>
  </si>
  <si>
    <t>DIMENSUR II PORTAL I</t>
  </si>
  <si>
    <r>
      <rPr>
        <b/>
        <sz val="9"/>
        <color theme="1"/>
        <rFont val="Calibri"/>
        <family val="2"/>
        <scheme val="minor"/>
      </rPr>
      <t>PORTAL.</t>
    </r>
    <r>
      <rPr>
        <sz val="9"/>
        <color theme="1"/>
        <rFont val="Calibri"/>
        <family val="2"/>
        <scheme val="minor"/>
      </rPr>
      <t xml:space="preserve"> RETIRADA SIGNIFICATIVO EN: ZONA COMUNES, INCLUIDA ZONA PISCINA  Y ZONA GARAJE</t>
    </r>
  </si>
  <si>
    <r>
      <rPr>
        <b/>
        <sz val="9"/>
        <color theme="1"/>
        <rFont val="Calibri"/>
        <family val="2"/>
        <scheme val="minor"/>
      </rPr>
      <t>COMPLETO.</t>
    </r>
    <r>
      <rPr>
        <sz val="9"/>
        <color theme="1"/>
        <rFont val="Calibri"/>
        <family val="2"/>
        <scheme val="minor"/>
      </rPr>
      <t xml:space="preserve"> RETIRADA SIGNIFICATIVO EN: ZONA COMUNES, INCLUIDA ZONA PISCINA  Y ZONA GARAJE</t>
    </r>
  </si>
  <si>
    <t>TOTAL MES: (HORAS SEMANALES X4,33 SEMANAS</t>
  </si>
  <si>
    <t xml:space="preserve">Planning de trabajo entregado a la Trabajadora el </t>
  </si>
  <si>
    <t xml:space="preserve">Recibe la Trabajadora </t>
  </si>
  <si>
    <t>OLGA ROMAN  MATEO</t>
  </si>
  <si>
    <t xml:space="preserve">Firma : </t>
  </si>
  <si>
    <t>IMPRESIÓN DIGITAL</t>
  </si>
  <si>
    <t xml:space="preserve">MIRADOR DE LOS MOLINOS </t>
  </si>
  <si>
    <t>COMPLETOS</t>
  </si>
  <si>
    <t>Barrido de zonas comunes ; Garaje barrido de los mas significativo cambio de bolsas</t>
  </si>
  <si>
    <t xml:space="preserve">TORRESCANAS </t>
  </si>
  <si>
    <t xml:space="preserve">FIRMA </t>
  </si>
  <si>
    <t>BAHIA,9</t>
  </si>
  <si>
    <t>CUBRE POR LICENCIA Y PERMISOS A Mª VICTORIA JIMENEZ LOS DIAS 10 DE FEBRERO,17</t>
  </si>
  <si>
    <t xml:space="preserve">se tiene que recuperar los portales </t>
  </si>
  <si>
    <t>01,08,2017</t>
  </si>
  <si>
    <r>
      <rPr>
        <b/>
        <sz val="8"/>
        <color theme="1"/>
        <rFont val="Calibri"/>
        <family val="2"/>
        <scheme val="minor"/>
      </rPr>
      <t>COMPLETO.</t>
    </r>
    <r>
      <rPr>
        <sz val="8"/>
        <color theme="1"/>
        <rFont val="Calibri"/>
        <family val="2"/>
        <scheme val="minor"/>
      </rPr>
      <t xml:space="preserve"> RETIRADA SIGNIFICATIVO EN: ZONA COMUNES, INCLUIDA ZONA PISCINA  Y ZONA GARAJE</t>
    </r>
  </si>
  <si>
    <r>
      <rPr>
        <b/>
        <sz val="8"/>
        <color theme="1"/>
        <rFont val="Calibri"/>
        <family val="2"/>
        <scheme val="minor"/>
      </rPr>
      <t>PORTAL.</t>
    </r>
    <r>
      <rPr>
        <sz val="8"/>
        <color theme="1"/>
        <rFont val="Calibri"/>
        <family val="2"/>
        <scheme val="minor"/>
      </rPr>
      <t xml:space="preserve"> RETIRADA SIGNIFICATIVO EN: ZONA COMUNES, INCLUIDA ZONA PISCINA  Y ZONA GARAJE</t>
    </r>
  </si>
  <si>
    <t>NO SE REALIZA SUR NEON HASTA EL MES DE SEPTIEMBRE</t>
  </si>
  <si>
    <t>ULTIMO SERVICIO DE SUR NEON REALIZADO EL DIA 14,08,2017</t>
  </si>
  <si>
    <t>22,08,2017</t>
  </si>
  <si>
    <t>24,02,2018</t>
  </si>
  <si>
    <t>02,03,2018</t>
  </si>
  <si>
    <t>MIERCOLES</t>
  </si>
  <si>
    <t>SABADO</t>
  </si>
  <si>
    <t>GESTIMAR</t>
  </si>
  <si>
    <t>22,03,2018</t>
  </si>
  <si>
    <t>16,08,2018</t>
  </si>
  <si>
    <t>YA SE REALIZA LUMINOSOS SURNEON</t>
  </si>
  <si>
    <t>04,09,2018</t>
  </si>
  <si>
    <t>ULTIMO SERVICIO  REALIZADO EL14,08,2018</t>
  </si>
  <si>
    <t>25,10,2018</t>
  </si>
  <si>
    <t>01,02,2019</t>
  </si>
  <si>
    <r>
      <rPr>
        <b/>
        <sz val="6"/>
        <color theme="1"/>
        <rFont val="Calibri"/>
        <family val="2"/>
        <scheme val="minor"/>
      </rPr>
      <t>PORTAL.</t>
    </r>
    <r>
      <rPr>
        <sz val="6"/>
        <color theme="1"/>
        <rFont val="Calibri"/>
        <family val="2"/>
        <scheme val="minor"/>
      </rPr>
      <t xml:space="preserve"> RETIRADA SIGNIFICATIVO EN: ZONA COMUNES, INCLUIDA ZONA PISCINA  Y ZONA GARAJE</t>
    </r>
  </si>
  <si>
    <r>
      <rPr>
        <b/>
        <sz val="6"/>
        <color theme="1"/>
        <rFont val="Calibri"/>
        <family val="2"/>
        <scheme val="minor"/>
      </rPr>
      <t>COMPLETO.</t>
    </r>
    <r>
      <rPr>
        <sz val="6"/>
        <color theme="1"/>
        <rFont val="Calibri"/>
        <family val="2"/>
        <scheme val="minor"/>
      </rPr>
      <t xml:space="preserve"> RETIRADA SIGNIFICATIVO EN: ZONA COMUNES, INCLUIDA ZONA PISCINA  Y ZONA GARAJE</t>
    </r>
  </si>
  <si>
    <t>LOHA S.L.</t>
  </si>
  <si>
    <t>CRT CAMPAMENTO</t>
  </si>
  <si>
    <t xml:space="preserve"> CAMPAMENTO </t>
  </si>
  <si>
    <t>CAMPAMENTO</t>
  </si>
  <si>
    <t>PATIOS -QUINCENAL</t>
  </si>
  <si>
    <t>04,02,2019</t>
  </si>
  <si>
    <r>
      <rPr>
        <b/>
        <sz val="8"/>
        <color theme="1"/>
        <rFont val="Calibri"/>
        <family val="2"/>
        <scheme val="minor"/>
      </rPr>
      <t>PORTAL.</t>
    </r>
    <r>
      <rPr>
        <sz val="8"/>
        <color theme="1"/>
        <rFont val="Calibri"/>
        <family val="2"/>
        <scheme val="minor"/>
      </rPr>
      <t xml:space="preserve"> </t>
    </r>
  </si>
  <si>
    <t>11,02,2019</t>
  </si>
  <si>
    <t>COMPLETO QUINCENAL</t>
  </si>
  <si>
    <t>01,09,2019</t>
  </si>
  <si>
    <t>01,11,2019</t>
  </si>
  <si>
    <t>GARAJE VILLA JARDIN</t>
  </si>
  <si>
    <t>21,11,2019</t>
  </si>
  <si>
    <t>BARRIDO + SIGNIFICATIVO  2 RAMPAS Y SUELO GARAJE  Y CAMBIO PAPELERAS</t>
  </si>
  <si>
    <t>15,11,2019</t>
  </si>
  <si>
    <t>01,12,2019</t>
  </si>
  <si>
    <t>LIMPIEZA EXTRA</t>
  </si>
  <si>
    <t xml:space="preserve">LIMPIEZA EXTRA </t>
  </si>
  <si>
    <t>09,12,2019</t>
  </si>
  <si>
    <t>LIMPIEZA EXTRA LOS DÍAS 10,11 Y 14 DE DICIEMBRE</t>
  </si>
  <si>
    <t>HORAS COMPLEMENTARIAS</t>
  </si>
  <si>
    <t>01,02,2020</t>
  </si>
  <si>
    <t>LIMPIEZA EXTRA LOS DÍAS 21/01/2020</t>
  </si>
  <si>
    <t xml:space="preserve">FECHA </t>
  </si>
  <si>
    <t>HORAS MES</t>
  </si>
  <si>
    <t>FEBRERO/2020</t>
  </si>
  <si>
    <t>18,03,2020</t>
  </si>
  <si>
    <t>LUMINOSOS CERRADO HASTA NUEVA ORDEN</t>
  </si>
  <si>
    <t>MARZO/2020</t>
  </si>
  <si>
    <t>01,04,2020</t>
  </si>
  <si>
    <t>REDUCCION A QUINCENAL IMPRESIÓN DIGITAL</t>
  </si>
  <si>
    <t>28,04,2020</t>
  </si>
  <si>
    <t>se incorpora luminosos</t>
  </si>
  <si>
    <t>impresión digital quincenal</t>
  </si>
  <si>
    <t>11,05,2020</t>
  </si>
  <si>
    <t>impresión digital vuelve a semanal</t>
  </si>
  <si>
    <t>JULIO,20</t>
  </si>
  <si>
    <t>AGOSTO,20</t>
  </si>
  <si>
    <t>LIMPIEZA PUNTUAL</t>
  </si>
  <si>
    <t>mayo,21</t>
  </si>
  <si>
    <t>16,08,2021</t>
  </si>
  <si>
    <t>CIERRA SUR NEON DEL 16 AL 29 DE AGOSTO 2021</t>
  </si>
  <si>
    <t>01,09,2021</t>
  </si>
  <si>
    <t>Mª ROSARIO</t>
  </si>
  <si>
    <t>LOLY CARREÑO</t>
  </si>
  <si>
    <t>LIUBOV</t>
  </si>
  <si>
    <t>VERONICA</t>
  </si>
  <si>
    <t>PORTAL + REPASO RELLANOS</t>
  </si>
  <si>
    <t>16,09,2021</t>
  </si>
  <si>
    <t>OCTUBRE/2021</t>
  </si>
  <si>
    <t xml:space="preserve">LIMPIEZA PUNTUAL </t>
  </si>
  <si>
    <t>NOVIEMBRE/2021</t>
  </si>
  <si>
    <t>DICIEMBRE/2021</t>
  </si>
  <si>
    <t>01,02,2022</t>
  </si>
  <si>
    <t>TOR.GOLETA I PORTAL 1</t>
  </si>
  <si>
    <t>TORRE GOLETA I PORTAL  1</t>
  </si>
  <si>
    <t>FEBRERO/2022</t>
  </si>
  <si>
    <t>01,03,2022</t>
  </si>
  <si>
    <t xml:space="preserve">CUBRE VACACIONES Mª DOLORES HDZ DEL 1 AL 15 MARZO </t>
  </si>
  <si>
    <t>TERMINA DE CUBRIR VACACIONES</t>
  </si>
  <si>
    <t>11,03,2022</t>
  </si>
  <si>
    <t>GARAJE TORREGOLETA</t>
  </si>
  <si>
    <t>QUINCENAL (1Y3)</t>
  </si>
  <si>
    <t>16,03,2022</t>
  </si>
  <si>
    <t>REDUCCION TIEMPO EN LAS VIÑAS</t>
  </si>
  <si>
    <t>EDF. MYS ,347</t>
  </si>
  <si>
    <t>EDF. MYS,347</t>
  </si>
  <si>
    <t>EDF.MYS,353</t>
  </si>
  <si>
    <t>EDF.MYS EXTERIORES</t>
  </si>
  <si>
    <t>SOPORTAL (QUINCENAL )</t>
  </si>
  <si>
    <t>EDF. MYS GARAJE</t>
  </si>
  <si>
    <t>(QUINCENAL)</t>
  </si>
  <si>
    <t>25,04,2022</t>
  </si>
  <si>
    <t xml:space="preserve">DEJA TORRE GOLETA PORTAL 1 Y COGE LOS MYS PARA CUBRIR A ALMUDENA </t>
  </si>
  <si>
    <t>06,04,2022</t>
  </si>
  <si>
    <t xml:space="preserve">SE LE PONE GARAJE TORRE GOLEA EN PLANNING </t>
  </si>
  <si>
    <t>MAYO/2022</t>
  </si>
  <si>
    <t>01,06,2022</t>
  </si>
  <si>
    <t xml:space="preserve">termina de cubrir a almudena en los mys </t>
  </si>
  <si>
    <t xml:space="preserve">reduccion edf el sur 1 vez en semana </t>
  </si>
  <si>
    <t>coge dimensur I</t>
  </si>
  <si>
    <t xml:space="preserve">DIMENSUR I </t>
  </si>
  <si>
    <t>PORTAL + PASILLO DE SALIDA A PATIO</t>
  </si>
  <si>
    <t xml:space="preserve">PORTAL + PASILLO DE SALIDA A PATIO  + RELLANOS EN PLANTAS                                                                                                           </t>
  </si>
  <si>
    <t>ESCALERAS</t>
  </si>
  <si>
    <t>QUINCENAL</t>
  </si>
  <si>
    <t>GARAJE SEMANAL</t>
  </si>
  <si>
    <t>BARRIDO MAS SIGNIFICATIVO DE RAMPA DE ENTRADA DE VEHICULOS Y BARRIDO MAS SIGNIFICATIVO DE SUELO DE GARAJE Y CAMBIO DE PAPELERAS</t>
  </si>
  <si>
    <t xml:space="preserve">PROYECTOS Y VIAS </t>
  </si>
  <si>
    <t>JUNIO/22</t>
  </si>
  <si>
    <t>15,06,2022</t>
  </si>
  <si>
    <t>01,08,2022</t>
  </si>
  <si>
    <t>luminosos surneon cierra del 15 al 29 de agosto</t>
  </si>
  <si>
    <t>cierra proyectos 10,08,2022  vuelven el 31/08/2022</t>
  </si>
  <si>
    <t>QUINCENAL se hizo el 10 y el 31 de agosto</t>
  </si>
  <si>
    <t>se hace el 31,08,2022 proyectos y vias</t>
  </si>
  <si>
    <t>Se incluyen las ventanas</t>
  </si>
  <si>
    <t>del edf.bruselas 0,75 h.</t>
  </si>
  <si>
    <t>IMPRESIÓN DIGITAL hora de entrada a las 15:00 h.</t>
  </si>
  <si>
    <t xml:space="preserve">VIAGRO LA CAÑADA </t>
  </si>
  <si>
    <r>
      <t xml:space="preserve">TORREGARCIA  C/ PINTOR ZABALETA </t>
    </r>
    <r>
      <rPr>
        <b/>
        <sz val="6"/>
        <color rgb="FFFF0000"/>
        <rFont val="Calibri"/>
        <family val="2"/>
        <scheme val="minor"/>
      </rPr>
      <t xml:space="preserve">se tiene que recuperar los portales </t>
    </r>
  </si>
  <si>
    <t>07:00H A 10:00H</t>
  </si>
  <si>
    <t>07:00 H A 10:00H</t>
  </si>
  <si>
    <t>DIMENSUR II PORTAL II</t>
  </si>
  <si>
    <t>el servicio de campamento para que no supere horas los lunes se pasa al martes 0.50el servicio se hace los lunes</t>
  </si>
  <si>
    <r>
      <t xml:space="preserve">07:00 H A 10:00H </t>
    </r>
    <r>
      <rPr>
        <sz val="9"/>
        <color rgb="FFFF0000"/>
        <rFont val="Calibri"/>
        <family val="2"/>
        <scheme val="minor"/>
      </rPr>
      <t>los festivos se recuperan</t>
    </r>
  </si>
  <si>
    <t>Cliente Proyectos y vias avisa que se reanuda el servicio el 11/01/2023</t>
  </si>
  <si>
    <t>HORA DE ENTRADA 08:30 H.</t>
  </si>
  <si>
    <t xml:space="preserve">LAS VIÑAS GARAJE -QUINCENAL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</si>
</sst>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name val="Arial"/>
      <family val="2"/>
    </font>
    <font>
      <b/>
      <sz val="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2" borderId="0" xfId="0" applyFont="1" applyFill="1"/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horizontal="right"/>
    </xf>
    <xf numFmtId="0" fontId="1" fillId="0" borderId="0" xfId="0" applyFont="1" applyFill="1" applyBorder="1"/>
    <xf numFmtId="2" fontId="3" fillId="0" borderId="0" xfId="0" applyNumberFormat="1" applyFont="1"/>
    <xf numFmtId="14" fontId="1" fillId="0" borderId="0" xfId="0" applyNumberFormat="1" applyFont="1"/>
    <xf numFmtId="14" fontId="0" fillId="0" borderId="0" xfId="0" applyNumberFormat="1" applyAlignment="1">
      <alignment wrapText="1"/>
    </xf>
    <xf numFmtId="0" fontId="0" fillId="0" borderId="2" xfId="0" applyBorder="1"/>
    <xf numFmtId="0" fontId="0" fillId="0" borderId="3" xfId="0" applyBorder="1"/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/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2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2" borderId="0" xfId="0" applyFont="1" applyFill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right"/>
    </xf>
    <xf numFmtId="0" fontId="5" fillId="0" borderId="0" xfId="0" applyFont="1" applyFill="1" applyBorder="1"/>
    <xf numFmtId="2" fontId="7" fillId="0" borderId="0" xfId="0" applyNumberFormat="1" applyFont="1"/>
    <xf numFmtId="2" fontId="5" fillId="0" borderId="0" xfId="0" applyNumberFormat="1" applyFont="1"/>
    <xf numFmtId="0" fontId="5" fillId="0" borderId="1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0" xfId="0" applyFont="1"/>
    <xf numFmtId="0" fontId="6" fillId="0" borderId="3" xfId="0" applyFont="1" applyBorder="1" applyAlignment="1">
      <alignment horizontal="center"/>
    </xf>
    <xf numFmtId="0" fontId="5" fillId="2" borderId="2" xfId="0" applyFont="1" applyFill="1" applyBorder="1"/>
    <xf numFmtId="0" fontId="8" fillId="0" borderId="2" xfId="0" applyFont="1" applyFill="1" applyBorder="1" applyAlignment="1">
      <alignment horizontal="center"/>
    </xf>
    <xf numFmtId="0" fontId="5" fillId="2" borderId="8" xfId="0" applyFont="1" applyFill="1" applyBorder="1"/>
    <xf numFmtId="0" fontId="9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Alignment="1">
      <alignment wrapText="1"/>
    </xf>
    <xf numFmtId="0" fontId="1" fillId="0" borderId="12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5" fillId="0" borderId="2" xfId="0" applyFont="1" applyBorder="1" applyAlignment="1"/>
    <xf numFmtId="0" fontId="5" fillId="0" borderId="3" xfId="0" applyFont="1" applyBorder="1" applyAlignment="1"/>
    <xf numFmtId="0" fontId="10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5" fillId="0" borderId="11" xfId="0" applyFont="1" applyBorder="1"/>
    <xf numFmtId="0" fontId="5" fillId="0" borderId="1" xfId="0" applyFont="1" applyBorder="1" applyAlignment="1"/>
    <xf numFmtId="0" fontId="11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11" fillId="0" borderId="2" xfId="0" applyFont="1" applyBorder="1"/>
    <xf numFmtId="0" fontId="11" fillId="0" borderId="0" xfId="0" applyFont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/>
    <xf numFmtId="0" fontId="12" fillId="0" borderId="3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 wrapText="1"/>
    </xf>
    <xf numFmtId="0" fontId="11" fillId="0" borderId="1" xfId="0" applyFont="1" applyBorder="1"/>
    <xf numFmtId="0" fontId="11" fillId="0" borderId="12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1" fillId="0" borderId="4" xfId="0" applyFont="1" applyBorder="1"/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2" xfId="0" applyFont="1" applyBorder="1" applyAlignment="1"/>
    <xf numFmtId="0" fontId="11" fillId="0" borderId="3" xfId="0" applyFont="1" applyBorder="1" applyAlignment="1"/>
    <xf numFmtId="0" fontId="11" fillId="0" borderId="11" xfId="0" applyFont="1" applyBorder="1"/>
    <xf numFmtId="0" fontId="11" fillId="0" borderId="1" xfId="0" applyFont="1" applyBorder="1" applyAlignment="1"/>
    <xf numFmtId="0" fontId="11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1" fillId="0" borderId="3" xfId="0" applyFont="1" applyBorder="1" applyAlignment="1"/>
    <xf numFmtId="0" fontId="1" fillId="2" borderId="3" xfId="0" applyFont="1" applyFill="1" applyBorder="1" applyAlignment="1"/>
    <xf numFmtId="14" fontId="0" fillId="0" borderId="13" xfId="0" applyNumberFormat="1" applyBorder="1"/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0" fillId="3" borderId="15" xfId="0" applyFill="1" applyBorder="1"/>
    <xf numFmtId="0" fontId="0" fillId="3" borderId="1" xfId="0" applyFill="1" applyBorder="1"/>
    <xf numFmtId="0" fontId="0" fillId="3" borderId="1" xfId="0" applyFill="1" applyBorder="1" applyAlignment="1"/>
    <xf numFmtId="0" fontId="0" fillId="3" borderId="1" xfId="0" applyFill="1" applyBorder="1" applyAlignment="1">
      <alignment horizontal="center"/>
    </xf>
    <xf numFmtId="14" fontId="0" fillId="0" borderId="0" xfId="0" applyNumberFormat="1"/>
    <xf numFmtId="49" fontId="0" fillId="0" borderId="0" xfId="0" applyNumberFormat="1"/>
    <xf numFmtId="0" fontId="15" fillId="0" borderId="0" xfId="0" applyFont="1"/>
    <xf numFmtId="17" fontId="0" fillId="0" borderId="0" xfId="0" applyNumberFormat="1"/>
    <xf numFmtId="0" fontId="1" fillId="0" borderId="3" xfId="0" applyFont="1" applyBorder="1" applyAlignment="1">
      <alignment horizontal="right" wrapText="1"/>
    </xf>
    <xf numFmtId="0" fontId="0" fillId="3" borderId="1" xfId="0" applyFill="1" applyBorder="1" applyAlignment="1">
      <alignment horizontal="right"/>
    </xf>
    <xf numFmtId="14" fontId="1" fillId="2" borderId="13" xfId="0" applyNumberFormat="1" applyFont="1" applyFill="1" applyBorder="1" applyAlignment="1"/>
    <xf numFmtId="0" fontId="1" fillId="0" borderId="3" xfId="0" applyFont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14" fontId="1" fillId="0" borderId="3" xfId="0" applyNumberFormat="1" applyFont="1" applyBorder="1" applyAlignment="1"/>
    <xf numFmtId="0" fontId="1" fillId="3" borderId="1" xfId="0" applyFont="1" applyFill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/>
    </xf>
    <xf numFmtId="0" fontId="7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 wrapText="1"/>
    </xf>
    <xf numFmtId="0" fontId="5" fillId="0" borderId="8" xfId="0" applyFont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 applyAlignment="1"/>
    <xf numFmtId="0" fontId="1" fillId="0" borderId="4" xfId="0" applyFont="1" applyBorder="1" applyAlignment="1">
      <alignment horizontal="right" wrapText="1"/>
    </xf>
    <xf numFmtId="0" fontId="0" fillId="0" borderId="4" xfId="0" applyBorder="1" applyAlignment="1">
      <alignment horizontal="right"/>
    </xf>
    <xf numFmtId="0" fontId="0" fillId="0" borderId="4" xfId="0" applyBorder="1"/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right" wrapText="1"/>
    </xf>
    <xf numFmtId="0" fontId="5" fillId="0" borderId="9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" fillId="2" borderId="11" xfId="0" applyFont="1" applyFill="1" applyBorder="1"/>
    <xf numFmtId="0" fontId="6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5" fillId="0" borderId="2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5" fillId="0" borderId="1" xfId="0" applyFont="1" applyBorder="1" applyAlignment="1">
      <alignment horizontal="right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/>
    </xf>
    <xf numFmtId="0" fontId="6" fillId="0" borderId="3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4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5" fillId="0" borderId="6" xfId="0" applyFont="1" applyBorder="1" applyAlignment="1">
      <alignment horizontal="right" wrapText="1"/>
    </xf>
    <xf numFmtId="0" fontId="0" fillId="0" borderId="5" xfId="0" applyBorder="1"/>
    <xf numFmtId="0" fontId="0" fillId="0" borderId="16" xfId="0" applyBorder="1"/>
    <xf numFmtId="0" fontId="6" fillId="0" borderId="0" xfId="0" applyFont="1" applyAlignment="1">
      <alignment horizontal="center" wrapText="1"/>
    </xf>
    <xf numFmtId="0" fontId="0" fillId="4" borderId="0" xfId="0" applyFill="1"/>
    <xf numFmtId="0" fontId="6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right"/>
    </xf>
    <xf numFmtId="14" fontId="0" fillId="0" borderId="0" xfId="0" applyNumberFormat="1" applyAlignment="1">
      <alignment wrapText="1"/>
    </xf>
    <xf numFmtId="0" fontId="0" fillId="0" borderId="0" xfId="0" applyAlignment="1"/>
    <xf numFmtId="14" fontId="5" fillId="0" borderId="0" xfId="0" applyNumberFormat="1" applyFont="1" applyAlignment="1">
      <alignment wrapText="1"/>
    </xf>
    <xf numFmtId="0" fontId="5" fillId="0" borderId="0" xfId="0" applyFont="1" applyAlignment="1"/>
    <xf numFmtId="2" fontId="5" fillId="0" borderId="2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4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44</xdr:row>
      <xdr:rowOff>28575</xdr:rowOff>
    </xdr:from>
    <xdr:to>
      <xdr:col>0</xdr:col>
      <xdr:colOff>485775</xdr:colOff>
      <xdr:row>46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1337310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44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27539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43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1271587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382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28575</xdr:rowOff>
    </xdr:from>
    <xdr:to>
      <xdr:col>0</xdr:col>
      <xdr:colOff>485775</xdr:colOff>
      <xdr:row>37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772275"/>
          <a:ext cx="40195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35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8199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34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67817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37</xdr:row>
      <xdr:rowOff>28575</xdr:rowOff>
    </xdr:from>
    <xdr:to>
      <xdr:col>0</xdr:col>
      <xdr:colOff>485775</xdr:colOff>
      <xdr:row>39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673215"/>
          <a:ext cx="36385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37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8008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36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676274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28575</xdr:rowOff>
    </xdr:from>
    <xdr:to>
      <xdr:col>0</xdr:col>
      <xdr:colOff>485775</xdr:colOff>
      <xdr:row>35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791325"/>
          <a:ext cx="3524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33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7913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32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67532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0</xdr:col>
      <xdr:colOff>485775</xdr:colOff>
      <xdr:row>33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648450"/>
          <a:ext cx="3714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6865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30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664844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0</xdr:col>
      <xdr:colOff>485775</xdr:colOff>
      <xdr:row>33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216015"/>
          <a:ext cx="40195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8675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30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68294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28575</xdr:rowOff>
    </xdr:from>
    <xdr:to>
      <xdr:col>0</xdr:col>
      <xdr:colOff>485775</xdr:colOff>
      <xdr:row>35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696075"/>
          <a:ext cx="43243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33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943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32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69056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0</xdr:col>
      <xdr:colOff>485775</xdr:colOff>
      <xdr:row>33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741795"/>
          <a:ext cx="44005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3150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30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627697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3257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42</xdr:row>
      <xdr:rowOff>28575</xdr:rowOff>
    </xdr:from>
    <xdr:to>
      <xdr:col>0</xdr:col>
      <xdr:colOff>485775</xdr:colOff>
      <xdr:row>44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1274445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42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13919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41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113537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139815"/>
          <a:ext cx="43243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6008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28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65627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276975"/>
          <a:ext cx="41719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5341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28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649604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28575</xdr:rowOff>
    </xdr:from>
    <xdr:to>
      <xdr:col>0</xdr:col>
      <xdr:colOff>485775</xdr:colOff>
      <xdr:row>30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063615"/>
          <a:ext cx="3714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65341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27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649604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337935"/>
          <a:ext cx="363855" cy="33718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16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8199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28</xdr:row>
      <xdr:rowOff>190499</xdr:rowOff>
    </xdr:from>
    <xdr:ext cx="1038225" cy="257175"/>
    <xdr:pic>
      <xdr:nvPicPr>
        <xdr:cNvPr id="17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67817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41</xdr:row>
      <xdr:rowOff>28575</xdr:rowOff>
    </xdr:from>
    <xdr:to>
      <xdr:col>0</xdr:col>
      <xdr:colOff>485775</xdr:colOff>
      <xdr:row>43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11382375"/>
          <a:ext cx="3810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41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8869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40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4" y="984884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1447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02055"/>
          <a:ext cx="478155" cy="40576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525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67830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3049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54876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4287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54876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4287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382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382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" y="136588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382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240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525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145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37</xdr:row>
      <xdr:rowOff>28575</xdr:rowOff>
    </xdr:from>
    <xdr:to>
      <xdr:col>0</xdr:col>
      <xdr:colOff>485775</xdr:colOff>
      <xdr:row>39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9035415"/>
          <a:ext cx="4476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37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01155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36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49" y="1007744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7</xdr:row>
      <xdr:rowOff>142875</xdr:rowOff>
    </xdr:from>
    <xdr:to>
      <xdr:col>1</xdr:col>
      <xdr:colOff>152400</xdr:colOff>
      <xdr:row>10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743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6</xdr:row>
      <xdr:rowOff>38100</xdr:rowOff>
    </xdr:from>
    <xdr:to>
      <xdr:col>3</xdr:col>
      <xdr:colOff>43053</xdr:colOff>
      <xdr:row>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334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8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40969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466725</xdr:colOff>
      <xdr:row>5</xdr:row>
      <xdr:rowOff>142875</xdr:rowOff>
    </xdr:from>
    <xdr:to>
      <xdr:col>16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11896725" y="12382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16</xdr:col>
      <xdr:colOff>0</xdr:colOff>
      <xdr:row>4</xdr:row>
      <xdr:rowOff>38100</xdr:rowOff>
    </xdr:from>
    <xdr:to>
      <xdr:col>18</xdr:col>
      <xdr:colOff>176403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334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16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40969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38250"/>
          <a:ext cx="44767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2</xdr:col>
      <xdr:colOff>538353</xdr:colOff>
      <xdr:row>4</xdr:row>
      <xdr:rowOff>39624</xdr:rowOff>
    </xdr:to>
    <xdr:pic>
      <xdr:nvPicPr>
        <xdr:cNvPr id="16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93345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17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40969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5</xdr:row>
      <xdr:rowOff>142875</xdr:rowOff>
    </xdr:from>
    <xdr:to>
      <xdr:col>1</xdr:col>
      <xdr:colOff>152400</xdr:colOff>
      <xdr:row>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2382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4</xdr:row>
      <xdr:rowOff>38100</xdr:rowOff>
    </xdr:from>
    <xdr:to>
      <xdr:col>3</xdr:col>
      <xdr:colOff>109728</xdr:colOff>
      <xdr:row>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573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6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733549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70560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5913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28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65531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28575</xdr:rowOff>
    </xdr:from>
    <xdr:to>
      <xdr:col>0</xdr:col>
      <xdr:colOff>485775</xdr:colOff>
      <xdr:row>30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581775"/>
          <a:ext cx="4286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6675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27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66293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28575</xdr:rowOff>
    </xdr:from>
    <xdr:to>
      <xdr:col>0</xdr:col>
      <xdr:colOff>485775</xdr:colOff>
      <xdr:row>30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515100"/>
          <a:ext cx="4000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3722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27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63341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142875</xdr:rowOff>
    </xdr:from>
    <xdr:to>
      <xdr:col>1</xdr:col>
      <xdr:colOff>152400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66725" y="15621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5</xdr:row>
      <xdr:rowOff>38100</xdr:rowOff>
    </xdr:from>
    <xdr:to>
      <xdr:col>3</xdr:col>
      <xdr:colOff>52578</xdr:colOff>
      <xdr:row>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895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123825</xdr:colOff>
      <xdr:row>7</xdr:row>
      <xdr:rowOff>123824</xdr:rowOff>
    </xdr:from>
    <xdr:ext cx="127635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371724"/>
          <a:ext cx="127635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362700"/>
          <a:ext cx="41910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943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28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49" y="69056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</xdr:row>
      <xdr:rowOff>0</xdr:rowOff>
    </xdr:from>
    <xdr:ext cx="1300353" cy="1524"/>
    <xdr:pic>
      <xdr:nvPicPr>
        <xdr:cNvPr id="2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810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5</xdr:row>
      <xdr:rowOff>28575</xdr:rowOff>
    </xdr:from>
    <xdr:to>
      <xdr:col>0</xdr:col>
      <xdr:colOff>485775</xdr:colOff>
      <xdr:row>7</xdr:row>
      <xdr:rowOff>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981075"/>
          <a:ext cx="447675" cy="352425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5</xdr:row>
      <xdr:rowOff>38100</xdr:rowOff>
    </xdr:from>
    <xdr:ext cx="1300353" cy="1524"/>
    <xdr:pic>
      <xdr:nvPicPr>
        <xdr:cNvPr id="9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8573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4</xdr:row>
      <xdr:rowOff>190499</xdr:rowOff>
    </xdr:from>
    <xdr:ext cx="1038225" cy="257175"/>
    <xdr:pic>
      <xdr:nvPicPr>
        <xdr:cNvPr id="10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81927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</xdr:row>
      <xdr:rowOff>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943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1847850"/>
          <a:ext cx="323850" cy="3524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16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9437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8</xdr:row>
      <xdr:rowOff>190499</xdr:rowOff>
    </xdr:from>
    <xdr:ext cx="1038225" cy="257175"/>
    <xdr:pic>
      <xdr:nvPicPr>
        <xdr:cNvPr id="17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49" y="69056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36</xdr:row>
      <xdr:rowOff>28575</xdr:rowOff>
    </xdr:from>
    <xdr:to>
      <xdr:col>0</xdr:col>
      <xdr:colOff>485775</xdr:colOff>
      <xdr:row>38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9043035"/>
          <a:ext cx="3333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36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9819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35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794384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0</xdr:col>
      <xdr:colOff>485775</xdr:colOff>
      <xdr:row>33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93420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31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8484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30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681037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83895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29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70961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28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70580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372225"/>
          <a:ext cx="447675" cy="3524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16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3817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26</xdr:row>
      <xdr:rowOff>190499</xdr:rowOff>
    </xdr:from>
    <xdr:ext cx="1038225" cy="257175"/>
    <xdr:pic>
      <xdr:nvPicPr>
        <xdr:cNvPr id="17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634364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28575</xdr:rowOff>
    </xdr:from>
    <xdr:to>
      <xdr:col>0</xdr:col>
      <xdr:colOff>485775</xdr:colOff>
      <xdr:row>30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51510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705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27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66674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28575</xdr:rowOff>
    </xdr:from>
    <xdr:to>
      <xdr:col>0</xdr:col>
      <xdr:colOff>485775</xdr:colOff>
      <xdr:row>32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696075"/>
          <a:ext cx="4095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30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68389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29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680084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28575</xdr:rowOff>
    </xdr:from>
    <xdr:to>
      <xdr:col>0</xdr:col>
      <xdr:colOff>485775</xdr:colOff>
      <xdr:row>32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829425"/>
          <a:ext cx="42862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30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4865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29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4" y="64484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28575</xdr:rowOff>
    </xdr:from>
    <xdr:to>
      <xdr:col>0</xdr:col>
      <xdr:colOff>485775</xdr:colOff>
      <xdr:row>32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47700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30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9056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29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" y="68675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28575</xdr:rowOff>
    </xdr:from>
    <xdr:to>
      <xdr:col>0</xdr:col>
      <xdr:colOff>485775</xdr:colOff>
      <xdr:row>30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89610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6865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27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4" y="664844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677025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27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68961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26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399" y="68579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886575"/>
          <a:ext cx="447675" cy="3524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16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4583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24</xdr:row>
      <xdr:rowOff>190499</xdr:rowOff>
    </xdr:from>
    <xdr:ext cx="1038225" cy="257175"/>
    <xdr:pic>
      <xdr:nvPicPr>
        <xdr:cNvPr id="17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942022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28575</xdr:rowOff>
    </xdr:from>
    <xdr:to>
      <xdr:col>0</xdr:col>
      <xdr:colOff>485775</xdr:colOff>
      <xdr:row>36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8662035"/>
          <a:ext cx="4476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34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715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33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767714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24</xdr:row>
      <xdr:rowOff>28575</xdr:rowOff>
    </xdr:from>
    <xdr:to>
      <xdr:col>0</xdr:col>
      <xdr:colOff>485775</xdr:colOff>
      <xdr:row>26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648450"/>
          <a:ext cx="4476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24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5532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23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65150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1</xdr:col>
      <xdr:colOff>0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7239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290703</xdr:colOff>
      <xdr:row>7</xdr:row>
      <xdr:rowOff>39624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6579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290703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7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8</xdr:row>
      <xdr:rowOff>0</xdr:rowOff>
    </xdr:from>
    <xdr:to>
      <xdr:col>1</xdr:col>
      <xdr:colOff>676275</xdr:colOff>
      <xdr:row>9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5240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38100</xdr:rowOff>
    </xdr:from>
    <xdr:to>
      <xdr:col>3</xdr:col>
      <xdr:colOff>414528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2959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8</xdr:row>
      <xdr:rowOff>0</xdr:rowOff>
    </xdr:from>
    <xdr:to>
      <xdr:col>3</xdr:col>
      <xdr:colOff>38100</xdr:colOff>
      <xdr:row>9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448300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543675"/>
          <a:ext cx="438150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7343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24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76961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26</xdr:row>
      <xdr:rowOff>247650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762750"/>
          <a:ext cx="295275" cy="3524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25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92011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24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76961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28</xdr:row>
      <xdr:rowOff>28575</xdr:rowOff>
    </xdr:from>
    <xdr:to>
      <xdr:col>0</xdr:col>
      <xdr:colOff>485775</xdr:colOff>
      <xdr:row>30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91916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28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1008804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533399</xdr:colOff>
      <xdr:row>28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49" y="110103284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F040000}"/>
            </a:ext>
          </a:extLst>
        </xdr:cNvPr>
        <xdr:cNvGrpSpPr>
          <a:grpSpLocks/>
        </xdr:cNvGrpSpPr>
      </xdr:nvGrpSpPr>
      <xdr:grpSpPr bwMode="auto">
        <a:xfrm>
          <a:off x="38100" y="13620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7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7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7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7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7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300-000075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23075382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428625</xdr:colOff>
      <xdr:row>8</xdr:row>
      <xdr:rowOff>0</xdr:rowOff>
    </xdr:from>
    <xdr:ext cx="1009650" cy="213360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300-00007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12309062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GrpSpPr>
          <a:grpSpLocks/>
        </xdr:cNvGrpSpPr>
      </xdr:nvGrpSpPr>
      <xdr:grpSpPr bwMode="auto">
        <a:xfrm>
          <a:off x="38100" y="75914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23</xdr:row>
      <xdr:rowOff>38100</xdr:rowOff>
    </xdr:from>
    <xdr:to>
      <xdr:col>2</xdr:col>
      <xdr:colOff>595503</xdr:colOff>
      <xdr:row>23</xdr:row>
      <xdr:rowOff>39624</xdr:rowOff>
    </xdr:to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995803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533399</xdr:colOff>
      <xdr:row>23</xdr:row>
      <xdr:rowOff>190499</xdr:rowOff>
    </xdr:from>
    <xdr:to>
      <xdr:col>2</xdr:col>
      <xdr:colOff>352424</xdr:colOff>
      <xdr:row>25</xdr:row>
      <xdr:rowOff>66674</xdr:rowOff>
    </xdr:to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" y="299732699"/>
          <a:ext cx="1038225" cy="257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28575</xdr:rowOff>
    </xdr:from>
    <xdr:to>
      <xdr:col>0</xdr:col>
      <xdr:colOff>485775</xdr:colOff>
      <xdr:row>37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8936355"/>
          <a:ext cx="44767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35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79819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34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794384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37</xdr:row>
      <xdr:rowOff>28575</xdr:rowOff>
    </xdr:from>
    <xdr:to>
      <xdr:col>0</xdr:col>
      <xdr:colOff>485775</xdr:colOff>
      <xdr:row>39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7762875"/>
          <a:ext cx="363855" cy="3371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37</xdr:row>
      <xdr:rowOff>38100</xdr:rowOff>
    </xdr:from>
    <xdr:ext cx="1300353" cy="1524"/>
    <xdr:pic>
      <xdr:nvPicPr>
        <xdr:cNvPr id="8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6962775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36</xdr:row>
      <xdr:rowOff>190499</xdr:rowOff>
    </xdr:from>
    <xdr:ext cx="1038225" cy="257175"/>
    <xdr:pic>
      <xdr:nvPicPr>
        <xdr:cNvPr id="9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6924674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37</xdr:row>
      <xdr:rowOff>28575</xdr:rowOff>
    </xdr:from>
    <xdr:to>
      <xdr:col>0</xdr:col>
      <xdr:colOff>485775</xdr:colOff>
      <xdr:row>39</xdr:row>
      <xdr:rowOff>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GrpSpPr>
          <a:grpSpLocks/>
        </xdr:cNvGrpSpPr>
      </xdr:nvGrpSpPr>
      <xdr:grpSpPr bwMode="auto">
        <a:xfrm>
          <a:off x="38100" y="6810375"/>
          <a:ext cx="417195" cy="33718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300-000063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300-000064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300-000065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300-000066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300-000067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37</xdr:row>
      <xdr:rowOff>38100</xdr:rowOff>
    </xdr:from>
    <xdr:ext cx="1300353" cy="1524"/>
    <xdr:pic>
      <xdr:nvPicPr>
        <xdr:cNvPr id="16" name="359 Imagen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6953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28574</xdr:colOff>
      <xdr:row>36</xdr:row>
      <xdr:rowOff>190499</xdr:rowOff>
    </xdr:from>
    <xdr:ext cx="1038225" cy="257175"/>
    <xdr:pic>
      <xdr:nvPicPr>
        <xdr:cNvPr id="17" name="360 Imagen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9" y="6915149"/>
          <a:ext cx="1038225" cy="2571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7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9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0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1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topLeftCell="A37" workbookViewId="0">
      <selection sqref="A1:N47"/>
    </sheetView>
  </sheetViews>
  <sheetFormatPr baseColWidth="10" defaultRowHeight="15" x14ac:dyDescent="0.25"/>
  <cols>
    <col min="1" max="1" width="7.5703125" customWidth="1"/>
    <col min="3" max="3" width="6.42578125" customWidth="1"/>
    <col min="5" max="5" width="7.140625" customWidth="1"/>
    <col min="7" max="7" width="7" customWidth="1"/>
    <col min="9" max="9" width="7.85546875" customWidth="1"/>
    <col min="11" max="11" width="7.85546875" customWidth="1"/>
    <col min="12" max="12" width="7.7109375" customWidth="1"/>
    <col min="13" max="13" width="7.42578125" customWidth="1"/>
    <col min="14" max="14" width="8.42578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24.75" x14ac:dyDescent="0.25">
      <c r="A3" s="170"/>
      <c r="B3" s="14" t="s">
        <v>159</v>
      </c>
      <c r="C3" s="170"/>
      <c r="D3" s="209"/>
      <c r="E3" s="214"/>
      <c r="F3" s="14"/>
      <c r="G3" s="170"/>
      <c r="H3" s="14" t="s">
        <v>159</v>
      </c>
      <c r="I3" s="170"/>
      <c r="J3" s="209"/>
      <c r="K3" s="170"/>
      <c r="L3" s="7"/>
      <c r="M3" s="7"/>
      <c r="N3" s="170"/>
    </row>
    <row r="4" spans="1:14" ht="48.75" x14ac:dyDescent="0.25">
      <c r="A4" s="163">
        <v>25.98</v>
      </c>
      <c r="B4" s="27" t="s">
        <v>165</v>
      </c>
      <c r="C4" s="163">
        <v>3</v>
      </c>
      <c r="D4" s="210"/>
      <c r="E4" s="215"/>
      <c r="F4" s="27"/>
      <c r="G4" s="163"/>
      <c r="H4" s="27" t="s">
        <v>161</v>
      </c>
      <c r="I4" s="163">
        <v>3</v>
      </c>
      <c r="J4" s="210"/>
      <c r="K4" s="163"/>
      <c r="L4" s="16"/>
      <c r="M4" s="16"/>
      <c r="N4" s="163">
        <f>M4+K4+I4+G4+E4+C4</f>
        <v>6</v>
      </c>
    </row>
    <row r="5" spans="1:14" ht="23.25" x14ac:dyDescent="0.25">
      <c r="A5" s="200">
        <v>6</v>
      </c>
      <c r="B5" s="76"/>
      <c r="C5" s="200"/>
      <c r="D5" s="76" t="s">
        <v>15</v>
      </c>
      <c r="E5" s="196">
        <v>1.38</v>
      </c>
      <c r="F5" s="76"/>
      <c r="G5" s="196"/>
      <c r="H5" s="76"/>
      <c r="I5" s="200"/>
      <c r="J5" s="75"/>
      <c r="K5" s="196"/>
      <c r="L5" s="76"/>
      <c r="M5" s="77"/>
      <c r="N5" s="200">
        <f>C5+E5+G5+I5+K5+M5</f>
        <v>1.38</v>
      </c>
    </row>
    <row r="6" spans="1:14" x14ac:dyDescent="0.25">
      <c r="A6" s="154">
        <v>4.33</v>
      </c>
      <c r="B6" s="45"/>
      <c r="C6" s="154"/>
      <c r="D6" s="45"/>
      <c r="E6" s="154"/>
      <c r="F6" s="45" t="s">
        <v>11</v>
      </c>
      <c r="G6" s="154"/>
      <c r="H6" s="45"/>
      <c r="I6" s="154"/>
      <c r="J6" s="45"/>
      <c r="K6" s="154"/>
      <c r="L6" s="45"/>
      <c r="M6" s="58"/>
      <c r="N6" s="154"/>
    </row>
    <row r="7" spans="1:14" x14ac:dyDescent="0.25">
      <c r="A7" s="156"/>
      <c r="B7" s="44"/>
      <c r="C7" s="156"/>
      <c r="D7" s="54"/>
      <c r="E7" s="186"/>
      <c r="F7" s="44" t="s">
        <v>12</v>
      </c>
      <c r="G7" s="156">
        <v>1</v>
      </c>
      <c r="H7" s="44"/>
      <c r="I7" s="156"/>
      <c r="J7" s="54"/>
      <c r="K7" s="156"/>
      <c r="L7" s="54"/>
      <c r="M7" s="54"/>
      <c r="N7" s="156">
        <f>C7+E7+G7+I7+K7+M7</f>
        <v>1</v>
      </c>
    </row>
    <row r="8" spans="1:14" ht="34.5" x14ac:dyDescent="0.25">
      <c r="A8" s="154"/>
      <c r="B8" s="168"/>
      <c r="C8" s="154"/>
      <c r="D8" s="229"/>
      <c r="E8" s="230"/>
      <c r="F8" s="65" t="s">
        <v>168</v>
      </c>
      <c r="G8" s="154"/>
      <c r="H8" s="65"/>
      <c r="I8" s="154"/>
      <c r="J8" s="229"/>
      <c r="K8" s="154"/>
      <c r="L8" s="229"/>
      <c r="M8" s="58"/>
      <c r="N8" s="154"/>
    </row>
    <row r="9" spans="1:14" x14ac:dyDescent="0.25">
      <c r="A9" s="154">
        <v>0.5</v>
      </c>
      <c r="B9" s="168"/>
      <c r="C9" s="154"/>
      <c r="D9" s="229"/>
      <c r="E9" s="230"/>
      <c r="F9" s="65"/>
      <c r="G9" s="154">
        <v>0.11</v>
      </c>
      <c r="H9" s="65"/>
      <c r="I9" s="154"/>
      <c r="J9" s="229"/>
      <c r="K9" s="154"/>
      <c r="L9" s="229"/>
      <c r="M9" s="58"/>
      <c r="N9" s="154">
        <v>0.11</v>
      </c>
    </row>
    <row r="10" spans="1:14" x14ac:dyDescent="0.25">
      <c r="A10" s="160">
        <v>3.74</v>
      </c>
      <c r="B10" s="59"/>
      <c r="C10" s="160"/>
      <c r="D10" s="128" t="s">
        <v>16</v>
      </c>
      <c r="E10" s="160"/>
      <c r="F10" s="60"/>
      <c r="G10" s="160"/>
      <c r="H10" s="60"/>
      <c r="I10" s="187"/>
      <c r="J10" s="60"/>
      <c r="K10" s="160"/>
      <c r="L10" s="128"/>
      <c r="M10" s="52"/>
      <c r="N10" s="160"/>
    </row>
    <row r="11" spans="1:14" x14ac:dyDescent="0.25">
      <c r="A11" s="156"/>
      <c r="B11" s="44"/>
      <c r="C11" s="156"/>
      <c r="D11" s="54" t="s">
        <v>12</v>
      </c>
      <c r="E11" s="186">
        <v>0.86</v>
      </c>
      <c r="F11" s="44"/>
      <c r="G11" s="156"/>
      <c r="H11" s="54"/>
      <c r="I11" s="156"/>
      <c r="J11" s="54"/>
      <c r="K11" s="186"/>
      <c r="L11" s="54"/>
      <c r="M11" s="54"/>
      <c r="N11" s="156">
        <f>C11+E11+G11+I11+K11+M11</f>
        <v>0.86</v>
      </c>
    </row>
    <row r="12" spans="1:14" ht="45.75" x14ac:dyDescent="0.25">
      <c r="A12" s="228">
        <v>9.43</v>
      </c>
      <c r="B12" s="45" t="s">
        <v>158</v>
      </c>
      <c r="C12" s="228">
        <v>2.1800000000000002</v>
      </c>
      <c r="D12" s="52"/>
      <c r="E12" s="187"/>
      <c r="F12" s="57"/>
      <c r="G12" s="187"/>
      <c r="H12" s="45"/>
      <c r="I12" s="160"/>
      <c r="J12" s="52"/>
      <c r="K12" s="187"/>
      <c r="L12" s="52"/>
      <c r="M12" s="57"/>
      <c r="N12" s="156">
        <v>2.1800000000000002</v>
      </c>
    </row>
    <row r="13" spans="1:14" ht="23.25" x14ac:dyDescent="0.25">
      <c r="A13" s="160">
        <v>4</v>
      </c>
      <c r="B13" s="51"/>
      <c r="C13" s="160"/>
      <c r="D13" s="59" t="s">
        <v>19</v>
      </c>
      <c r="E13" s="160"/>
      <c r="F13" s="57"/>
      <c r="G13" s="187"/>
      <c r="H13" s="60"/>
      <c r="I13" s="160"/>
      <c r="J13" s="60" t="s">
        <v>19</v>
      </c>
      <c r="K13" s="187"/>
      <c r="L13" s="52"/>
      <c r="M13" s="57"/>
      <c r="N13" s="160"/>
    </row>
    <row r="14" spans="1:14" x14ac:dyDescent="0.25">
      <c r="A14" s="156"/>
      <c r="B14" s="53"/>
      <c r="C14" s="156"/>
      <c r="D14" s="61" t="s">
        <v>12</v>
      </c>
      <c r="E14" s="156">
        <v>0.67</v>
      </c>
      <c r="F14" s="44"/>
      <c r="G14" s="188"/>
      <c r="H14" s="44"/>
      <c r="I14" s="156"/>
      <c r="J14" s="44" t="s">
        <v>18</v>
      </c>
      <c r="K14" s="188">
        <v>0.25</v>
      </c>
      <c r="L14" s="44"/>
      <c r="M14" s="44"/>
      <c r="N14" s="156">
        <f>K14+E14</f>
        <v>0.92</v>
      </c>
    </row>
    <row r="15" spans="1:14" x14ac:dyDescent="0.25">
      <c r="A15" s="160">
        <v>9.76</v>
      </c>
      <c r="B15" s="45" t="s">
        <v>20</v>
      </c>
      <c r="C15" s="160"/>
      <c r="D15" s="52"/>
      <c r="E15" s="187"/>
      <c r="F15" s="45" t="s">
        <v>20</v>
      </c>
      <c r="G15" s="187"/>
      <c r="H15" s="45"/>
      <c r="I15" s="160"/>
      <c r="J15" s="45" t="s">
        <v>20</v>
      </c>
      <c r="K15" s="187"/>
      <c r="L15" s="52"/>
      <c r="M15" s="57"/>
      <c r="N15" s="160"/>
    </row>
    <row r="16" spans="1:14" ht="26.25" x14ac:dyDescent="0.25">
      <c r="A16" s="156"/>
      <c r="B16" s="44" t="s">
        <v>12</v>
      </c>
      <c r="C16" s="156">
        <v>0.5</v>
      </c>
      <c r="D16" s="44"/>
      <c r="E16" s="188"/>
      <c r="F16" s="44" t="s">
        <v>18</v>
      </c>
      <c r="G16" s="188">
        <v>0.33</v>
      </c>
      <c r="H16" s="44"/>
      <c r="I16" s="156"/>
      <c r="J16" s="99" t="s">
        <v>21</v>
      </c>
      <c r="K16" s="188">
        <v>1.42</v>
      </c>
      <c r="L16" s="44"/>
      <c r="M16" s="44"/>
      <c r="N16" s="156">
        <f>C16+E16+G16+I16+K16+M16</f>
        <v>2.25</v>
      </c>
    </row>
    <row r="17" spans="1:14" ht="51" x14ac:dyDescent="0.25">
      <c r="A17" s="160">
        <v>14.66</v>
      </c>
      <c r="B17" s="102" t="s">
        <v>160</v>
      </c>
      <c r="C17" s="212"/>
      <c r="D17" s="52"/>
      <c r="E17" s="187"/>
      <c r="F17" s="57"/>
      <c r="G17" s="187"/>
      <c r="H17" s="45" t="s">
        <v>22</v>
      </c>
      <c r="I17" s="160"/>
      <c r="J17" s="52"/>
      <c r="K17" s="187"/>
      <c r="L17" s="52"/>
      <c r="M17" s="57"/>
      <c r="N17" s="160"/>
    </row>
    <row r="18" spans="1:14" x14ac:dyDescent="0.25">
      <c r="A18" s="154"/>
      <c r="B18" s="46" t="s">
        <v>14</v>
      </c>
      <c r="C18" s="154">
        <v>0.5</v>
      </c>
      <c r="D18" s="46"/>
      <c r="E18" s="189"/>
      <c r="F18" s="46"/>
      <c r="G18" s="189"/>
      <c r="H18" s="46" t="s">
        <v>12</v>
      </c>
      <c r="I18" s="154">
        <v>2.89</v>
      </c>
      <c r="J18" s="46"/>
      <c r="K18" s="189"/>
      <c r="L18" s="46"/>
      <c r="M18" s="46"/>
      <c r="N18" s="154">
        <f>C18+E18+G18+I18+K18+M18</f>
        <v>3.39</v>
      </c>
    </row>
    <row r="19" spans="1:14" ht="46.5" x14ac:dyDescent="0.25">
      <c r="A19" s="156"/>
      <c r="B19" s="64"/>
      <c r="C19" s="156"/>
      <c r="D19" s="64"/>
      <c r="E19" s="188"/>
      <c r="F19" s="64"/>
      <c r="G19" s="188"/>
      <c r="H19" s="127" t="s">
        <v>34</v>
      </c>
      <c r="I19" s="156"/>
      <c r="J19" s="64"/>
      <c r="K19" s="188"/>
      <c r="L19" s="64"/>
      <c r="M19" s="44"/>
      <c r="N19" s="156"/>
    </row>
    <row r="20" spans="1:14" ht="23.25" x14ac:dyDescent="0.25">
      <c r="A20" s="154"/>
      <c r="B20" s="45" t="s">
        <v>23</v>
      </c>
      <c r="C20" s="189"/>
      <c r="D20" s="45"/>
      <c r="E20" s="189"/>
      <c r="F20" s="45" t="s">
        <v>23</v>
      </c>
      <c r="G20" s="154"/>
      <c r="H20" s="45"/>
      <c r="I20" s="154"/>
      <c r="J20" s="45" t="s">
        <v>23</v>
      </c>
      <c r="K20" s="189"/>
      <c r="L20" s="45"/>
      <c r="M20" s="46"/>
      <c r="N20" s="154"/>
    </row>
    <row r="21" spans="1:14" x14ac:dyDescent="0.25">
      <c r="A21" s="156">
        <v>10.220000000000001</v>
      </c>
      <c r="B21" s="222" t="s">
        <v>12</v>
      </c>
      <c r="C21" s="188">
        <v>1.36</v>
      </c>
      <c r="D21" s="64"/>
      <c r="E21" s="188"/>
      <c r="F21" s="222" t="s">
        <v>18</v>
      </c>
      <c r="G21" s="156">
        <v>0.5</v>
      </c>
      <c r="H21" s="64"/>
      <c r="I21" s="156"/>
      <c r="J21" s="222" t="s">
        <v>18</v>
      </c>
      <c r="K21" s="188">
        <v>0.5</v>
      </c>
      <c r="L21" s="64"/>
      <c r="M21" s="44"/>
      <c r="N21" s="156">
        <v>2.36</v>
      </c>
    </row>
    <row r="22" spans="1:14" ht="23.25" x14ac:dyDescent="0.25">
      <c r="A22" s="154"/>
      <c r="B22" s="45" t="s">
        <v>163</v>
      </c>
      <c r="C22" s="189"/>
      <c r="D22" s="45"/>
      <c r="E22" s="189"/>
      <c r="F22" s="45" t="s">
        <v>163</v>
      </c>
      <c r="G22" s="154"/>
      <c r="H22" s="45"/>
      <c r="I22" s="154"/>
      <c r="J22" s="45" t="s">
        <v>163</v>
      </c>
      <c r="K22" s="189"/>
      <c r="L22" s="45"/>
      <c r="M22" s="46"/>
      <c r="N22" s="154"/>
    </row>
    <row r="23" spans="1:14" x14ac:dyDescent="0.25">
      <c r="A23" s="156">
        <v>10.220000000000001</v>
      </c>
      <c r="B23" s="55" t="s">
        <v>18</v>
      </c>
      <c r="C23" s="188">
        <v>0.5</v>
      </c>
      <c r="D23" s="44"/>
      <c r="E23" s="188"/>
      <c r="F23" s="55" t="s">
        <v>12</v>
      </c>
      <c r="G23" s="156">
        <v>1.36</v>
      </c>
      <c r="H23" s="44"/>
      <c r="I23" s="156"/>
      <c r="J23" s="55" t="s">
        <v>18</v>
      </c>
      <c r="K23" s="188">
        <v>0.5</v>
      </c>
      <c r="L23" s="44"/>
      <c r="M23" s="44"/>
      <c r="N23" s="156">
        <f>C23+E23+G23+I23+K23+M23</f>
        <v>2.3600000000000003</v>
      </c>
    </row>
    <row r="24" spans="1:14" ht="23.25" x14ac:dyDescent="0.25">
      <c r="A24" s="160"/>
      <c r="B24" s="46"/>
      <c r="C24" s="189"/>
      <c r="D24" s="46"/>
      <c r="E24" s="216"/>
      <c r="F24" s="46"/>
      <c r="G24" s="154"/>
      <c r="H24" s="46"/>
      <c r="I24" s="154"/>
      <c r="J24" s="46" t="s">
        <v>32</v>
      </c>
      <c r="K24" s="154"/>
      <c r="L24" s="46"/>
      <c r="M24" s="46"/>
      <c r="N24" s="154"/>
    </row>
    <row r="25" spans="1:14" x14ac:dyDescent="0.25">
      <c r="A25" s="154"/>
      <c r="B25" s="46"/>
      <c r="C25" s="189"/>
      <c r="D25" s="46"/>
      <c r="E25" s="216"/>
      <c r="F25" s="46"/>
      <c r="G25" s="154"/>
      <c r="H25" s="46"/>
      <c r="I25" s="154"/>
      <c r="J25" s="46" t="s">
        <v>33</v>
      </c>
      <c r="K25" s="154"/>
      <c r="L25" s="46"/>
      <c r="M25" s="46"/>
      <c r="N25" s="154"/>
    </row>
    <row r="26" spans="1:14" ht="46.5" x14ac:dyDescent="0.25">
      <c r="A26" s="156">
        <v>7.66</v>
      </c>
      <c r="B26" s="44"/>
      <c r="C26" s="188"/>
      <c r="D26" s="44"/>
      <c r="E26" s="217"/>
      <c r="F26" s="44"/>
      <c r="G26" s="156"/>
      <c r="H26" s="96"/>
      <c r="I26" s="156"/>
      <c r="J26" s="96" t="s">
        <v>34</v>
      </c>
      <c r="K26" s="156">
        <v>1.77</v>
      </c>
      <c r="L26" s="44"/>
      <c r="M26" s="44"/>
      <c r="N26" s="156">
        <f>K26</f>
        <v>1.77</v>
      </c>
    </row>
    <row r="27" spans="1:14" x14ac:dyDescent="0.25">
      <c r="A27" s="160"/>
      <c r="B27" s="46" t="s">
        <v>35</v>
      </c>
      <c r="C27" s="189"/>
      <c r="D27" s="46"/>
      <c r="E27" s="187"/>
      <c r="F27" s="46" t="s">
        <v>35</v>
      </c>
      <c r="G27" s="154"/>
      <c r="H27" s="46"/>
      <c r="I27" s="154"/>
      <c r="J27" s="46" t="s">
        <v>35</v>
      </c>
      <c r="K27" s="189"/>
      <c r="L27" s="57"/>
      <c r="M27" s="57"/>
      <c r="N27" s="154"/>
    </row>
    <row r="28" spans="1:14" x14ac:dyDescent="0.25">
      <c r="A28" s="154">
        <v>5.72</v>
      </c>
      <c r="B28" s="46" t="s">
        <v>18</v>
      </c>
      <c r="C28" s="189">
        <v>0.33</v>
      </c>
      <c r="D28" s="44"/>
      <c r="E28" s="188"/>
      <c r="F28" s="46" t="s">
        <v>12</v>
      </c>
      <c r="G28" s="154">
        <v>0.66</v>
      </c>
      <c r="H28" s="46"/>
      <c r="I28" s="154"/>
      <c r="J28" s="46" t="s">
        <v>18</v>
      </c>
      <c r="K28" s="189">
        <v>0.33</v>
      </c>
      <c r="L28" s="46"/>
      <c r="M28" s="46"/>
      <c r="N28" s="154">
        <f>K28+G28+C28</f>
        <v>1.32</v>
      </c>
    </row>
    <row r="29" spans="1:14" x14ac:dyDescent="0.25">
      <c r="A29" s="160"/>
      <c r="B29" s="60"/>
      <c r="C29" s="160"/>
      <c r="D29" s="24"/>
      <c r="E29" s="219"/>
      <c r="F29" s="52"/>
      <c r="G29" s="187"/>
      <c r="H29" s="52" t="s">
        <v>50</v>
      </c>
      <c r="I29" s="187"/>
      <c r="J29" s="60"/>
      <c r="K29" s="160"/>
      <c r="L29" s="52"/>
      <c r="M29" s="52"/>
      <c r="N29" s="160"/>
    </row>
    <row r="30" spans="1:14" x14ac:dyDescent="0.25">
      <c r="A30" s="156">
        <v>3</v>
      </c>
      <c r="B30" s="54"/>
      <c r="C30" s="156"/>
      <c r="D30" s="25"/>
      <c r="E30" s="218"/>
      <c r="F30" s="54"/>
      <c r="G30" s="156"/>
      <c r="H30" s="54" t="s">
        <v>12</v>
      </c>
      <c r="I30" s="156">
        <v>0.69</v>
      </c>
      <c r="J30" s="44"/>
      <c r="K30" s="156"/>
      <c r="L30" s="54"/>
      <c r="M30" s="54"/>
      <c r="N30" s="156">
        <f>I30</f>
        <v>0.69</v>
      </c>
    </row>
    <row r="31" spans="1:14" x14ac:dyDescent="0.25">
      <c r="A31" s="160"/>
      <c r="B31" s="52"/>
      <c r="C31" s="160"/>
      <c r="D31" s="52" t="s">
        <v>61</v>
      </c>
      <c r="E31" s="160"/>
      <c r="F31" s="52"/>
      <c r="G31" s="160"/>
      <c r="H31" s="52"/>
      <c r="I31" s="160"/>
      <c r="J31" s="57" t="s">
        <v>62</v>
      </c>
      <c r="K31" s="160"/>
      <c r="L31" s="52"/>
      <c r="M31" s="52"/>
      <c r="N31" s="160"/>
    </row>
    <row r="32" spans="1:14" x14ac:dyDescent="0.25">
      <c r="A32" s="156">
        <v>10.09</v>
      </c>
      <c r="B32" s="54"/>
      <c r="C32" s="156"/>
      <c r="D32" s="54" t="s">
        <v>107</v>
      </c>
      <c r="E32" s="156">
        <v>0.5</v>
      </c>
      <c r="F32" s="54"/>
      <c r="G32" s="156"/>
      <c r="H32" s="54"/>
      <c r="I32" s="156"/>
      <c r="J32" s="44" t="s">
        <v>12</v>
      </c>
      <c r="K32" s="156">
        <v>1.83</v>
      </c>
      <c r="L32" s="129"/>
      <c r="M32" s="54"/>
      <c r="N32" s="156">
        <f>M32+K32+I32+G32+E32+C32</f>
        <v>2.33</v>
      </c>
    </row>
    <row r="33" spans="1:14" x14ac:dyDescent="0.25">
      <c r="A33" s="160"/>
      <c r="B33" s="52"/>
      <c r="C33" s="160"/>
      <c r="D33" s="52" t="s">
        <v>71</v>
      </c>
      <c r="E33" s="160"/>
      <c r="F33" s="52"/>
      <c r="G33" s="160"/>
      <c r="H33" s="52"/>
      <c r="I33" s="160"/>
      <c r="J33" s="57"/>
      <c r="K33" s="160"/>
      <c r="L33" s="130"/>
      <c r="M33" s="52"/>
      <c r="N33" s="160"/>
    </row>
    <row r="34" spans="1:14" ht="41.25" x14ac:dyDescent="0.25">
      <c r="A34" s="156">
        <v>3.25</v>
      </c>
      <c r="B34" s="54"/>
      <c r="C34" s="156"/>
      <c r="D34" s="158" t="s">
        <v>73</v>
      </c>
      <c r="E34" s="156">
        <v>0.75</v>
      </c>
      <c r="F34" s="54"/>
      <c r="G34" s="156"/>
      <c r="H34" s="129"/>
      <c r="I34" s="156"/>
      <c r="J34" s="44"/>
      <c r="K34" s="156"/>
      <c r="L34" s="129"/>
      <c r="M34" s="54"/>
      <c r="N34" s="156">
        <f>M34+K34+I34+G34+E34+C34</f>
        <v>0.75</v>
      </c>
    </row>
    <row r="35" spans="1:14" x14ac:dyDescent="0.25">
      <c r="A35" s="160"/>
      <c r="B35" s="172"/>
      <c r="C35" s="190"/>
      <c r="D35" s="155" t="s">
        <v>141</v>
      </c>
      <c r="E35" s="190"/>
      <c r="F35" s="155"/>
      <c r="G35" s="190"/>
      <c r="H35" s="155"/>
      <c r="I35" s="190"/>
      <c r="J35" s="155" t="s">
        <v>141</v>
      </c>
      <c r="K35" s="190"/>
      <c r="L35" s="155"/>
      <c r="M35" s="130"/>
      <c r="N35" s="160"/>
    </row>
    <row r="36" spans="1:14" ht="41.25" x14ac:dyDescent="0.25">
      <c r="A36" s="156">
        <v>8.66</v>
      </c>
      <c r="B36" s="126"/>
      <c r="C36" s="191"/>
      <c r="D36" s="126" t="s">
        <v>143</v>
      </c>
      <c r="E36" s="193">
        <v>1.33</v>
      </c>
      <c r="F36" s="126"/>
      <c r="G36" s="197"/>
      <c r="H36" s="126"/>
      <c r="I36" s="193"/>
      <c r="J36" s="126" t="s">
        <v>142</v>
      </c>
      <c r="K36" s="191">
        <v>0.67</v>
      </c>
      <c r="L36" s="180"/>
      <c r="M36" s="129"/>
      <c r="N36" s="156">
        <f>M36+K36+I36+G36+E36+C36</f>
        <v>2</v>
      </c>
    </row>
    <row r="37" spans="1:14" x14ac:dyDescent="0.25">
      <c r="A37" s="154"/>
      <c r="B37" s="175"/>
      <c r="C37" s="213"/>
      <c r="D37" s="177" t="s">
        <v>144</v>
      </c>
      <c r="E37" s="192"/>
      <c r="F37" s="177"/>
      <c r="G37" s="198"/>
      <c r="H37" s="177"/>
      <c r="I37" s="192"/>
      <c r="J37" s="177"/>
      <c r="K37" s="192"/>
      <c r="L37" s="176"/>
      <c r="M37" s="176"/>
      <c r="N37" s="154"/>
    </row>
    <row r="38" spans="1:14" x14ac:dyDescent="0.25">
      <c r="A38" s="154">
        <v>2</v>
      </c>
      <c r="B38" s="175"/>
      <c r="C38" s="213"/>
      <c r="D38" s="177" t="s">
        <v>145</v>
      </c>
      <c r="E38" s="193">
        <v>0.46</v>
      </c>
      <c r="F38" s="177"/>
      <c r="G38" s="198"/>
      <c r="H38" s="177"/>
      <c r="I38" s="193"/>
      <c r="J38" s="177"/>
      <c r="K38" s="193"/>
      <c r="L38" s="176"/>
      <c r="M38" s="176"/>
      <c r="N38" s="156">
        <f>M38+K38+I38+G38+E38+C38</f>
        <v>0.46</v>
      </c>
    </row>
    <row r="39" spans="1:14" ht="22.5" x14ac:dyDescent="0.25">
      <c r="A39" s="160"/>
      <c r="B39" s="155"/>
      <c r="C39" s="190"/>
      <c r="D39" s="155"/>
      <c r="E39" s="190"/>
      <c r="F39" s="155"/>
      <c r="G39" s="190"/>
      <c r="H39" s="155"/>
      <c r="I39" s="190"/>
      <c r="J39" s="155" t="s">
        <v>146</v>
      </c>
      <c r="K39" s="190"/>
      <c r="L39" s="130"/>
      <c r="M39" s="130"/>
      <c r="N39" s="160"/>
    </row>
    <row r="40" spans="1:14" ht="74.25" x14ac:dyDescent="0.25">
      <c r="A40" s="156">
        <v>1.08</v>
      </c>
      <c r="B40" s="129"/>
      <c r="C40" s="199"/>
      <c r="D40" s="158"/>
      <c r="E40" s="193"/>
      <c r="F40" s="129"/>
      <c r="G40" s="199"/>
      <c r="H40" s="158"/>
      <c r="I40" s="193"/>
      <c r="J40" s="158" t="s">
        <v>147</v>
      </c>
      <c r="K40" s="193">
        <v>0.25</v>
      </c>
      <c r="L40" s="129"/>
      <c r="M40" s="129"/>
      <c r="N40" s="156">
        <f>M40+K40+I40+G40+E40+C40</f>
        <v>0.25</v>
      </c>
    </row>
    <row r="41" spans="1:14" ht="22.5" x14ac:dyDescent="0.25">
      <c r="A41" s="154"/>
      <c r="B41" s="181"/>
      <c r="C41" s="194"/>
      <c r="D41" s="182"/>
      <c r="E41" s="194"/>
      <c r="F41" s="176" t="s">
        <v>148</v>
      </c>
      <c r="G41" s="194"/>
      <c r="H41" s="181"/>
      <c r="I41" s="194"/>
      <c r="J41" s="183"/>
      <c r="K41" s="194"/>
      <c r="L41" s="181"/>
      <c r="M41" s="181"/>
      <c r="N41" s="194"/>
    </row>
    <row r="42" spans="1:14" x14ac:dyDescent="0.25">
      <c r="A42" s="154">
        <v>2</v>
      </c>
      <c r="B42" s="181"/>
      <c r="C42" s="194"/>
      <c r="D42" s="184"/>
      <c r="E42" s="194"/>
      <c r="F42" s="175" t="s">
        <v>145</v>
      </c>
      <c r="G42" s="194">
        <v>0.46</v>
      </c>
      <c r="H42" s="181"/>
      <c r="I42" s="194"/>
      <c r="J42" s="183"/>
      <c r="K42" s="194"/>
      <c r="L42" s="181"/>
      <c r="M42" s="181"/>
      <c r="N42" s="194">
        <f>C42+E42+G42+I42+K42+M42</f>
        <v>0.46</v>
      </c>
    </row>
    <row r="43" spans="1:14" ht="33.75" x14ac:dyDescent="0.25">
      <c r="A43" s="223"/>
      <c r="B43" s="181"/>
      <c r="C43" s="194"/>
      <c r="D43" s="184"/>
      <c r="E43" s="194"/>
      <c r="F43" s="175" t="s">
        <v>167</v>
      </c>
      <c r="G43" s="194"/>
      <c r="H43" s="181"/>
      <c r="I43" s="194"/>
      <c r="J43" s="183"/>
      <c r="K43" s="194"/>
      <c r="L43" s="181"/>
      <c r="M43" s="181"/>
      <c r="N43" s="194"/>
    </row>
    <row r="44" spans="1:14" x14ac:dyDescent="0.25">
      <c r="A44" s="211">
        <f>SUM(A3:A42)</f>
        <v>142.30000000000001</v>
      </c>
      <c r="B44" s="37" t="s">
        <v>10</v>
      </c>
      <c r="C44" s="195">
        <f>SUM(C3:C42)</f>
        <v>8.3699999999999992</v>
      </c>
      <c r="D44" s="38"/>
      <c r="E44" s="195">
        <f>SUM(E5:E42)</f>
        <v>5.95</v>
      </c>
      <c r="F44" s="39"/>
      <c r="G44" s="195">
        <f>SUM(G5:G42)</f>
        <v>4.4200000000000008</v>
      </c>
      <c r="H44" s="37"/>
      <c r="I44" s="195">
        <f>SUM(I3:I42)</f>
        <v>6.58</v>
      </c>
      <c r="J44" s="37"/>
      <c r="K44" s="195">
        <f>SUM(K5:K42)</f>
        <v>7.52</v>
      </c>
      <c r="L44" s="38"/>
      <c r="M44" s="37">
        <f>SUM(M7:M40)</f>
        <v>0</v>
      </c>
      <c r="N44" s="195">
        <f>SUM(N3:N42)</f>
        <v>32.839999999999996</v>
      </c>
    </row>
    <row r="45" spans="1:14" x14ac:dyDescent="0.25">
      <c r="A45" s="1"/>
      <c r="B45" s="1"/>
      <c r="C45" s="1"/>
      <c r="D45" s="1"/>
      <c r="E45" s="1"/>
      <c r="F45" s="2"/>
      <c r="G45" s="1"/>
      <c r="H45" s="1" t="s">
        <v>26</v>
      </c>
      <c r="I45" s="1"/>
      <c r="J45" s="20"/>
      <c r="K45" s="1"/>
      <c r="L45" s="1"/>
      <c r="M45" s="1"/>
      <c r="N45" s="1"/>
    </row>
    <row r="46" spans="1:14" x14ac:dyDescent="0.25">
      <c r="A46" s="1"/>
      <c r="B46" s="1" t="s">
        <v>27</v>
      </c>
      <c r="C46" s="1"/>
      <c r="D46" s="1"/>
      <c r="E46" s="1"/>
      <c r="F46" s="224">
        <v>44986</v>
      </c>
      <c r="G46" s="225"/>
      <c r="H46" s="12">
        <f>N44</f>
        <v>32.839999999999996</v>
      </c>
      <c r="J46" s="21">
        <f>N44*4.33</f>
        <v>142.19719999999998</v>
      </c>
      <c r="L46" s="21"/>
      <c r="M46" s="21"/>
      <c r="N46" s="1"/>
    </row>
    <row r="47" spans="1:14" x14ac:dyDescent="0.25">
      <c r="A47" s="1"/>
      <c r="B47" s="1" t="s">
        <v>28</v>
      </c>
      <c r="C47" s="1"/>
      <c r="D47" s="1" t="s">
        <v>29</v>
      </c>
      <c r="E47" s="1"/>
      <c r="F47" s="2" t="s">
        <v>36</v>
      </c>
      <c r="H47" s="1"/>
      <c r="J47" s="1"/>
      <c r="K47" s="1"/>
      <c r="L47" s="1"/>
      <c r="M47" s="1"/>
      <c r="N47" s="1"/>
    </row>
  </sheetData>
  <mergeCells count="1">
    <mergeCell ref="F46:G46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4" max="4" width="8.5703125" customWidth="1"/>
    <col min="5" max="5" width="6.7109375" customWidth="1"/>
    <col min="7" max="7" width="6.85546875" customWidth="1"/>
    <col min="9" max="9" width="7.28515625" customWidth="1"/>
    <col min="11" max="11" width="7" customWidth="1"/>
    <col min="12" max="12" width="6" customWidth="1"/>
    <col min="13" max="13" width="6.42578125" customWidth="1"/>
    <col min="14" max="14" width="9" customWidth="1"/>
  </cols>
  <sheetData>
    <row r="1" spans="1:14" x14ac:dyDescent="0.25">
      <c r="B1" s="1" t="s">
        <v>0</v>
      </c>
    </row>
    <row r="3" spans="1:14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5.5" thickBot="1" x14ac:dyDescent="0.3">
      <c r="A4" s="152">
        <v>44725</v>
      </c>
      <c r="B4" s="18" t="s">
        <v>98</v>
      </c>
      <c r="C4" s="132">
        <v>1.54</v>
      </c>
      <c r="D4" s="18"/>
      <c r="E4" s="132"/>
      <c r="F4" s="132"/>
      <c r="G4" s="132"/>
      <c r="H4" s="18"/>
      <c r="I4" s="132"/>
      <c r="J4" s="132"/>
      <c r="K4" s="132"/>
      <c r="L4" s="9"/>
      <c r="M4" s="149"/>
      <c r="N4" s="132"/>
    </row>
    <row r="5" spans="1:14" ht="15.75" thickBot="1" x14ac:dyDescent="0.3">
      <c r="A5" s="138" t="s">
        <v>84</v>
      </c>
      <c r="B5" s="139"/>
      <c r="C5" s="140">
        <v>1.54</v>
      </c>
      <c r="D5" s="139"/>
      <c r="E5" s="153">
        <f>E4</f>
        <v>0</v>
      </c>
      <c r="F5" s="139"/>
      <c r="G5" s="140">
        <v>0</v>
      </c>
      <c r="H5" s="139"/>
      <c r="I5" s="140">
        <f>I4</f>
        <v>0</v>
      </c>
      <c r="J5" s="139"/>
      <c r="K5" s="140">
        <v>0</v>
      </c>
      <c r="L5" s="141"/>
      <c r="M5" s="153">
        <f>SUM(M4:M4)</f>
        <v>0</v>
      </c>
      <c r="N5" s="153">
        <f>SUM(C5:M5)</f>
        <v>1.54</v>
      </c>
    </row>
    <row r="9" spans="1:14" x14ac:dyDescent="0.25">
      <c r="M9" s="151"/>
    </row>
    <row r="10" spans="1:14" x14ac:dyDescent="0.25">
      <c r="B10" s="47" t="s">
        <v>27</v>
      </c>
      <c r="E10" s="142"/>
      <c r="F10" s="143"/>
      <c r="G10" s="143" t="s">
        <v>149</v>
      </c>
    </row>
    <row r="11" spans="1:14" x14ac:dyDescent="0.25">
      <c r="B11" t="s">
        <v>28</v>
      </c>
      <c r="D11" t="str">
        <f>B1</f>
        <v>OLGA ROMAN MATEO</v>
      </c>
    </row>
    <row r="12" spans="1:14" x14ac:dyDescent="0.25">
      <c r="B12" t="s">
        <v>30</v>
      </c>
    </row>
    <row r="13" spans="1:14" x14ac:dyDescent="0.25">
      <c r="E13" s="144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3" workbookViewId="0">
      <selection sqref="A1:N38"/>
    </sheetView>
  </sheetViews>
  <sheetFormatPr baseColWidth="10" defaultRowHeight="15" x14ac:dyDescent="0.25"/>
  <cols>
    <col min="1" max="1" width="6.42578125" customWidth="1"/>
    <col min="2" max="2" width="20.7109375" customWidth="1"/>
    <col min="3" max="3" width="4.140625" customWidth="1"/>
    <col min="4" max="4" width="23.140625" customWidth="1"/>
    <col min="5" max="5" width="4.42578125" customWidth="1"/>
    <col min="6" max="6" width="15.42578125" customWidth="1"/>
    <col min="7" max="7" width="4.5703125" customWidth="1"/>
    <col min="8" max="8" width="26.140625" customWidth="1"/>
    <col min="9" max="9" width="4.140625" customWidth="1"/>
    <col min="10" max="10" width="19.28515625" customWidth="1"/>
    <col min="11" max="11" width="4.42578125" customWidth="1"/>
    <col min="12" max="12" width="2.85546875" customWidth="1"/>
    <col min="13" max="13" width="3" customWidth="1"/>
    <col min="14" max="14" width="5.42578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ht="12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1">
        <v>4.33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52"/>
      <c r="L3" s="45"/>
      <c r="M3" s="52"/>
      <c r="N3" s="52"/>
    </row>
    <row r="4" spans="1:14" ht="13.5" customHeight="1" x14ac:dyDescent="0.25">
      <c r="A4" s="53"/>
      <c r="B4" s="44"/>
      <c r="C4" s="54"/>
      <c r="D4" s="54"/>
      <c r="E4" s="55"/>
      <c r="F4" s="44" t="s">
        <v>12</v>
      </c>
      <c r="G4" s="54">
        <v>1</v>
      </c>
      <c r="H4" s="44"/>
      <c r="I4" s="54"/>
      <c r="J4" s="54"/>
      <c r="K4" s="54"/>
      <c r="L4" s="54"/>
      <c r="M4" s="54"/>
      <c r="N4" s="54">
        <f>C4+E4+G4+I4+K4+M4</f>
        <v>1</v>
      </c>
    </row>
    <row r="5" spans="1:14" x14ac:dyDescent="0.25">
      <c r="A5" s="51">
        <v>3.74</v>
      </c>
      <c r="B5" s="59"/>
      <c r="C5" s="52"/>
      <c r="D5" s="128" t="s">
        <v>16</v>
      </c>
      <c r="E5" s="52"/>
      <c r="F5" s="60"/>
      <c r="G5" s="52"/>
      <c r="H5" s="60"/>
      <c r="I5" s="57"/>
      <c r="J5" s="60"/>
      <c r="K5" s="52"/>
      <c r="L5" s="128"/>
      <c r="M5" s="52"/>
      <c r="N5" s="52"/>
    </row>
    <row r="6" spans="1:14" ht="12.75" customHeight="1" x14ac:dyDescent="0.25">
      <c r="A6" s="53"/>
      <c r="B6" s="44"/>
      <c r="C6" s="54"/>
      <c r="D6" s="54" t="s">
        <v>12</v>
      </c>
      <c r="E6" s="55">
        <v>0.86</v>
      </c>
      <c r="F6" s="44"/>
      <c r="G6" s="54"/>
      <c r="H6" s="54"/>
      <c r="I6" s="54"/>
      <c r="J6" s="54"/>
      <c r="K6" s="55"/>
      <c r="L6" s="54"/>
      <c r="M6" s="54"/>
      <c r="N6" s="54">
        <f>C6+E6+G6+I6+K6+M6</f>
        <v>0.86</v>
      </c>
    </row>
    <row r="7" spans="1:14" ht="14.25" customHeight="1" x14ac:dyDescent="0.25">
      <c r="A7" s="51">
        <v>8</v>
      </c>
      <c r="B7" s="45" t="s">
        <v>31</v>
      </c>
      <c r="C7" s="52">
        <v>1.85</v>
      </c>
      <c r="D7" s="52"/>
      <c r="E7" s="57"/>
      <c r="F7" s="57"/>
      <c r="G7" s="57"/>
      <c r="H7" s="45"/>
      <c r="I7" s="52"/>
      <c r="J7" s="52"/>
      <c r="K7" s="57"/>
      <c r="L7" s="52"/>
      <c r="M7" s="57"/>
      <c r="N7" s="54">
        <f>C7+E7+G7+I7+K7+M7</f>
        <v>1.85</v>
      </c>
    </row>
    <row r="8" spans="1:14" ht="14.25" customHeight="1" x14ac:dyDescent="0.25">
      <c r="A8" s="67">
        <v>6</v>
      </c>
      <c r="B8" s="76"/>
      <c r="C8" s="75"/>
      <c r="D8" s="76" t="s">
        <v>15</v>
      </c>
      <c r="E8" s="77">
        <v>1.38</v>
      </c>
      <c r="F8" s="76"/>
      <c r="G8" s="77"/>
      <c r="H8" s="76"/>
      <c r="I8" s="75"/>
      <c r="J8" s="75"/>
      <c r="K8" s="77"/>
      <c r="L8" s="76"/>
      <c r="M8" s="77"/>
      <c r="N8" s="75">
        <f>C8+E8+G8+I8+K8+M8</f>
        <v>1.38</v>
      </c>
    </row>
    <row r="9" spans="1:14" ht="12.75" customHeight="1" x14ac:dyDescent="0.25">
      <c r="A9" s="51">
        <v>4</v>
      </c>
      <c r="B9" s="51"/>
      <c r="C9" s="51"/>
      <c r="D9" s="59" t="s">
        <v>19</v>
      </c>
      <c r="E9" s="52"/>
      <c r="F9" s="57"/>
      <c r="G9" s="57"/>
      <c r="H9" s="60"/>
      <c r="I9" s="52"/>
      <c r="J9" s="60" t="s">
        <v>19</v>
      </c>
      <c r="K9" s="57"/>
      <c r="L9" s="52"/>
      <c r="M9" s="57"/>
      <c r="N9" s="52"/>
    </row>
    <row r="10" spans="1:14" ht="12" customHeight="1" x14ac:dyDescent="0.25">
      <c r="A10" s="53"/>
      <c r="B10" s="53"/>
      <c r="C10" s="53"/>
      <c r="D10" s="61" t="s">
        <v>12</v>
      </c>
      <c r="E10" s="54">
        <v>0.67</v>
      </c>
      <c r="F10" s="44"/>
      <c r="G10" s="44"/>
      <c r="H10" s="44"/>
      <c r="I10" s="54"/>
      <c r="J10" s="44" t="s">
        <v>18</v>
      </c>
      <c r="K10" s="44">
        <v>0.25</v>
      </c>
      <c r="L10" s="44"/>
      <c r="M10" s="44"/>
      <c r="N10" s="54">
        <f>K10+E10</f>
        <v>0.92</v>
      </c>
    </row>
    <row r="11" spans="1:14" x14ac:dyDescent="0.25">
      <c r="A11" s="51">
        <v>9.01</v>
      </c>
      <c r="B11" s="45" t="s">
        <v>20</v>
      </c>
      <c r="C11" s="52"/>
      <c r="D11" s="52"/>
      <c r="E11" s="57"/>
      <c r="F11" s="45" t="s">
        <v>20</v>
      </c>
      <c r="G11" s="57"/>
      <c r="H11" s="45"/>
      <c r="I11" s="52"/>
      <c r="J11" s="45" t="s">
        <v>20</v>
      </c>
      <c r="K11" s="57"/>
      <c r="L11" s="52"/>
      <c r="M11" s="57"/>
      <c r="N11" s="52"/>
    </row>
    <row r="12" spans="1:14" ht="20.25" customHeight="1" x14ac:dyDescent="0.25">
      <c r="A12" s="53"/>
      <c r="B12" s="44" t="s">
        <v>12</v>
      </c>
      <c r="C12" s="54">
        <v>0.5</v>
      </c>
      <c r="D12" s="44"/>
      <c r="E12" s="44"/>
      <c r="F12" s="44" t="s">
        <v>18</v>
      </c>
      <c r="G12" s="44">
        <v>0.33</v>
      </c>
      <c r="H12" s="44"/>
      <c r="I12" s="54"/>
      <c r="J12" s="99" t="s">
        <v>21</v>
      </c>
      <c r="K12" s="44">
        <v>1.25</v>
      </c>
      <c r="L12" s="44"/>
      <c r="M12" s="44"/>
      <c r="N12" s="54">
        <f>C12+E12+G12+I12+K12+M12</f>
        <v>2.08</v>
      </c>
    </row>
    <row r="13" spans="1:14" ht="16.5" customHeight="1" x14ac:dyDescent="0.25">
      <c r="A13" s="51">
        <v>14.66</v>
      </c>
      <c r="B13" s="102" t="s">
        <v>22</v>
      </c>
      <c r="C13" s="62" t="s">
        <v>39</v>
      </c>
      <c r="D13" s="52"/>
      <c r="E13" s="57"/>
      <c r="F13" s="57"/>
      <c r="G13" s="57"/>
      <c r="H13" s="45" t="s">
        <v>22</v>
      </c>
      <c r="I13" s="52"/>
      <c r="J13" s="52"/>
      <c r="K13" s="57"/>
      <c r="L13" s="52"/>
      <c r="M13" s="57"/>
      <c r="N13" s="52"/>
    </row>
    <row r="14" spans="1:14" x14ac:dyDescent="0.25">
      <c r="A14" s="63"/>
      <c r="B14" s="46" t="s">
        <v>14</v>
      </c>
      <c r="C14" s="58">
        <v>0.5</v>
      </c>
      <c r="D14" s="46"/>
      <c r="E14" s="46"/>
      <c r="F14" s="46"/>
      <c r="G14" s="46"/>
      <c r="H14" s="46" t="s">
        <v>12</v>
      </c>
      <c r="I14" s="58">
        <v>2.89</v>
      </c>
      <c r="J14" s="46"/>
      <c r="K14" s="46"/>
      <c r="L14" s="46"/>
      <c r="M14" s="46"/>
      <c r="N14" s="58">
        <f>C14+E14+G14+I14+K14+M14</f>
        <v>3.39</v>
      </c>
    </row>
    <row r="15" spans="1:14" ht="26.25" customHeight="1" x14ac:dyDescent="0.25">
      <c r="A15" s="53"/>
      <c r="B15" s="64"/>
      <c r="C15" s="54"/>
      <c r="D15" s="64"/>
      <c r="E15" s="44"/>
      <c r="F15" s="64"/>
      <c r="G15" s="44"/>
      <c r="H15" s="127" t="s">
        <v>34</v>
      </c>
      <c r="I15" s="54"/>
      <c r="J15" s="64"/>
      <c r="K15" s="44"/>
      <c r="L15" s="64"/>
      <c r="M15" s="44"/>
      <c r="N15" s="54"/>
    </row>
    <row r="16" spans="1:14" ht="13.5" customHeight="1" x14ac:dyDescent="0.25">
      <c r="A16" s="63"/>
      <c r="B16" s="45" t="s">
        <v>23</v>
      </c>
      <c r="C16" s="46"/>
      <c r="D16" s="45"/>
      <c r="E16" s="46"/>
      <c r="F16" s="45" t="s">
        <v>23</v>
      </c>
      <c r="G16" s="58"/>
      <c r="H16" s="45"/>
      <c r="I16" s="58"/>
      <c r="J16" s="45" t="s">
        <v>23</v>
      </c>
      <c r="K16" s="46"/>
      <c r="L16" s="45"/>
      <c r="M16" s="46"/>
      <c r="N16" s="58"/>
    </row>
    <row r="17" spans="1:14" x14ac:dyDescent="0.25">
      <c r="A17" s="53">
        <v>20.46</v>
      </c>
      <c r="B17" s="55" t="s">
        <v>14</v>
      </c>
      <c r="C17" s="44">
        <v>1</v>
      </c>
      <c r="D17" s="44"/>
      <c r="E17" s="44"/>
      <c r="F17" s="55" t="s">
        <v>12</v>
      </c>
      <c r="G17" s="54">
        <v>2.72</v>
      </c>
      <c r="H17" s="44"/>
      <c r="I17" s="54"/>
      <c r="J17" s="44" t="s">
        <v>66</v>
      </c>
      <c r="K17" s="44">
        <v>1</v>
      </c>
      <c r="L17" s="44"/>
      <c r="M17" s="44"/>
      <c r="N17" s="54">
        <f>C17+E17+G17+I17+K17+M17</f>
        <v>4.7200000000000006</v>
      </c>
    </row>
    <row r="18" spans="1:14" ht="13.5" customHeight="1" x14ac:dyDescent="0.25">
      <c r="A18" s="51"/>
      <c r="B18" s="46"/>
      <c r="C18" s="46"/>
      <c r="D18" s="46"/>
      <c r="E18" s="65"/>
      <c r="F18" s="46"/>
      <c r="G18" s="58"/>
      <c r="H18" s="46" t="s">
        <v>32</v>
      </c>
      <c r="I18" s="58"/>
      <c r="J18" s="46"/>
      <c r="K18" s="46"/>
      <c r="L18" s="46"/>
      <c r="M18" s="46"/>
      <c r="N18" s="58"/>
    </row>
    <row r="19" spans="1:14" ht="13.5" customHeight="1" x14ac:dyDescent="0.25">
      <c r="A19" s="63"/>
      <c r="B19" s="46"/>
      <c r="C19" s="46"/>
      <c r="D19" s="46"/>
      <c r="E19" s="65"/>
      <c r="F19" s="46"/>
      <c r="G19" s="58"/>
      <c r="H19" s="46" t="s">
        <v>33</v>
      </c>
      <c r="I19" s="58"/>
      <c r="J19" s="46"/>
      <c r="K19" s="46"/>
      <c r="L19" s="46"/>
      <c r="M19" s="46"/>
      <c r="N19" s="58"/>
    </row>
    <row r="20" spans="1:14" ht="24" customHeight="1" x14ac:dyDescent="0.25">
      <c r="A20" s="53">
        <v>7.66</v>
      </c>
      <c r="B20" s="44"/>
      <c r="C20" s="44"/>
      <c r="D20" s="44"/>
      <c r="E20" s="64"/>
      <c r="F20" s="44"/>
      <c r="G20" s="54"/>
      <c r="H20" s="96" t="s">
        <v>34</v>
      </c>
      <c r="I20" s="54">
        <v>1.77</v>
      </c>
      <c r="J20" s="44"/>
      <c r="K20" s="44"/>
      <c r="L20" s="44"/>
      <c r="M20" s="44"/>
      <c r="N20" s="54">
        <f>I20</f>
        <v>1.77</v>
      </c>
    </row>
    <row r="21" spans="1:14" ht="12" customHeight="1" x14ac:dyDescent="0.25">
      <c r="A21" s="51"/>
      <c r="B21" s="46" t="s">
        <v>35</v>
      </c>
      <c r="C21" s="46"/>
      <c r="D21" s="46"/>
      <c r="E21" s="57"/>
      <c r="F21" s="46" t="s">
        <v>35</v>
      </c>
      <c r="G21" s="58"/>
      <c r="H21" s="46"/>
      <c r="I21" s="58"/>
      <c r="J21" s="46" t="s">
        <v>35</v>
      </c>
      <c r="K21" s="46"/>
      <c r="L21" s="57"/>
      <c r="M21" s="57"/>
      <c r="N21" s="58"/>
    </row>
    <row r="22" spans="1:14" ht="11.25" customHeight="1" x14ac:dyDescent="0.25">
      <c r="A22" s="63">
        <v>5.72</v>
      </c>
      <c r="B22" s="46" t="s">
        <v>18</v>
      </c>
      <c r="C22" s="46">
        <v>0.33</v>
      </c>
      <c r="D22" s="46"/>
      <c r="E22" s="46"/>
      <c r="F22" s="46" t="s">
        <v>12</v>
      </c>
      <c r="G22" s="58">
        <v>0.66</v>
      </c>
      <c r="H22" s="46"/>
      <c r="I22" s="58"/>
      <c r="J22" s="46" t="s">
        <v>18</v>
      </c>
      <c r="K22" s="46">
        <v>0.33</v>
      </c>
      <c r="L22" s="46"/>
      <c r="M22" s="46"/>
      <c r="N22" s="58">
        <f>K22+G22+C22</f>
        <v>1.32</v>
      </c>
    </row>
    <row r="23" spans="1:14" ht="13.5" customHeight="1" x14ac:dyDescent="0.25">
      <c r="A23" s="51"/>
      <c r="B23" s="60"/>
      <c r="C23" s="52"/>
      <c r="D23" s="52" t="s">
        <v>50</v>
      </c>
      <c r="E23" s="57"/>
      <c r="F23" s="52"/>
      <c r="G23" s="57"/>
      <c r="H23" s="52"/>
      <c r="I23" s="57"/>
      <c r="J23" s="60"/>
      <c r="K23" s="91"/>
      <c r="L23" s="52"/>
      <c r="M23" s="52"/>
      <c r="N23" s="52"/>
    </row>
    <row r="24" spans="1:14" ht="14.25" customHeight="1" x14ac:dyDescent="0.25">
      <c r="A24" s="53">
        <v>3</v>
      </c>
      <c r="B24" s="54"/>
      <c r="C24" s="54"/>
      <c r="D24" s="54" t="s">
        <v>12</v>
      </c>
      <c r="E24" s="54">
        <v>0.69</v>
      </c>
      <c r="F24" s="54"/>
      <c r="G24" s="54"/>
      <c r="H24" s="54"/>
      <c r="I24" s="54"/>
      <c r="J24" s="44"/>
      <c r="K24" s="92"/>
      <c r="L24" s="54"/>
      <c r="M24" s="54"/>
      <c r="N24" s="54">
        <f>C24+E24+G24+I24+K24+M24</f>
        <v>0.69</v>
      </c>
    </row>
    <row r="25" spans="1:14" ht="13.5" customHeight="1" x14ac:dyDescent="0.25">
      <c r="A25" s="51"/>
      <c r="B25" s="52" t="s">
        <v>61</v>
      </c>
      <c r="C25" s="52"/>
      <c r="D25" s="52"/>
      <c r="E25" s="52"/>
      <c r="F25" s="52"/>
      <c r="G25" s="52"/>
      <c r="H25" s="52"/>
      <c r="I25" s="52"/>
      <c r="J25" s="57" t="s">
        <v>62</v>
      </c>
      <c r="K25" s="91"/>
      <c r="L25" s="52"/>
      <c r="M25" s="52"/>
      <c r="N25" s="52"/>
    </row>
    <row r="26" spans="1:14" ht="14.25" customHeight="1" x14ac:dyDescent="0.25">
      <c r="A26" s="53">
        <v>10.09</v>
      </c>
      <c r="B26" s="54" t="s">
        <v>107</v>
      </c>
      <c r="C26" s="54">
        <v>0.5</v>
      </c>
      <c r="D26" s="54"/>
      <c r="E26" s="54"/>
      <c r="F26" s="54"/>
      <c r="G26" s="54"/>
      <c r="H26" s="54"/>
      <c r="I26" s="54"/>
      <c r="J26" s="44" t="s">
        <v>12</v>
      </c>
      <c r="K26" s="92">
        <v>1.83</v>
      </c>
      <c r="L26" s="129"/>
      <c r="M26" s="54"/>
      <c r="N26" s="54">
        <f>M26+K26+I26+G26+E26+C26</f>
        <v>2.33</v>
      </c>
    </row>
    <row r="27" spans="1:14" x14ac:dyDescent="0.25">
      <c r="A27" s="51"/>
      <c r="B27" s="52"/>
      <c r="C27" s="52"/>
      <c r="D27" s="52" t="s">
        <v>71</v>
      </c>
      <c r="E27" s="52"/>
      <c r="F27" s="52"/>
      <c r="G27" s="52"/>
      <c r="H27" s="52"/>
      <c r="I27" s="52"/>
      <c r="J27" s="57"/>
      <c r="K27" s="91"/>
      <c r="L27" s="130"/>
      <c r="M27" s="52"/>
      <c r="N27" s="52"/>
    </row>
    <row r="28" spans="1:14" ht="19.5" customHeight="1" x14ac:dyDescent="0.25">
      <c r="A28" s="53">
        <v>3.25</v>
      </c>
      <c r="B28" s="54"/>
      <c r="C28" s="54"/>
      <c r="D28" s="158" t="s">
        <v>73</v>
      </c>
      <c r="E28" s="54">
        <v>0.75</v>
      </c>
      <c r="F28" s="54"/>
      <c r="G28" s="54"/>
      <c r="H28" s="129"/>
      <c r="I28" s="54"/>
      <c r="J28" s="44"/>
      <c r="K28" s="92"/>
      <c r="L28" s="129"/>
      <c r="M28" s="54"/>
      <c r="N28" s="54">
        <f>M28+K28+I28+G28+E28+C28</f>
        <v>0.75</v>
      </c>
    </row>
    <row r="29" spans="1:14" x14ac:dyDescent="0.25">
      <c r="A29" s="51"/>
      <c r="B29" s="172"/>
      <c r="C29" s="130"/>
      <c r="D29" s="155" t="s">
        <v>141</v>
      </c>
      <c r="E29" s="130"/>
      <c r="F29" s="155"/>
      <c r="G29" s="130"/>
      <c r="H29" s="155"/>
      <c r="I29" s="130"/>
      <c r="J29" s="155" t="s">
        <v>141</v>
      </c>
      <c r="K29" s="130"/>
      <c r="L29" s="155"/>
      <c r="M29" s="130"/>
      <c r="N29" s="52"/>
    </row>
    <row r="30" spans="1:14" ht="20.25" customHeight="1" x14ac:dyDescent="0.25">
      <c r="A30" s="53">
        <v>8.66</v>
      </c>
      <c r="B30" s="126"/>
      <c r="C30" s="173"/>
      <c r="D30" s="126" t="s">
        <v>143</v>
      </c>
      <c r="E30" s="174">
        <v>1.33</v>
      </c>
      <c r="F30" s="126"/>
      <c r="G30" s="126"/>
      <c r="H30" s="126"/>
      <c r="I30" s="174"/>
      <c r="J30" s="126" t="s">
        <v>142</v>
      </c>
      <c r="K30" s="173">
        <v>0.67</v>
      </c>
      <c r="L30" s="180"/>
      <c r="M30" s="129"/>
      <c r="N30" s="54">
        <f>M30+K30+I30+G30+E30+C30</f>
        <v>2</v>
      </c>
    </row>
    <row r="31" spans="1:14" ht="11.25" customHeight="1" x14ac:dyDescent="0.25">
      <c r="A31" s="63"/>
      <c r="B31" s="175"/>
      <c r="C31" s="176"/>
      <c r="D31" s="177" t="s">
        <v>144</v>
      </c>
      <c r="E31" s="179"/>
      <c r="F31" s="177"/>
      <c r="G31" s="178"/>
      <c r="H31" s="177"/>
      <c r="I31" s="179"/>
      <c r="J31" s="177"/>
      <c r="K31" s="179"/>
      <c r="L31" s="176"/>
      <c r="M31" s="176"/>
      <c r="N31" s="58"/>
    </row>
    <row r="32" spans="1:14" x14ac:dyDescent="0.25">
      <c r="A32" s="63">
        <v>2</v>
      </c>
      <c r="B32" s="175"/>
      <c r="C32" s="176"/>
      <c r="D32" s="177" t="s">
        <v>145</v>
      </c>
      <c r="E32" s="174">
        <v>0.46</v>
      </c>
      <c r="F32" s="177"/>
      <c r="G32" s="178"/>
      <c r="H32" s="177"/>
      <c r="I32" s="174"/>
      <c r="J32" s="177"/>
      <c r="K32" s="174"/>
      <c r="L32" s="176"/>
      <c r="M32" s="176"/>
      <c r="N32" s="54">
        <f>M32+K32+I32+G32+E32+C32</f>
        <v>0.46</v>
      </c>
    </row>
    <row r="33" spans="1:14" x14ac:dyDescent="0.25">
      <c r="A33" s="51"/>
      <c r="B33" s="155"/>
      <c r="C33" s="130"/>
      <c r="D33" s="155"/>
      <c r="E33" s="130"/>
      <c r="F33" s="155"/>
      <c r="G33" s="130"/>
      <c r="H33" s="155"/>
      <c r="I33" s="130"/>
      <c r="J33" s="155" t="s">
        <v>146</v>
      </c>
      <c r="K33" s="130"/>
      <c r="L33" s="130"/>
      <c r="M33" s="130"/>
      <c r="N33" s="52"/>
    </row>
    <row r="34" spans="1:14" ht="30.75" customHeight="1" x14ac:dyDescent="0.25">
      <c r="A34" s="53">
        <v>1.08</v>
      </c>
      <c r="B34" s="129"/>
      <c r="C34" s="129"/>
      <c r="D34" s="158"/>
      <c r="E34" s="174"/>
      <c r="F34" s="129"/>
      <c r="G34" s="129"/>
      <c r="H34" s="158"/>
      <c r="I34" s="174"/>
      <c r="J34" s="158" t="s">
        <v>147</v>
      </c>
      <c r="K34" s="174">
        <v>0.25</v>
      </c>
      <c r="L34" s="129"/>
      <c r="M34" s="129"/>
      <c r="N34" s="54">
        <f>M34+K34+I34+G34+E34+C34</f>
        <v>0.25</v>
      </c>
    </row>
    <row r="35" spans="1:14" x14ac:dyDescent="0.25">
      <c r="A35" s="15">
        <f>SUM(A3:A34)</f>
        <v>111.65999999999998</v>
      </c>
      <c r="B35" s="8" t="s">
        <v>10</v>
      </c>
      <c r="C35" s="8">
        <f>SUM(C3:C34)</f>
        <v>4.68</v>
      </c>
      <c r="D35" s="17"/>
      <c r="E35" s="8">
        <f>SUM(E3:E34)</f>
        <v>6.14</v>
      </c>
      <c r="F35" s="18"/>
      <c r="G35" s="8">
        <f>SUM(G3:G34)</f>
        <v>4.7100000000000009</v>
      </c>
      <c r="H35" s="8"/>
      <c r="I35" s="8">
        <f>SUM(I3:I34)</f>
        <v>4.66</v>
      </c>
      <c r="J35" s="8"/>
      <c r="K35" s="8">
        <f>SUM(K4:K34)</f>
        <v>5.58</v>
      </c>
      <c r="L35" s="17"/>
      <c r="M35" s="8">
        <f>SUM(M4:M34)</f>
        <v>0</v>
      </c>
      <c r="N35" s="8">
        <f>SUM(N4:N34)</f>
        <v>25.770000000000003</v>
      </c>
    </row>
    <row r="36" spans="1:14" x14ac:dyDescent="0.25">
      <c r="A36" s="1"/>
      <c r="B36" s="1"/>
      <c r="C36" s="1"/>
      <c r="D36" s="1"/>
      <c r="E36" s="1"/>
      <c r="F36" s="2"/>
      <c r="G36" s="1"/>
      <c r="H36" s="1" t="s">
        <v>26</v>
      </c>
      <c r="I36" s="1"/>
      <c r="J36" s="20"/>
      <c r="K36" s="1"/>
      <c r="L36" s="1"/>
      <c r="M36" s="1"/>
      <c r="N36" s="1"/>
    </row>
    <row r="37" spans="1:14" x14ac:dyDescent="0.25">
      <c r="A37" s="1"/>
      <c r="B37" s="1" t="s">
        <v>27</v>
      </c>
      <c r="C37" s="1"/>
      <c r="D37" s="1"/>
      <c r="E37" s="1"/>
      <c r="F37" s="224" t="s">
        <v>137</v>
      </c>
      <c r="G37" s="225"/>
      <c r="H37" s="12">
        <f>N35</f>
        <v>25.770000000000003</v>
      </c>
      <c r="J37" s="21">
        <f>N35*4.33</f>
        <v>111.58410000000002</v>
      </c>
      <c r="L37" s="21"/>
      <c r="M37" s="21"/>
      <c r="N37" s="1"/>
    </row>
    <row r="38" spans="1:14" x14ac:dyDescent="0.25">
      <c r="A38" s="1"/>
      <c r="B38" s="1" t="s">
        <v>28</v>
      </c>
      <c r="C38" s="1"/>
      <c r="D38" s="1" t="s">
        <v>29</v>
      </c>
      <c r="E38" s="1"/>
      <c r="F38" s="2" t="s">
        <v>36</v>
      </c>
      <c r="H38" s="1"/>
      <c r="J38" s="1"/>
      <c r="K38" s="1"/>
      <c r="L38" s="1"/>
      <c r="M38" s="1"/>
      <c r="N38" s="1"/>
    </row>
    <row r="40" spans="1:14" x14ac:dyDescent="0.25">
      <c r="G40" t="s">
        <v>138</v>
      </c>
    </row>
    <row r="41" spans="1:14" x14ac:dyDescent="0.25">
      <c r="G41" t="s">
        <v>139</v>
      </c>
    </row>
    <row r="42" spans="1:14" x14ac:dyDescent="0.25">
      <c r="G42" t="s">
        <v>140</v>
      </c>
    </row>
  </sheetData>
  <mergeCells count="1">
    <mergeCell ref="F37:G37"/>
  </mergeCells>
  <pageMargins left="0" right="0" top="0" bottom="0" header="0" footer="0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sheetData>
    <row r="1" spans="1:14" x14ac:dyDescent="0.25">
      <c r="B1" s="1" t="s">
        <v>0</v>
      </c>
    </row>
    <row r="3" spans="1:14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5.5" thickBot="1" x14ac:dyDescent="0.3">
      <c r="A4" s="152">
        <v>44709</v>
      </c>
      <c r="B4" s="132"/>
      <c r="C4" s="132"/>
      <c r="D4" s="18"/>
      <c r="E4" s="132"/>
      <c r="F4" s="132"/>
      <c r="G4" s="132"/>
      <c r="H4" s="18"/>
      <c r="I4" s="132"/>
      <c r="J4" s="132"/>
      <c r="K4" s="132"/>
      <c r="L4" s="9" t="s">
        <v>98</v>
      </c>
      <c r="M4" s="149">
        <v>1.54</v>
      </c>
      <c r="N4" s="132"/>
    </row>
    <row r="5" spans="1:14" ht="15.75" thickBot="1" x14ac:dyDescent="0.3">
      <c r="A5" s="138" t="s">
        <v>84</v>
      </c>
      <c r="B5" s="139"/>
      <c r="C5" s="140">
        <v>0</v>
      </c>
      <c r="D5" s="139"/>
      <c r="E5" s="153">
        <f>E4</f>
        <v>0</v>
      </c>
      <c r="F5" s="139"/>
      <c r="G5" s="140">
        <v>0</v>
      </c>
      <c r="H5" s="139"/>
      <c r="I5" s="140">
        <f>I4</f>
        <v>0</v>
      </c>
      <c r="J5" s="139"/>
      <c r="K5" s="140">
        <v>0</v>
      </c>
      <c r="L5" s="141"/>
      <c r="M5" s="153">
        <f>SUM(M4:M4)</f>
        <v>1.54</v>
      </c>
      <c r="N5" s="153">
        <f>SUM(C5:M5)</f>
        <v>1.54</v>
      </c>
    </row>
    <row r="9" spans="1:14" x14ac:dyDescent="0.25">
      <c r="M9" s="151"/>
    </row>
    <row r="10" spans="1:14" x14ac:dyDescent="0.25">
      <c r="B10" s="47" t="s">
        <v>27</v>
      </c>
      <c r="E10" s="142"/>
      <c r="F10" s="143"/>
      <c r="G10" s="143" t="s">
        <v>136</v>
      </c>
    </row>
    <row r="11" spans="1:14" x14ac:dyDescent="0.25">
      <c r="B11" t="s">
        <v>28</v>
      </c>
      <c r="D11" t="str">
        <f>B1</f>
        <v>OLGA ROMAN MATEO</v>
      </c>
    </row>
    <row r="12" spans="1:14" x14ac:dyDescent="0.25">
      <c r="B12" t="s">
        <v>30</v>
      </c>
    </row>
    <row r="13" spans="1:14" x14ac:dyDescent="0.25">
      <c r="E13" s="144" t="s">
        <v>80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16" workbookViewId="0">
      <selection sqref="A1:N42"/>
    </sheetView>
  </sheetViews>
  <sheetFormatPr baseColWidth="10" defaultRowHeight="15" x14ac:dyDescent="0.25"/>
  <cols>
    <col min="1" max="1" width="5.85546875" customWidth="1"/>
    <col min="2" max="2" width="16.28515625" customWidth="1"/>
    <col min="3" max="3" width="4.85546875" customWidth="1"/>
    <col min="4" max="4" width="17.42578125" customWidth="1"/>
    <col min="5" max="5" width="4.7109375" customWidth="1"/>
    <col min="6" max="6" width="15.85546875" customWidth="1"/>
    <col min="7" max="7" width="4.85546875" customWidth="1"/>
    <col min="8" max="8" width="21.140625" customWidth="1"/>
    <col min="9" max="9" width="4.5703125" customWidth="1"/>
    <col min="10" max="10" width="16.42578125" customWidth="1"/>
    <col min="11" max="11" width="6.140625" customWidth="1"/>
    <col min="12" max="12" width="14.42578125" customWidth="1"/>
    <col min="13" max="13" width="5.140625" customWidth="1"/>
    <col min="14" max="14" width="6.71093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1">
        <v>4.33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52"/>
      <c r="L3" s="45"/>
      <c r="M3" s="52"/>
      <c r="N3" s="52"/>
    </row>
    <row r="4" spans="1:14" x14ac:dyDescent="0.25">
      <c r="A4" s="53"/>
      <c r="B4" s="44"/>
      <c r="C4" s="54"/>
      <c r="D4" s="54"/>
      <c r="E4" s="55"/>
      <c r="F4" s="44" t="s">
        <v>12</v>
      </c>
      <c r="G4" s="54">
        <v>1</v>
      </c>
      <c r="H4" s="44"/>
      <c r="I4" s="54"/>
      <c r="J4" s="54"/>
      <c r="K4" s="54"/>
      <c r="L4" s="54"/>
      <c r="M4" s="54"/>
      <c r="N4" s="54">
        <f>C4+E4+G4+I4+K4+M4</f>
        <v>1</v>
      </c>
    </row>
    <row r="5" spans="1:14" ht="13.5" customHeight="1" x14ac:dyDescent="0.25">
      <c r="A5" s="51">
        <v>6</v>
      </c>
      <c r="B5" s="59"/>
      <c r="C5" s="52"/>
      <c r="D5" s="128" t="s">
        <v>16</v>
      </c>
      <c r="E5" s="52"/>
      <c r="F5" s="60"/>
      <c r="G5" s="52"/>
      <c r="H5" s="60"/>
      <c r="I5" s="57"/>
      <c r="J5" s="60" t="s">
        <v>16</v>
      </c>
      <c r="K5" s="52"/>
      <c r="L5" s="128"/>
      <c r="M5" s="52"/>
      <c r="N5" s="52"/>
    </row>
    <row r="6" spans="1:14" ht="13.5" customHeight="1" x14ac:dyDescent="0.25">
      <c r="A6" s="53"/>
      <c r="B6" s="44"/>
      <c r="C6" s="54"/>
      <c r="D6" s="54" t="s">
        <v>12</v>
      </c>
      <c r="E6" s="55">
        <v>0.69</v>
      </c>
      <c r="F6" s="44"/>
      <c r="G6" s="54"/>
      <c r="H6" s="54"/>
      <c r="I6" s="54"/>
      <c r="J6" s="54" t="s">
        <v>12</v>
      </c>
      <c r="K6" s="55">
        <v>0.69</v>
      </c>
      <c r="L6" s="54"/>
      <c r="M6" s="54"/>
      <c r="N6" s="54">
        <f>C6+E6+G6+I6+K6+M6</f>
        <v>1.38</v>
      </c>
    </row>
    <row r="7" spans="1:14" x14ac:dyDescent="0.25">
      <c r="A7" s="51">
        <v>8</v>
      </c>
      <c r="B7" s="45" t="s">
        <v>31</v>
      </c>
      <c r="C7" s="52">
        <v>1.85</v>
      </c>
      <c r="D7" s="52"/>
      <c r="E7" s="57"/>
      <c r="F7" s="57"/>
      <c r="G7" s="57"/>
      <c r="H7" s="45"/>
      <c r="I7" s="52"/>
      <c r="J7" s="52"/>
      <c r="K7" s="57"/>
      <c r="L7" s="52"/>
      <c r="M7" s="57"/>
      <c r="N7" s="54">
        <f>C7+E7+G7+I7+K7+M7</f>
        <v>1.85</v>
      </c>
    </row>
    <row r="8" spans="1:14" ht="12.75" customHeight="1" x14ac:dyDescent="0.25">
      <c r="A8" s="67">
        <v>6</v>
      </c>
      <c r="B8" s="76"/>
      <c r="C8" s="75"/>
      <c r="D8" s="76" t="s">
        <v>15</v>
      </c>
      <c r="E8" s="77">
        <v>1.38</v>
      </c>
      <c r="F8" s="76"/>
      <c r="G8" s="77"/>
      <c r="H8" s="76"/>
      <c r="I8" s="75"/>
      <c r="J8" s="75"/>
      <c r="K8" s="77"/>
      <c r="L8" s="76"/>
      <c r="M8" s="77"/>
      <c r="N8" s="75">
        <f>C8+E8+G8+I8+K8+M8</f>
        <v>1.38</v>
      </c>
    </row>
    <row r="9" spans="1:14" ht="15" customHeight="1" x14ac:dyDescent="0.25">
      <c r="A9" s="51">
        <v>4</v>
      </c>
      <c r="B9" s="51"/>
      <c r="C9" s="51"/>
      <c r="D9" s="59" t="s">
        <v>19</v>
      </c>
      <c r="E9" s="52"/>
      <c r="F9" s="57"/>
      <c r="G9" s="57"/>
      <c r="H9" s="60"/>
      <c r="I9" s="52"/>
      <c r="J9" s="60" t="s">
        <v>19</v>
      </c>
      <c r="K9" s="57"/>
      <c r="L9" s="52"/>
      <c r="M9" s="57"/>
      <c r="N9" s="52"/>
    </row>
    <row r="10" spans="1:14" ht="11.25" customHeight="1" x14ac:dyDescent="0.25">
      <c r="A10" s="53"/>
      <c r="B10" s="53"/>
      <c r="C10" s="53"/>
      <c r="D10" s="61" t="s">
        <v>12</v>
      </c>
      <c r="E10" s="54">
        <v>0.67</v>
      </c>
      <c r="F10" s="44"/>
      <c r="G10" s="44"/>
      <c r="H10" s="44"/>
      <c r="I10" s="54"/>
      <c r="J10" s="44" t="s">
        <v>18</v>
      </c>
      <c r="K10" s="44">
        <v>0.25</v>
      </c>
      <c r="L10" s="44"/>
      <c r="M10" s="44"/>
      <c r="N10" s="54">
        <f>K10+E10</f>
        <v>0.92</v>
      </c>
    </row>
    <row r="11" spans="1:14" ht="12.75" customHeight="1" x14ac:dyDescent="0.25">
      <c r="A11" s="51">
        <v>9.01</v>
      </c>
      <c r="B11" s="45" t="s">
        <v>20</v>
      </c>
      <c r="C11" s="52"/>
      <c r="D11" s="52"/>
      <c r="E11" s="57"/>
      <c r="F11" s="45" t="s">
        <v>20</v>
      </c>
      <c r="G11" s="57"/>
      <c r="H11" s="45"/>
      <c r="I11" s="52"/>
      <c r="J11" s="45" t="s">
        <v>20</v>
      </c>
      <c r="K11" s="57"/>
      <c r="L11" s="52"/>
      <c r="M11" s="57"/>
      <c r="N11" s="52"/>
    </row>
    <row r="12" spans="1:14" ht="23.25" customHeight="1" x14ac:dyDescent="0.25">
      <c r="A12" s="53"/>
      <c r="B12" s="44" t="s">
        <v>12</v>
      </c>
      <c r="C12" s="54">
        <v>0.5</v>
      </c>
      <c r="D12" s="44"/>
      <c r="E12" s="44"/>
      <c r="F12" s="44" t="s">
        <v>18</v>
      </c>
      <c r="G12" s="44">
        <v>0.33</v>
      </c>
      <c r="H12" s="44"/>
      <c r="I12" s="54"/>
      <c r="J12" s="44" t="s">
        <v>21</v>
      </c>
      <c r="K12" s="44">
        <v>1.25</v>
      </c>
      <c r="L12" s="44"/>
      <c r="M12" s="44"/>
      <c r="N12" s="54">
        <f>C12+E12+G12+I12+K12+M12</f>
        <v>2.08</v>
      </c>
    </row>
    <row r="13" spans="1:14" ht="22.5" customHeight="1" x14ac:dyDescent="0.25">
      <c r="A13" s="51">
        <v>14.66</v>
      </c>
      <c r="B13" s="45" t="s">
        <v>22</v>
      </c>
      <c r="C13" s="62" t="s">
        <v>39</v>
      </c>
      <c r="D13" s="52"/>
      <c r="E13" s="57"/>
      <c r="F13" s="57"/>
      <c r="G13" s="57"/>
      <c r="H13" s="45" t="s">
        <v>22</v>
      </c>
      <c r="I13" s="52"/>
      <c r="J13" s="52"/>
      <c r="K13" s="57"/>
      <c r="L13" s="52"/>
      <c r="M13" s="57"/>
      <c r="N13" s="52"/>
    </row>
    <row r="14" spans="1:14" ht="10.5" customHeight="1" x14ac:dyDescent="0.25">
      <c r="A14" s="63"/>
      <c r="B14" s="46" t="s">
        <v>14</v>
      </c>
      <c r="C14" s="58">
        <v>0.5</v>
      </c>
      <c r="D14" s="46"/>
      <c r="E14" s="46"/>
      <c r="F14" s="46"/>
      <c r="G14" s="46"/>
      <c r="H14" s="46" t="s">
        <v>12</v>
      </c>
      <c r="I14" s="58">
        <v>2.89</v>
      </c>
      <c r="J14" s="46"/>
      <c r="K14" s="46"/>
      <c r="L14" s="46"/>
      <c r="M14" s="46"/>
      <c r="N14" s="58">
        <f>C14+E14+G14+I14+K14+M14</f>
        <v>3.39</v>
      </c>
    </row>
    <row r="15" spans="1:14" ht="29.25" customHeight="1" x14ac:dyDescent="0.25">
      <c r="A15" s="53"/>
      <c r="B15" s="64"/>
      <c r="C15" s="54"/>
      <c r="D15" s="64"/>
      <c r="E15" s="44"/>
      <c r="F15" s="64"/>
      <c r="G15" s="44"/>
      <c r="H15" s="127" t="s">
        <v>34</v>
      </c>
      <c r="I15" s="54"/>
      <c r="J15" s="64"/>
      <c r="K15" s="44"/>
      <c r="L15" s="64"/>
      <c r="M15" s="44"/>
      <c r="N15" s="54"/>
    </row>
    <row r="16" spans="1:14" ht="12" customHeight="1" x14ac:dyDescent="0.25">
      <c r="A16" s="63"/>
      <c r="B16" s="45" t="s">
        <v>23</v>
      </c>
      <c r="C16" s="46"/>
      <c r="D16" s="45"/>
      <c r="E16" s="46"/>
      <c r="F16" s="45" t="s">
        <v>23</v>
      </c>
      <c r="G16" s="58"/>
      <c r="H16" s="45"/>
      <c r="I16" s="58"/>
      <c r="J16" s="45" t="s">
        <v>23</v>
      </c>
      <c r="K16" s="46"/>
      <c r="L16" s="45"/>
      <c r="M16" s="46"/>
      <c r="N16" s="58"/>
    </row>
    <row r="17" spans="1:14" ht="11.25" customHeight="1" x14ac:dyDescent="0.25">
      <c r="A17" s="53">
        <v>20.46</v>
      </c>
      <c r="B17" s="55" t="s">
        <v>14</v>
      </c>
      <c r="C17" s="44">
        <v>1</v>
      </c>
      <c r="D17" s="44"/>
      <c r="E17" s="44"/>
      <c r="F17" s="55" t="s">
        <v>12</v>
      </c>
      <c r="G17" s="54">
        <v>2.72</v>
      </c>
      <c r="H17" s="44"/>
      <c r="I17" s="54"/>
      <c r="J17" s="44" t="s">
        <v>66</v>
      </c>
      <c r="K17" s="44">
        <v>1</v>
      </c>
      <c r="L17" s="44"/>
      <c r="M17" s="44"/>
      <c r="N17" s="54">
        <f>C17+E17+G17+I17+K17+M17</f>
        <v>4.7200000000000006</v>
      </c>
    </row>
    <row r="18" spans="1:14" ht="14.25" customHeight="1" x14ac:dyDescent="0.25">
      <c r="A18" s="51"/>
      <c r="B18" s="46"/>
      <c r="C18" s="46"/>
      <c r="D18" s="46"/>
      <c r="E18" s="65"/>
      <c r="F18" s="46"/>
      <c r="G18" s="58"/>
      <c r="H18" s="46" t="s">
        <v>32</v>
      </c>
      <c r="I18" s="58"/>
      <c r="J18" s="46"/>
      <c r="K18" s="46"/>
      <c r="L18" s="46"/>
      <c r="M18" s="46"/>
      <c r="N18" s="58"/>
    </row>
    <row r="19" spans="1:14" ht="9.75" customHeight="1" x14ac:dyDescent="0.25">
      <c r="A19" s="63"/>
      <c r="B19" s="46"/>
      <c r="C19" s="46"/>
      <c r="D19" s="46"/>
      <c r="E19" s="65"/>
      <c r="F19" s="46"/>
      <c r="G19" s="58"/>
      <c r="H19" s="46" t="s">
        <v>33</v>
      </c>
      <c r="I19" s="58"/>
      <c r="J19" s="46"/>
      <c r="K19" s="46"/>
      <c r="L19" s="46"/>
      <c r="M19" s="46"/>
      <c r="N19" s="58"/>
    </row>
    <row r="20" spans="1:14" ht="28.5" customHeight="1" x14ac:dyDescent="0.25">
      <c r="A20" s="53">
        <v>7.66</v>
      </c>
      <c r="B20" s="44"/>
      <c r="C20" s="44"/>
      <c r="D20" s="44"/>
      <c r="E20" s="64"/>
      <c r="F20" s="44"/>
      <c r="G20" s="54"/>
      <c r="H20" s="96" t="s">
        <v>34</v>
      </c>
      <c r="I20" s="54">
        <v>1.77</v>
      </c>
      <c r="J20" s="44"/>
      <c r="K20" s="44"/>
      <c r="L20" s="44"/>
      <c r="M20" s="44"/>
      <c r="N20" s="54">
        <f>I20</f>
        <v>1.77</v>
      </c>
    </row>
    <row r="21" spans="1:14" ht="12" customHeight="1" x14ac:dyDescent="0.25">
      <c r="A21" s="51"/>
      <c r="B21" s="46" t="s">
        <v>35</v>
      </c>
      <c r="C21" s="46"/>
      <c r="D21" s="46"/>
      <c r="E21" s="57"/>
      <c r="F21" s="46" t="s">
        <v>35</v>
      </c>
      <c r="G21" s="58"/>
      <c r="H21" s="46"/>
      <c r="I21" s="58"/>
      <c r="J21" s="46" t="s">
        <v>35</v>
      </c>
      <c r="K21" s="46"/>
      <c r="L21" s="57"/>
      <c r="M21" s="57"/>
      <c r="N21" s="58"/>
    </row>
    <row r="22" spans="1:14" ht="12" customHeight="1" x14ac:dyDescent="0.25">
      <c r="A22" s="63">
        <v>5.72</v>
      </c>
      <c r="B22" s="46" t="s">
        <v>18</v>
      </c>
      <c r="C22" s="46">
        <v>0.33</v>
      </c>
      <c r="D22" s="46"/>
      <c r="E22" s="46"/>
      <c r="F22" s="46" t="s">
        <v>12</v>
      </c>
      <c r="G22" s="58">
        <v>0.66</v>
      </c>
      <c r="H22" s="46"/>
      <c r="I22" s="58"/>
      <c r="J22" s="46" t="s">
        <v>18</v>
      </c>
      <c r="K22" s="46">
        <v>0.33</v>
      </c>
      <c r="L22" s="46"/>
      <c r="M22" s="46"/>
      <c r="N22" s="58">
        <f>K22+G22+C22</f>
        <v>1.32</v>
      </c>
    </row>
    <row r="23" spans="1:14" ht="12" customHeight="1" x14ac:dyDescent="0.25">
      <c r="A23" s="51"/>
      <c r="B23" s="60"/>
      <c r="C23" s="52"/>
      <c r="D23" s="52" t="s">
        <v>50</v>
      </c>
      <c r="E23" s="57"/>
      <c r="F23" s="52"/>
      <c r="G23" s="57"/>
      <c r="H23" s="52"/>
      <c r="I23" s="57"/>
      <c r="J23" s="60"/>
      <c r="K23" s="91"/>
      <c r="L23" s="52"/>
      <c r="M23" s="52"/>
      <c r="N23" s="52"/>
    </row>
    <row r="24" spans="1:14" ht="12.75" customHeight="1" x14ac:dyDescent="0.25">
      <c r="A24" s="53">
        <v>3</v>
      </c>
      <c r="B24" s="54"/>
      <c r="C24" s="54"/>
      <c r="D24" s="54" t="s">
        <v>12</v>
      </c>
      <c r="E24" s="54">
        <v>0.69</v>
      </c>
      <c r="F24" s="54"/>
      <c r="G24" s="54"/>
      <c r="H24" s="54"/>
      <c r="I24" s="54"/>
      <c r="J24" s="44"/>
      <c r="K24" s="92"/>
      <c r="L24" s="54"/>
      <c r="M24" s="54"/>
      <c r="N24" s="54">
        <f>C24+E24+G24+I24+K24+M24</f>
        <v>0.69</v>
      </c>
    </row>
    <row r="25" spans="1:14" ht="11.25" customHeight="1" x14ac:dyDescent="0.25">
      <c r="A25" s="51"/>
      <c r="B25" s="52" t="s">
        <v>61</v>
      </c>
      <c r="C25" s="52"/>
      <c r="D25" s="52"/>
      <c r="E25" s="52"/>
      <c r="F25" s="52"/>
      <c r="G25" s="52"/>
      <c r="H25" s="52"/>
      <c r="I25" s="52"/>
      <c r="J25" s="57" t="s">
        <v>62</v>
      </c>
      <c r="K25" s="91"/>
      <c r="L25" s="52"/>
      <c r="M25" s="52"/>
      <c r="N25" s="52"/>
    </row>
    <row r="26" spans="1:14" ht="13.5" customHeight="1" x14ac:dyDescent="0.25">
      <c r="A26" s="53">
        <v>10.09</v>
      </c>
      <c r="B26" s="54" t="s">
        <v>107</v>
      </c>
      <c r="C26" s="54">
        <v>0.5</v>
      </c>
      <c r="D26" s="54"/>
      <c r="E26" s="54"/>
      <c r="F26" s="54"/>
      <c r="G26" s="54"/>
      <c r="H26" s="54"/>
      <c r="I26" s="54"/>
      <c r="J26" s="44" t="s">
        <v>12</v>
      </c>
      <c r="K26" s="92">
        <v>1.83</v>
      </c>
      <c r="L26" s="129"/>
      <c r="M26" s="54"/>
      <c r="N26" s="54">
        <f>M26+K26+I26+G26+E26+C26</f>
        <v>2.33</v>
      </c>
    </row>
    <row r="27" spans="1:14" x14ac:dyDescent="0.25">
      <c r="A27" s="51"/>
      <c r="B27" s="52"/>
      <c r="C27" s="52"/>
      <c r="D27" s="52" t="s">
        <v>71</v>
      </c>
      <c r="E27" s="52"/>
      <c r="F27" s="52"/>
      <c r="G27" s="52"/>
      <c r="H27" s="52"/>
      <c r="I27" s="52"/>
      <c r="J27" s="57"/>
      <c r="K27" s="91"/>
      <c r="L27" s="130"/>
      <c r="M27" s="52"/>
      <c r="N27" s="52"/>
    </row>
    <row r="28" spans="1:14" ht="22.5" customHeight="1" x14ac:dyDescent="0.25">
      <c r="A28" s="53">
        <v>3.25</v>
      </c>
      <c r="B28" s="54"/>
      <c r="C28" s="54"/>
      <c r="D28" s="158" t="s">
        <v>73</v>
      </c>
      <c r="E28" s="54">
        <v>0.75</v>
      </c>
      <c r="F28" s="54"/>
      <c r="G28" s="54"/>
      <c r="H28" s="129"/>
      <c r="I28" s="54"/>
      <c r="J28" s="44"/>
      <c r="K28" s="92"/>
      <c r="L28" s="129"/>
      <c r="M28" s="54"/>
      <c r="N28" s="54">
        <f>M28+K28+I28+G28+E28+C28</f>
        <v>0.75</v>
      </c>
    </row>
    <row r="29" spans="1:14" ht="12.75" customHeight="1" x14ac:dyDescent="0.25">
      <c r="A29" s="29"/>
      <c r="B29" s="16"/>
      <c r="C29" s="163"/>
      <c r="D29" s="16" t="s">
        <v>125</v>
      </c>
      <c r="E29" s="163"/>
      <c r="F29" s="27"/>
      <c r="G29" s="164"/>
      <c r="H29" s="31"/>
      <c r="I29" s="165"/>
      <c r="J29" s="31" t="s">
        <v>126</v>
      </c>
      <c r="K29" s="165"/>
      <c r="L29" s="16"/>
      <c r="M29" s="16"/>
      <c r="N29" s="24"/>
    </row>
    <row r="30" spans="1:14" ht="11.25" customHeight="1" x14ac:dyDescent="0.25">
      <c r="A30" s="8">
        <v>8.01</v>
      </c>
      <c r="B30" s="10"/>
      <c r="C30" s="149"/>
      <c r="D30" s="32" t="s">
        <v>12</v>
      </c>
      <c r="E30" s="146">
        <v>1.52</v>
      </c>
      <c r="F30" s="9"/>
      <c r="G30" s="132"/>
      <c r="H30" s="32"/>
      <c r="I30" s="146"/>
      <c r="J30" s="32" t="s">
        <v>14</v>
      </c>
      <c r="K30" s="146">
        <v>0.33</v>
      </c>
      <c r="L30" s="10"/>
      <c r="M30" s="10"/>
      <c r="N30" s="167">
        <f>I30+C30</f>
        <v>0</v>
      </c>
    </row>
    <row r="31" spans="1:14" ht="9.75" customHeight="1" x14ac:dyDescent="0.25">
      <c r="A31" s="29"/>
      <c r="B31" s="16"/>
      <c r="C31" s="163"/>
      <c r="D31" s="16" t="s">
        <v>127</v>
      </c>
      <c r="E31" s="163"/>
      <c r="F31" s="27"/>
      <c r="G31" s="164"/>
      <c r="H31" s="31"/>
      <c r="I31" s="165"/>
      <c r="J31" s="31" t="s">
        <v>127</v>
      </c>
      <c r="K31" s="165"/>
      <c r="L31" s="16"/>
      <c r="M31" s="16"/>
      <c r="N31" s="24"/>
    </row>
    <row r="32" spans="1:14" ht="12.75" customHeight="1" x14ac:dyDescent="0.25">
      <c r="A32" s="8">
        <v>8.01</v>
      </c>
      <c r="B32" s="10"/>
      <c r="C32" s="149"/>
      <c r="D32" s="10" t="s">
        <v>14</v>
      </c>
      <c r="E32" s="149">
        <v>0.33</v>
      </c>
      <c r="F32" s="9"/>
      <c r="G32" s="132"/>
      <c r="H32" s="32"/>
      <c r="I32" s="146"/>
      <c r="J32" s="32" t="s">
        <v>12</v>
      </c>
      <c r="K32" s="146">
        <v>1.52</v>
      </c>
      <c r="L32" s="10"/>
      <c r="M32" s="10"/>
      <c r="N32" s="25">
        <f>C32+E32+G32+I32+K32</f>
        <v>1.85</v>
      </c>
    </row>
    <row r="33" spans="1:14" ht="13.5" customHeight="1" x14ac:dyDescent="0.25">
      <c r="A33" s="29"/>
      <c r="B33" s="16"/>
      <c r="C33" s="163"/>
      <c r="D33" s="168"/>
      <c r="E33" s="165"/>
      <c r="F33" s="168"/>
      <c r="G33" s="166"/>
      <c r="H33" s="168"/>
      <c r="I33" s="166"/>
      <c r="J33" s="168"/>
      <c r="K33" s="166"/>
      <c r="L33" s="168" t="s">
        <v>128</v>
      </c>
      <c r="M33" s="166"/>
      <c r="N33" s="24"/>
    </row>
    <row r="34" spans="1:14" ht="12.75" customHeight="1" x14ac:dyDescent="0.25">
      <c r="A34" s="29">
        <v>3</v>
      </c>
      <c r="B34" s="16"/>
      <c r="C34" s="163"/>
      <c r="D34" s="168"/>
      <c r="E34" s="165"/>
      <c r="F34" s="168"/>
      <c r="G34" s="154"/>
      <c r="H34" s="168"/>
      <c r="I34" s="154"/>
      <c r="J34" s="168"/>
      <c r="K34" s="154"/>
      <c r="L34" s="168" t="s">
        <v>129</v>
      </c>
      <c r="M34" s="154">
        <v>0.69</v>
      </c>
      <c r="N34" s="167">
        <f>C34+E34+G34+I34+K34</f>
        <v>0</v>
      </c>
    </row>
    <row r="35" spans="1:14" ht="12" customHeight="1" x14ac:dyDescent="0.25">
      <c r="A35" s="5"/>
      <c r="B35" s="7"/>
      <c r="C35" s="170"/>
      <c r="D35" s="59" t="s">
        <v>130</v>
      </c>
      <c r="E35" s="171"/>
      <c r="F35" s="59"/>
      <c r="G35" s="171"/>
      <c r="H35" s="59"/>
      <c r="I35" s="171"/>
      <c r="J35" s="59"/>
      <c r="K35" s="171"/>
      <c r="L35" s="59"/>
      <c r="M35" s="171"/>
      <c r="N35" s="24"/>
    </row>
    <row r="36" spans="1:14" ht="11.25" customHeight="1" x14ac:dyDescent="0.25">
      <c r="A36" s="8">
        <v>1</v>
      </c>
      <c r="B36" s="10"/>
      <c r="C36" s="149"/>
      <c r="D36" s="169" t="s">
        <v>131</v>
      </c>
      <c r="E36" s="146">
        <v>0.23</v>
      </c>
      <c r="F36" s="169"/>
      <c r="G36" s="146"/>
      <c r="H36" s="169"/>
      <c r="I36" s="146"/>
      <c r="J36" s="169"/>
      <c r="K36" s="146"/>
      <c r="L36" s="169"/>
      <c r="M36" s="146"/>
      <c r="N36" s="25">
        <f>C36+E36+G36+I36+K36</f>
        <v>0.23</v>
      </c>
    </row>
    <row r="37" spans="1:14" ht="12" customHeight="1" x14ac:dyDescent="0.25">
      <c r="A37" s="15">
        <f>SUM(A3:A36)</f>
        <v>122.20000000000002</v>
      </c>
      <c r="B37" s="8" t="s">
        <v>10</v>
      </c>
      <c r="C37" s="8">
        <f>SUM(C3:C36)</f>
        <v>4.68</v>
      </c>
      <c r="D37" s="17"/>
      <c r="E37" s="8">
        <f>SUM(E3:E36)</f>
        <v>6.26</v>
      </c>
      <c r="F37" s="18"/>
      <c r="G37" s="8">
        <f>SUM(G3:G36)</f>
        <v>4.7100000000000009</v>
      </c>
      <c r="H37" s="8"/>
      <c r="I37" s="8">
        <f>SUM(I3:I36)</f>
        <v>4.66</v>
      </c>
      <c r="J37" s="8"/>
      <c r="K37" s="8">
        <f>SUM(K3:K36)</f>
        <v>7.1999999999999993</v>
      </c>
      <c r="L37" s="17"/>
      <c r="M37" s="8">
        <f>SUM(M3:M36)</f>
        <v>0.69</v>
      </c>
      <c r="N37" s="8">
        <f>SUM(N3:N36)</f>
        <v>25.66</v>
      </c>
    </row>
    <row r="38" spans="1:14" x14ac:dyDescent="0.25">
      <c r="A38" s="1"/>
      <c r="B38" s="1"/>
      <c r="C38" s="1"/>
      <c r="D38" s="1"/>
      <c r="E38" s="1"/>
      <c r="F38" s="2"/>
      <c r="G38" s="1"/>
      <c r="H38" s="1" t="s">
        <v>26</v>
      </c>
      <c r="I38" s="1"/>
      <c r="J38" s="20"/>
      <c r="K38" s="1"/>
      <c r="L38" s="1"/>
      <c r="M38" s="1"/>
      <c r="N38" s="1"/>
    </row>
    <row r="39" spans="1:14" x14ac:dyDescent="0.25">
      <c r="A39" s="1"/>
      <c r="B39" s="1" t="s">
        <v>27</v>
      </c>
      <c r="C39" s="1"/>
      <c r="D39" s="1"/>
      <c r="E39" s="1"/>
      <c r="F39" s="224" t="s">
        <v>132</v>
      </c>
      <c r="G39" s="225"/>
      <c r="I39" s="12">
        <f>N37</f>
        <v>25.66</v>
      </c>
      <c r="J39" s="20"/>
      <c r="K39" s="21">
        <f>N37*4.33</f>
        <v>111.1078</v>
      </c>
      <c r="L39" s="21"/>
      <c r="M39" s="21"/>
      <c r="N39" s="1"/>
    </row>
    <row r="40" spans="1:14" x14ac:dyDescent="0.25">
      <c r="A40" s="1"/>
      <c r="B40" s="1" t="s">
        <v>28</v>
      </c>
      <c r="C40" s="1"/>
      <c r="D40" s="1" t="s">
        <v>29</v>
      </c>
      <c r="E40" s="1"/>
      <c r="F40" s="2" t="s">
        <v>36</v>
      </c>
      <c r="H40" s="1"/>
      <c r="J40" s="1"/>
      <c r="K40" s="1"/>
      <c r="L40" s="1"/>
      <c r="M40" s="1"/>
      <c r="N40" s="1"/>
    </row>
    <row r="42" spans="1:14" x14ac:dyDescent="0.25">
      <c r="G42" t="s">
        <v>133</v>
      </c>
    </row>
  </sheetData>
  <mergeCells count="1">
    <mergeCell ref="F39:G39"/>
  </mergeCells>
  <pageMargins left="0" right="0" top="0" bottom="0" header="0" footer="0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9" workbookViewId="0">
      <selection activeCell="F39" sqref="F39"/>
    </sheetView>
  </sheetViews>
  <sheetFormatPr baseColWidth="10" defaultRowHeight="15" x14ac:dyDescent="0.25"/>
  <cols>
    <col min="1" max="1" width="5.85546875" customWidth="1"/>
    <col min="2" max="2" width="15.140625" customWidth="1"/>
    <col min="3" max="3" width="4.28515625" customWidth="1"/>
    <col min="4" max="4" width="19.42578125" customWidth="1"/>
    <col min="5" max="5" width="5.42578125" customWidth="1"/>
    <col min="6" max="6" width="14.85546875" customWidth="1"/>
    <col min="7" max="7" width="6.140625" customWidth="1"/>
    <col min="8" max="8" width="19.7109375" customWidth="1"/>
    <col min="9" max="9" width="5.5703125" customWidth="1"/>
    <col min="10" max="10" width="18.28515625" customWidth="1"/>
    <col min="11" max="11" width="5.5703125" customWidth="1"/>
    <col min="12" max="12" width="5.140625" customWidth="1"/>
    <col min="13" max="13" width="4.42578125" customWidth="1"/>
    <col min="14" max="14" width="6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1">
        <v>4.33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52"/>
      <c r="L3" s="45"/>
      <c r="M3" s="52"/>
      <c r="N3" s="52"/>
    </row>
    <row r="4" spans="1:14" x14ac:dyDescent="0.25">
      <c r="A4" s="53"/>
      <c r="B4" s="44"/>
      <c r="C4" s="54"/>
      <c r="D4" s="54"/>
      <c r="E4" s="55"/>
      <c r="F4" s="44" t="s">
        <v>12</v>
      </c>
      <c r="G4" s="54">
        <v>1</v>
      </c>
      <c r="H4" s="44"/>
      <c r="I4" s="54"/>
      <c r="J4" s="54"/>
      <c r="K4" s="54"/>
      <c r="L4" s="54"/>
      <c r="M4" s="54"/>
      <c r="N4" s="54">
        <f>C4+E4+G4+I4+K4+M4</f>
        <v>1</v>
      </c>
    </row>
    <row r="5" spans="1:14" x14ac:dyDescent="0.25">
      <c r="A5" s="51">
        <v>6</v>
      </c>
      <c r="B5" s="59"/>
      <c r="C5" s="52"/>
      <c r="D5" s="128" t="s">
        <v>16</v>
      </c>
      <c r="E5" s="52"/>
      <c r="F5" s="60"/>
      <c r="G5" s="52"/>
      <c r="H5" s="60"/>
      <c r="I5" s="57"/>
      <c r="J5" s="60" t="s">
        <v>16</v>
      </c>
      <c r="K5" s="52"/>
      <c r="L5" s="128"/>
      <c r="M5" s="52"/>
      <c r="N5" s="52"/>
    </row>
    <row r="6" spans="1:14" x14ac:dyDescent="0.25">
      <c r="A6" s="53"/>
      <c r="B6" s="44"/>
      <c r="C6" s="54"/>
      <c r="D6" s="54" t="s">
        <v>12</v>
      </c>
      <c r="E6" s="55">
        <v>0.69</v>
      </c>
      <c r="F6" s="44"/>
      <c r="G6" s="54"/>
      <c r="H6" s="54"/>
      <c r="I6" s="54"/>
      <c r="J6" s="54" t="s">
        <v>12</v>
      </c>
      <c r="K6" s="55">
        <v>0.69</v>
      </c>
      <c r="L6" s="54"/>
      <c r="M6" s="54"/>
      <c r="N6" s="54">
        <f>C6+E6+G6+I6+K6+M6</f>
        <v>1.38</v>
      </c>
    </row>
    <row r="7" spans="1:14" x14ac:dyDescent="0.25">
      <c r="A7" s="51">
        <v>8</v>
      </c>
      <c r="B7" s="45" t="s">
        <v>31</v>
      </c>
      <c r="C7" s="52">
        <v>1.85</v>
      </c>
      <c r="D7" s="52"/>
      <c r="E7" s="57"/>
      <c r="F7" s="57"/>
      <c r="G7" s="57"/>
      <c r="H7" s="45"/>
      <c r="I7" s="52"/>
      <c r="J7" s="52"/>
      <c r="K7" s="57"/>
      <c r="L7" s="52"/>
      <c r="M7" s="57"/>
      <c r="N7" s="54">
        <f>C7+E7+G7+I7+K7+M7</f>
        <v>1.85</v>
      </c>
    </row>
    <row r="8" spans="1:14" ht="14.25" customHeight="1" x14ac:dyDescent="0.25">
      <c r="A8" s="67">
        <v>6</v>
      </c>
      <c r="B8" s="76"/>
      <c r="C8" s="75"/>
      <c r="D8" s="76" t="s">
        <v>15</v>
      </c>
      <c r="E8" s="77">
        <v>1.38</v>
      </c>
      <c r="F8" s="76"/>
      <c r="G8" s="77"/>
      <c r="H8" s="76"/>
      <c r="I8" s="75"/>
      <c r="J8" s="75"/>
      <c r="K8" s="77"/>
      <c r="L8" s="76"/>
      <c r="M8" s="77"/>
      <c r="N8" s="75">
        <f>C8+E8+G8+I8+K8+M8</f>
        <v>1.38</v>
      </c>
    </row>
    <row r="9" spans="1:14" ht="14.25" customHeight="1" x14ac:dyDescent="0.25">
      <c r="A9" s="51">
        <v>4</v>
      </c>
      <c r="B9" s="51"/>
      <c r="C9" s="51"/>
      <c r="D9" s="59" t="s">
        <v>19</v>
      </c>
      <c r="E9" s="52"/>
      <c r="F9" s="57"/>
      <c r="G9" s="57"/>
      <c r="H9" s="60"/>
      <c r="I9" s="52"/>
      <c r="J9" s="60" t="s">
        <v>19</v>
      </c>
      <c r="K9" s="57"/>
      <c r="L9" s="52"/>
      <c r="M9" s="57"/>
      <c r="N9" s="52"/>
    </row>
    <row r="10" spans="1:14" x14ac:dyDescent="0.25">
      <c r="A10" s="53"/>
      <c r="B10" s="53"/>
      <c r="C10" s="53"/>
      <c r="D10" s="61" t="s">
        <v>12</v>
      </c>
      <c r="E10" s="54">
        <v>0.67</v>
      </c>
      <c r="F10" s="44"/>
      <c r="G10" s="44"/>
      <c r="H10" s="44"/>
      <c r="I10" s="54"/>
      <c r="J10" s="44" t="s">
        <v>18</v>
      </c>
      <c r="K10" s="44">
        <v>0.25</v>
      </c>
      <c r="L10" s="44"/>
      <c r="M10" s="44"/>
      <c r="N10" s="54">
        <f>K10+E10</f>
        <v>0.92</v>
      </c>
    </row>
    <row r="11" spans="1:14" x14ac:dyDescent="0.25">
      <c r="A11" s="51">
        <v>9.01</v>
      </c>
      <c r="B11" s="45" t="s">
        <v>20</v>
      </c>
      <c r="C11" s="52"/>
      <c r="D11" s="52"/>
      <c r="E11" s="57"/>
      <c r="F11" s="45" t="s">
        <v>20</v>
      </c>
      <c r="G11" s="57"/>
      <c r="H11" s="45"/>
      <c r="I11" s="52"/>
      <c r="J11" s="45" t="s">
        <v>20</v>
      </c>
      <c r="K11" s="57"/>
      <c r="L11" s="52"/>
      <c r="M11" s="57"/>
      <c r="N11" s="52"/>
    </row>
    <row r="12" spans="1:14" ht="21.75" customHeight="1" x14ac:dyDescent="0.25">
      <c r="A12" s="53"/>
      <c r="B12" s="44" t="s">
        <v>12</v>
      </c>
      <c r="C12" s="54">
        <v>0.5</v>
      </c>
      <c r="D12" s="44"/>
      <c r="E12" s="44"/>
      <c r="F12" s="44" t="s">
        <v>18</v>
      </c>
      <c r="G12" s="44">
        <v>0.33</v>
      </c>
      <c r="H12" s="44"/>
      <c r="I12" s="54"/>
      <c r="J12" s="44" t="s">
        <v>21</v>
      </c>
      <c r="K12" s="44">
        <v>1.25</v>
      </c>
      <c r="L12" s="44"/>
      <c r="M12" s="44"/>
      <c r="N12" s="54">
        <f>C12+E12+G12+I12+K12+M12</f>
        <v>2.08</v>
      </c>
    </row>
    <row r="13" spans="1:14" ht="21" customHeight="1" x14ac:dyDescent="0.25">
      <c r="A13" s="51">
        <v>14.66</v>
      </c>
      <c r="B13" s="45" t="s">
        <v>22</v>
      </c>
      <c r="C13" s="62" t="s">
        <v>39</v>
      </c>
      <c r="D13" s="52"/>
      <c r="E13" s="57"/>
      <c r="F13" s="57"/>
      <c r="G13" s="57"/>
      <c r="H13" s="45" t="s">
        <v>22</v>
      </c>
      <c r="I13" s="52"/>
      <c r="J13" s="52"/>
      <c r="K13" s="57"/>
      <c r="L13" s="52"/>
      <c r="M13" s="57"/>
      <c r="N13" s="52"/>
    </row>
    <row r="14" spans="1:14" x14ac:dyDescent="0.25">
      <c r="A14" s="63"/>
      <c r="B14" s="46" t="s">
        <v>14</v>
      </c>
      <c r="C14" s="58">
        <v>0.5</v>
      </c>
      <c r="D14" s="46"/>
      <c r="E14" s="46"/>
      <c r="F14" s="46"/>
      <c r="G14" s="46"/>
      <c r="H14" s="46" t="s">
        <v>12</v>
      </c>
      <c r="I14" s="58">
        <v>2.89</v>
      </c>
      <c r="J14" s="46"/>
      <c r="K14" s="46"/>
      <c r="L14" s="46"/>
      <c r="M14" s="46"/>
      <c r="N14" s="58">
        <f>C14+E14+G14+I14+K14+M14</f>
        <v>3.39</v>
      </c>
    </row>
    <row r="15" spans="1:14" ht="27.75" customHeight="1" x14ac:dyDescent="0.25">
      <c r="A15" s="53"/>
      <c r="B15" s="64"/>
      <c r="C15" s="54"/>
      <c r="D15" s="64"/>
      <c r="E15" s="44"/>
      <c r="F15" s="64"/>
      <c r="G15" s="44"/>
      <c r="H15" s="127" t="s">
        <v>34</v>
      </c>
      <c r="I15" s="54"/>
      <c r="J15" s="64"/>
      <c r="K15" s="44"/>
      <c r="L15" s="64"/>
      <c r="M15" s="44"/>
      <c r="N15" s="54"/>
    </row>
    <row r="16" spans="1:14" ht="12" customHeight="1" x14ac:dyDescent="0.25">
      <c r="A16" s="63"/>
      <c r="B16" s="45" t="s">
        <v>23</v>
      </c>
      <c r="C16" s="46"/>
      <c r="D16" s="45"/>
      <c r="E16" s="46"/>
      <c r="F16" s="45" t="s">
        <v>23</v>
      </c>
      <c r="G16" s="58"/>
      <c r="H16" s="45"/>
      <c r="I16" s="58"/>
      <c r="J16" s="45" t="s">
        <v>23</v>
      </c>
      <c r="K16" s="46"/>
      <c r="L16" s="45"/>
      <c r="M16" s="46"/>
      <c r="N16" s="58"/>
    </row>
    <row r="17" spans="1:14" x14ac:dyDescent="0.25">
      <c r="A17" s="53">
        <v>20.46</v>
      </c>
      <c r="B17" s="55" t="s">
        <v>14</v>
      </c>
      <c r="C17" s="44">
        <v>1</v>
      </c>
      <c r="D17" s="44"/>
      <c r="E17" s="44"/>
      <c r="F17" s="55" t="s">
        <v>12</v>
      </c>
      <c r="G17" s="54">
        <v>2.72</v>
      </c>
      <c r="H17" s="44"/>
      <c r="I17" s="54"/>
      <c r="J17" s="44" t="s">
        <v>66</v>
      </c>
      <c r="K17" s="44">
        <v>1</v>
      </c>
      <c r="L17" s="44"/>
      <c r="M17" s="44"/>
      <c r="N17" s="54">
        <f>C17+E17+G17+I17+K17+M17</f>
        <v>4.7200000000000006</v>
      </c>
    </row>
    <row r="18" spans="1:14" ht="11.25" customHeight="1" x14ac:dyDescent="0.25">
      <c r="A18" s="51"/>
      <c r="B18" s="46"/>
      <c r="C18" s="46"/>
      <c r="D18" s="46"/>
      <c r="E18" s="65"/>
      <c r="F18" s="46"/>
      <c r="G18" s="58"/>
      <c r="H18" s="46" t="s">
        <v>32</v>
      </c>
      <c r="I18" s="58"/>
      <c r="J18" s="46"/>
      <c r="K18" s="46"/>
      <c r="L18" s="46"/>
      <c r="M18" s="46"/>
      <c r="N18" s="58"/>
    </row>
    <row r="19" spans="1:14" ht="11.25" customHeight="1" x14ac:dyDescent="0.25">
      <c r="A19" s="63"/>
      <c r="B19" s="46"/>
      <c r="C19" s="46"/>
      <c r="D19" s="46"/>
      <c r="E19" s="65"/>
      <c r="F19" s="46"/>
      <c r="G19" s="58"/>
      <c r="H19" s="46" t="s">
        <v>33</v>
      </c>
      <c r="I19" s="58"/>
      <c r="J19" s="46"/>
      <c r="K19" s="46"/>
      <c r="L19" s="46"/>
      <c r="M19" s="46"/>
      <c r="N19" s="58"/>
    </row>
    <row r="20" spans="1:14" ht="31.5" customHeight="1" x14ac:dyDescent="0.25">
      <c r="A20" s="53">
        <v>7.66</v>
      </c>
      <c r="B20" s="44"/>
      <c r="C20" s="44"/>
      <c r="D20" s="44"/>
      <c r="E20" s="64"/>
      <c r="F20" s="44"/>
      <c r="G20" s="54"/>
      <c r="H20" s="96" t="s">
        <v>34</v>
      </c>
      <c r="I20" s="54">
        <v>1.77</v>
      </c>
      <c r="J20" s="44"/>
      <c r="K20" s="44"/>
      <c r="L20" s="44"/>
      <c r="M20" s="44"/>
      <c r="N20" s="54">
        <f>I20</f>
        <v>1.77</v>
      </c>
    </row>
    <row r="21" spans="1:14" x14ac:dyDescent="0.25">
      <c r="A21" s="51"/>
      <c r="B21" s="46" t="s">
        <v>35</v>
      </c>
      <c r="C21" s="46"/>
      <c r="D21" s="46"/>
      <c r="E21" s="57"/>
      <c r="F21" s="46" t="s">
        <v>35</v>
      </c>
      <c r="G21" s="58"/>
      <c r="H21" s="46"/>
      <c r="I21" s="58"/>
      <c r="J21" s="46" t="s">
        <v>35</v>
      </c>
      <c r="K21" s="46"/>
      <c r="L21" s="57"/>
      <c r="M21" s="57"/>
      <c r="N21" s="58"/>
    </row>
    <row r="22" spans="1:14" x14ac:dyDescent="0.25">
      <c r="A22" s="63">
        <v>5.72</v>
      </c>
      <c r="B22" s="46" t="s">
        <v>18</v>
      </c>
      <c r="C22" s="46">
        <v>0.33</v>
      </c>
      <c r="D22" s="46"/>
      <c r="E22" s="46"/>
      <c r="F22" s="46" t="s">
        <v>12</v>
      </c>
      <c r="G22" s="58">
        <v>0.66</v>
      </c>
      <c r="H22" s="46"/>
      <c r="I22" s="58"/>
      <c r="J22" s="46" t="s">
        <v>18</v>
      </c>
      <c r="K22" s="46">
        <v>0.33</v>
      </c>
      <c r="L22" s="46"/>
      <c r="M22" s="46"/>
      <c r="N22" s="58">
        <f>K22+G22+C22</f>
        <v>1.32</v>
      </c>
    </row>
    <row r="23" spans="1:14" x14ac:dyDescent="0.25">
      <c r="A23" s="51"/>
      <c r="B23" s="60"/>
      <c r="C23" s="52"/>
      <c r="D23" s="52" t="s">
        <v>50</v>
      </c>
      <c r="E23" s="57"/>
      <c r="F23" s="52"/>
      <c r="G23" s="57"/>
      <c r="H23" s="52"/>
      <c r="I23" s="57"/>
      <c r="J23" s="60"/>
      <c r="K23" s="91"/>
      <c r="L23" s="52"/>
      <c r="M23" s="52"/>
      <c r="N23" s="52"/>
    </row>
    <row r="24" spans="1:14" x14ac:dyDescent="0.25">
      <c r="A24" s="53">
        <v>3</v>
      </c>
      <c r="B24" s="54"/>
      <c r="C24" s="54"/>
      <c r="D24" s="54" t="s">
        <v>12</v>
      </c>
      <c r="E24" s="54">
        <v>0.69</v>
      </c>
      <c r="F24" s="54"/>
      <c r="G24" s="54"/>
      <c r="H24" s="54"/>
      <c r="I24" s="54"/>
      <c r="J24" s="44"/>
      <c r="K24" s="92"/>
      <c r="L24" s="54"/>
      <c r="M24" s="54"/>
      <c r="N24" s="54">
        <f>C24+E24+G24+I24+K24+M24</f>
        <v>0.69</v>
      </c>
    </row>
    <row r="25" spans="1:14" x14ac:dyDescent="0.25">
      <c r="A25" s="51"/>
      <c r="B25" s="52" t="s">
        <v>61</v>
      </c>
      <c r="C25" s="52"/>
      <c r="D25" s="52"/>
      <c r="E25" s="52"/>
      <c r="F25" s="52"/>
      <c r="G25" s="52"/>
      <c r="H25" s="52"/>
      <c r="I25" s="52"/>
      <c r="J25" s="57" t="s">
        <v>62</v>
      </c>
      <c r="K25" s="91"/>
      <c r="L25" s="52"/>
      <c r="M25" s="52"/>
      <c r="N25" s="52"/>
    </row>
    <row r="26" spans="1:14" x14ac:dyDescent="0.25">
      <c r="A26" s="53">
        <v>10.09</v>
      </c>
      <c r="B26" s="54" t="s">
        <v>107</v>
      </c>
      <c r="C26" s="54">
        <v>0.5</v>
      </c>
      <c r="D26" s="54"/>
      <c r="E26" s="54"/>
      <c r="F26" s="54"/>
      <c r="G26" s="54"/>
      <c r="H26" s="54"/>
      <c r="I26" s="54"/>
      <c r="J26" s="44" t="s">
        <v>12</v>
      </c>
      <c r="K26" s="92">
        <v>1.83</v>
      </c>
      <c r="L26" s="129"/>
      <c r="M26" s="54"/>
      <c r="N26" s="54">
        <f>M26+K26+I26+G26+E26+C26</f>
        <v>2.33</v>
      </c>
    </row>
    <row r="27" spans="1:14" x14ac:dyDescent="0.25">
      <c r="A27" s="51"/>
      <c r="B27" s="52"/>
      <c r="C27" s="52"/>
      <c r="D27" s="52" t="s">
        <v>71</v>
      </c>
      <c r="E27" s="52"/>
      <c r="F27" s="52"/>
      <c r="G27" s="52"/>
      <c r="H27" s="52"/>
      <c r="I27" s="52"/>
      <c r="J27" s="57"/>
      <c r="K27" s="91"/>
      <c r="L27" s="130"/>
      <c r="M27" s="52"/>
      <c r="N27" s="52"/>
    </row>
    <row r="28" spans="1:14" ht="24.75" customHeight="1" x14ac:dyDescent="0.25">
      <c r="A28" s="53">
        <v>3.25</v>
      </c>
      <c r="B28" s="54"/>
      <c r="C28" s="54"/>
      <c r="D28" s="158" t="s">
        <v>73</v>
      </c>
      <c r="E28" s="54">
        <v>0.75</v>
      </c>
      <c r="F28" s="54"/>
      <c r="G28" s="54"/>
      <c r="H28" s="129"/>
      <c r="I28" s="54"/>
      <c r="J28" s="44"/>
      <c r="K28" s="92"/>
      <c r="L28" s="129"/>
      <c r="M28" s="54"/>
      <c r="N28" s="54">
        <f>M28+K28+I28+G28+E28+C28</f>
        <v>0.75</v>
      </c>
    </row>
    <row r="29" spans="1:14" ht="12.75" customHeight="1" x14ac:dyDescent="0.25">
      <c r="A29" s="51"/>
      <c r="B29" s="58"/>
      <c r="C29" s="154"/>
      <c r="D29" s="155" t="s">
        <v>114</v>
      </c>
      <c r="E29" s="154"/>
      <c r="F29" s="46"/>
      <c r="G29" s="154"/>
      <c r="H29" s="58"/>
      <c r="I29" s="154"/>
      <c r="J29" s="155" t="s">
        <v>115</v>
      </c>
      <c r="K29" s="154"/>
      <c r="L29" s="58"/>
      <c r="M29" s="58"/>
      <c r="N29" s="154"/>
    </row>
    <row r="30" spans="1:14" x14ac:dyDescent="0.25">
      <c r="A30" s="53">
        <v>5</v>
      </c>
      <c r="B30" s="54"/>
      <c r="C30" s="156"/>
      <c r="D30" s="44" t="s">
        <v>12</v>
      </c>
      <c r="E30" s="156">
        <v>0.9</v>
      </c>
      <c r="F30" s="157"/>
      <c r="G30" s="156"/>
      <c r="H30" s="54"/>
      <c r="I30" s="156"/>
      <c r="J30" s="44" t="s">
        <v>18</v>
      </c>
      <c r="K30" s="156">
        <v>0.25</v>
      </c>
      <c r="L30" s="54"/>
      <c r="M30" s="54"/>
      <c r="N30" s="156">
        <f>C30+E30+G30+I30+K30</f>
        <v>1.1499999999999999</v>
      </c>
    </row>
    <row r="31" spans="1:14" x14ac:dyDescent="0.25">
      <c r="A31" s="159"/>
      <c r="B31" s="52"/>
      <c r="C31" s="160"/>
      <c r="D31" s="57"/>
      <c r="E31" s="160"/>
      <c r="F31" s="161"/>
      <c r="G31" s="160"/>
      <c r="H31" s="52"/>
      <c r="I31" s="160"/>
      <c r="J31" s="57" t="s">
        <v>121</v>
      </c>
      <c r="K31" s="160"/>
      <c r="L31" s="52"/>
      <c r="M31" s="52"/>
      <c r="N31" s="160"/>
    </row>
    <row r="32" spans="1:14" x14ac:dyDescent="0.25">
      <c r="A32" s="162">
        <v>1</v>
      </c>
      <c r="B32" s="54"/>
      <c r="C32" s="156"/>
      <c r="D32" s="44"/>
      <c r="E32" s="156"/>
      <c r="F32" s="157"/>
      <c r="G32" s="156"/>
      <c r="H32" s="54"/>
      <c r="I32" s="156"/>
      <c r="J32" s="44" t="s">
        <v>122</v>
      </c>
      <c r="K32" s="156">
        <v>0.23</v>
      </c>
      <c r="L32" s="54"/>
      <c r="M32" s="54"/>
      <c r="N32" s="156">
        <f>C32+E32+G32+I32+K32</f>
        <v>0.23</v>
      </c>
    </row>
    <row r="33" spans="1:14" x14ac:dyDescent="0.25">
      <c r="A33" s="15">
        <f>SUM(A3:A32)</f>
        <v>108.18</v>
      </c>
      <c r="B33" s="8" t="s">
        <v>10</v>
      </c>
      <c r="C33" s="8">
        <f>SUM(C3:C32)</f>
        <v>4.68</v>
      </c>
      <c r="D33" s="17"/>
      <c r="E33" s="8">
        <f>SUM(E3:E32)</f>
        <v>5.08</v>
      </c>
      <c r="F33" s="18"/>
      <c r="G33" s="8">
        <f>SUM(G3:G32)</f>
        <v>4.7100000000000009</v>
      </c>
      <c r="H33" s="8"/>
      <c r="I33" s="8">
        <f>SUM(I3:I32)</f>
        <v>4.66</v>
      </c>
      <c r="J33" s="8"/>
      <c r="K33" s="8">
        <f>SUM(K3:K32)</f>
        <v>5.83</v>
      </c>
      <c r="L33" s="17"/>
      <c r="M33" s="8">
        <f>SUM(M4:M30)</f>
        <v>0</v>
      </c>
      <c r="N33" s="8">
        <f>SUM(N3:N32)</f>
        <v>24.959999999999997</v>
      </c>
    </row>
    <row r="34" spans="1:14" x14ac:dyDescent="0.25">
      <c r="A34" s="1"/>
      <c r="B34" s="1"/>
      <c r="C34" s="1"/>
      <c r="D34" s="1"/>
      <c r="E34" s="1"/>
      <c r="F34" s="2"/>
      <c r="G34" s="1"/>
      <c r="H34" s="1" t="s">
        <v>26</v>
      </c>
      <c r="I34" s="1"/>
      <c r="J34" s="20"/>
      <c r="K34" s="1"/>
      <c r="L34" s="1"/>
      <c r="M34" s="1"/>
      <c r="N34" s="1"/>
    </row>
    <row r="35" spans="1:14" x14ac:dyDescent="0.25">
      <c r="A35" s="1"/>
      <c r="B35" s="1" t="s">
        <v>27</v>
      </c>
      <c r="C35" s="1"/>
      <c r="D35" s="1"/>
      <c r="E35" s="1"/>
      <c r="F35" s="224" t="s">
        <v>134</v>
      </c>
      <c r="G35" s="225"/>
      <c r="I35" s="12">
        <f>N33</f>
        <v>24.959999999999997</v>
      </c>
      <c r="J35" s="20"/>
      <c r="K35" s="21">
        <f>N33*4.33</f>
        <v>108.07679999999999</v>
      </c>
      <c r="L35" s="21"/>
      <c r="M35" s="21"/>
      <c r="N35" s="1"/>
    </row>
    <row r="36" spans="1:14" x14ac:dyDescent="0.25">
      <c r="A36" s="1"/>
      <c r="B36" s="1" t="s">
        <v>28</v>
      </c>
      <c r="C36" s="1"/>
      <c r="D36" s="1" t="s">
        <v>29</v>
      </c>
      <c r="E36" s="1"/>
      <c r="F36" s="2" t="s">
        <v>36</v>
      </c>
      <c r="H36" s="1"/>
      <c r="J36" s="1"/>
      <c r="K36" s="1"/>
      <c r="L36" s="1"/>
      <c r="M36" s="1"/>
      <c r="N36" s="1"/>
    </row>
    <row r="39" spans="1:14" x14ac:dyDescent="0.25">
      <c r="F39" t="s">
        <v>135</v>
      </c>
    </row>
  </sheetData>
  <mergeCells count="1">
    <mergeCell ref="F35:G35"/>
  </mergeCells>
  <pageMargins left="0" right="0" top="0" bottom="0" header="0" footer="0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21" workbookViewId="0">
      <selection activeCell="D44" sqref="D44"/>
    </sheetView>
  </sheetViews>
  <sheetFormatPr baseColWidth="10" defaultRowHeight="15" x14ac:dyDescent="0.25"/>
  <cols>
    <col min="1" max="1" width="6.140625" customWidth="1"/>
    <col min="2" max="2" width="20.140625" customWidth="1"/>
    <col min="3" max="3" width="6" customWidth="1"/>
    <col min="4" max="4" width="19.140625" customWidth="1"/>
    <col min="5" max="5" width="5.85546875" customWidth="1"/>
    <col min="7" max="7" width="6.42578125" customWidth="1"/>
    <col min="8" max="8" width="18.85546875" customWidth="1"/>
    <col min="9" max="9" width="6.85546875" customWidth="1"/>
    <col min="10" max="10" width="18.5703125" customWidth="1"/>
    <col min="11" max="11" width="6.5703125" customWidth="1"/>
    <col min="12" max="12" width="5.85546875" customWidth="1"/>
    <col min="13" max="13" width="6.140625" customWidth="1"/>
    <col min="14" max="14" width="6.5703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1">
        <v>4.33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52"/>
      <c r="L3" s="45"/>
      <c r="M3" s="52"/>
      <c r="N3" s="52"/>
    </row>
    <row r="4" spans="1:14" x14ac:dyDescent="0.25">
      <c r="A4" s="53"/>
      <c r="B4" s="44"/>
      <c r="C4" s="54"/>
      <c r="D4" s="54"/>
      <c r="E4" s="55"/>
      <c r="F4" s="44" t="s">
        <v>12</v>
      </c>
      <c r="G4" s="54">
        <v>1</v>
      </c>
      <c r="H4" s="44"/>
      <c r="I4" s="54"/>
      <c r="J4" s="54"/>
      <c r="K4" s="54"/>
      <c r="L4" s="54"/>
      <c r="M4" s="54"/>
      <c r="N4" s="54">
        <f>C4+E4+G4+I4+K4+M4</f>
        <v>1</v>
      </c>
    </row>
    <row r="5" spans="1:14" x14ac:dyDescent="0.25">
      <c r="A5" s="51">
        <v>6</v>
      </c>
      <c r="B5" s="59"/>
      <c r="C5" s="52"/>
      <c r="D5" s="128" t="s">
        <v>16</v>
      </c>
      <c r="E5" s="52"/>
      <c r="F5" s="60"/>
      <c r="G5" s="52"/>
      <c r="H5" s="60"/>
      <c r="I5" s="57"/>
      <c r="J5" s="60" t="s">
        <v>16</v>
      </c>
      <c r="K5" s="52"/>
      <c r="L5" s="128"/>
      <c r="M5" s="52"/>
      <c r="N5" s="52"/>
    </row>
    <row r="6" spans="1:14" x14ac:dyDescent="0.25">
      <c r="A6" s="53"/>
      <c r="B6" s="44"/>
      <c r="C6" s="54"/>
      <c r="D6" s="54" t="s">
        <v>12</v>
      </c>
      <c r="E6" s="55">
        <v>0.69</v>
      </c>
      <c r="F6" s="44"/>
      <c r="G6" s="54"/>
      <c r="H6" s="54"/>
      <c r="I6" s="54"/>
      <c r="J6" s="54" t="s">
        <v>12</v>
      </c>
      <c r="K6" s="55">
        <v>0.69</v>
      </c>
      <c r="L6" s="54"/>
      <c r="M6" s="54"/>
      <c r="N6" s="54">
        <f>C6+E6+G6+I6+K6+M6</f>
        <v>1.38</v>
      </c>
    </row>
    <row r="7" spans="1:14" ht="12.75" customHeight="1" x14ac:dyDescent="0.25">
      <c r="A7" s="51">
        <v>8</v>
      </c>
      <c r="B7" s="45" t="s">
        <v>31</v>
      </c>
      <c r="C7" s="52">
        <v>1.85</v>
      </c>
      <c r="D7" s="52"/>
      <c r="E7" s="57"/>
      <c r="F7" s="57"/>
      <c r="G7" s="57"/>
      <c r="H7" s="45"/>
      <c r="I7" s="52"/>
      <c r="J7" s="52"/>
      <c r="K7" s="57"/>
      <c r="L7" s="52"/>
      <c r="M7" s="57"/>
      <c r="N7" s="54">
        <f>C7+E7+G7+I7+K7+M7</f>
        <v>1.85</v>
      </c>
    </row>
    <row r="8" spans="1:14" ht="14.25" customHeight="1" x14ac:dyDescent="0.25">
      <c r="A8" s="67">
        <v>6</v>
      </c>
      <c r="B8" s="76"/>
      <c r="C8" s="75"/>
      <c r="D8" s="76" t="s">
        <v>15</v>
      </c>
      <c r="E8" s="77">
        <v>1.38</v>
      </c>
      <c r="F8" s="76"/>
      <c r="G8" s="77"/>
      <c r="H8" s="76"/>
      <c r="I8" s="75"/>
      <c r="J8" s="75"/>
      <c r="K8" s="77"/>
      <c r="L8" s="76"/>
      <c r="M8" s="77"/>
      <c r="N8" s="75">
        <f>C8+E8+G8+I8+K8+M8</f>
        <v>1.38</v>
      </c>
    </row>
    <row r="9" spans="1:14" ht="12.75" customHeight="1" x14ac:dyDescent="0.25">
      <c r="A9" s="51">
        <v>4</v>
      </c>
      <c r="B9" s="51"/>
      <c r="C9" s="51"/>
      <c r="D9" s="59" t="s">
        <v>19</v>
      </c>
      <c r="E9" s="52"/>
      <c r="F9" s="57"/>
      <c r="G9" s="57"/>
      <c r="H9" s="60"/>
      <c r="I9" s="52"/>
      <c r="J9" s="60" t="s">
        <v>19</v>
      </c>
      <c r="K9" s="57"/>
      <c r="L9" s="52"/>
      <c r="M9" s="57"/>
      <c r="N9" s="52"/>
    </row>
    <row r="10" spans="1:14" x14ac:dyDescent="0.25">
      <c r="A10" s="53"/>
      <c r="B10" s="53"/>
      <c r="C10" s="53"/>
      <c r="D10" s="61" t="s">
        <v>12</v>
      </c>
      <c r="E10" s="54">
        <v>0.67</v>
      </c>
      <c r="F10" s="44"/>
      <c r="G10" s="44"/>
      <c r="H10" s="44"/>
      <c r="I10" s="54"/>
      <c r="J10" s="44" t="s">
        <v>18</v>
      </c>
      <c r="K10" s="44">
        <v>0.25</v>
      </c>
      <c r="L10" s="44"/>
      <c r="M10" s="44"/>
      <c r="N10" s="54">
        <f>K10+E10</f>
        <v>0.92</v>
      </c>
    </row>
    <row r="11" spans="1:14" x14ac:dyDescent="0.25">
      <c r="A11" s="51">
        <v>9.01</v>
      </c>
      <c r="B11" s="45" t="s">
        <v>20</v>
      </c>
      <c r="C11" s="52"/>
      <c r="D11" s="52"/>
      <c r="E11" s="57"/>
      <c r="F11" s="45" t="s">
        <v>20</v>
      </c>
      <c r="G11" s="57"/>
      <c r="H11" s="45"/>
      <c r="I11" s="52"/>
      <c r="J11" s="45" t="s">
        <v>20</v>
      </c>
      <c r="K11" s="57"/>
      <c r="L11" s="52"/>
      <c r="M11" s="57"/>
      <c r="N11" s="52"/>
    </row>
    <row r="12" spans="1:14" ht="21.75" customHeight="1" x14ac:dyDescent="0.25">
      <c r="A12" s="53"/>
      <c r="B12" s="44" t="s">
        <v>12</v>
      </c>
      <c r="C12" s="54">
        <v>0.5</v>
      </c>
      <c r="D12" s="44"/>
      <c r="E12" s="44"/>
      <c r="F12" s="44" t="s">
        <v>18</v>
      </c>
      <c r="G12" s="44">
        <v>0.33</v>
      </c>
      <c r="H12" s="44"/>
      <c r="I12" s="54"/>
      <c r="J12" s="44" t="s">
        <v>21</v>
      </c>
      <c r="K12" s="44">
        <v>1.25</v>
      </c>
      <c r="L12" s="44"/>
      <c r="M12" s="44"/>
      <c r="N12" s="54">
        <f>C12+E12+G12+I12+K12+M12</f>
        <v>2.08</v>
      </c>
    </row>
    <row r="13" spans="1:14" ht="22.5" customHeight="1" x14ac:dyDescent="0.25">
      <c r="A13" s="51">
        <v>14.66</v>
      </c>
      <c r="B13" s="45" t="s">
        <v>22</v>
      </c>
      <c r="C13" s="62" t="s">
        <v>39</v>
      </c>
      <c r="D13" s="52"/>
      <c r="E13" s="57"/>
      <c r="F13" s="57"/>
      <c r="G13" s="57"/>
      <c r="H13" s="45" t="s">
        <v>22</v>
      </c>
      <c r="I13" s="52"/>
      <c r="J13" s="52"/>
      <c r="K13" s="57"/>
      <c r="L13" s="52"/>
      <c r="M13" s="57"/>
      <c r="N13" s="52"/>
    </row>
    <row r="14" spans="1:14" x14ac:dyDescent="0.25">
      <c r="A14" s="63"/>
      <c r="B14" s="46" t="s">
        <v>14</v>
      </c>
      <c r="C14" s="58">
        <v>0.5</v>
      </c>
      <c r="D14" s="46"/>
      <c r="E14" s="46"/>
      <c r="F14" s="46"/>
      <c r="G14" s="46"/>
      <c r="H14" s="46" t="s">
        <v>12</v>
      </c>
      <c r="I14" s="58">
        <v>2.89</v>
      </c>
      <c r="J14" s="46"/>
      <c r="K14" s="46"/>
      <c r="L14" s="46"/>
      <c r="M14" s="46"/>
      <c r="N14" s="58">
        <f>C14+E14+G14+I14+K14+M14</f>
        <v>3.39</v>
      </c>
    </row>
    <row r="15" spans="1:14" ht="29.25" customHeight="1" x14ac:dyDescent="0.25">
      <c r="A15" s="53"/>
      <c r="B15" s="64"/>
      <c r="C15" s="54"/>
      <c r="D15" s="64"/>
      <c r="E15" s="44"/>
      <c r="F15" s="64"/>
      <c r="G15" s="44"/>
      <c r="H15" s="127" t="s">
        <v>34</v>
      </c>
      <c r="I15" s="54"/>
      <c r="J15" s="64"/>
      <c r="K15" s="44"/>
      <c r="L15" s="64"/>
      <c r="M15" s="44"/>
      <c r="N15" s="54"/>
    </row>
    <row r="16" spans="1:14" ht="23.25" x14ac:dyDescent="0.25">
      <c r="A16" s="63"/>
      <c r="B16" s="45" t="s">
        <v>23</v>
      </c>
      <c r="C16" s="46"/>
      <c r="D16" s="45"/>
      <c r="E16" s="46"/>
      <c r="F16" s="45" t="s">
        <v>23</v>
      </c>
      <c r="G16" s="58"/>
      <c r="H16" s="45"/>
      <c r="I16" s="58"/>
      <c r="J16" s="45" t="s">
        <v>23</v>
      </c>
      <c r="K16" s="46"/>
      <c r="L16" s="45"/>
      <c r="M16" s="46"/>
      <c r="N16" s="58"/>
    </row>
    <row r="17" spans="1:14" x14ac:dyDescent="0.25">
      <c r="A17" s="53">
        <v>20.46</v>
      </c>
      <c r="B17" s="55" t="s">
        <v>14</v>
      </c>
      <c r="C17" s="44">
        <v>1</v>
      </c>
      <c r="D17" s="44"/>
      <c r="E17" s="44"/>
      <c r="F17" s="55" t="s">
        <v>12</v>
      </c>
      <c r="G17" s="54">
        <v>2.72</v>
      </c>
      <c r="H17" s="44"/>
      <c r="I17" s="54"/>
      <c r="J17" s="44" t="s">
        <v>66</v>
      </c>
      <c r="K17" s="44">
        <v>1</v>
      </c>
      <c r="L17" s="44"/>
      <c r="M17" s="44"/>
      <c r="N17" s="54">
        <f>C17+E17+G17+I17+K17+M17</f>
        <v>4.7200000000000006</v>
      </c>
    </row>
    <row r="18" spans="1:14" x14ac:dyDescent="0.25">
      <c r="A18" s="51"/>
      <c r="B18" s="46"/>
      <c r="C18" s="46"/>
      <c r="D18" s="46"/>
      <c r="E18" s="65"/>
      <c r="F18" s="46"/>
      <c r="G18" s="58"/>
      <c r="H18" s="46" t="s">
        <v>32</v>
      </c>
      <c r="I18" s="58"/>
      <c r="J18" s="46"/>
      <c r="K18" s="46"/>
      <c r="L18" s="46"/>
      <c r="M18" s="46"/>
      <c r="N18" s="58"/>
    </row>
    <row r="19" spans="1:14" x14ac:dyDescent="0.25">
      <c r="A19" s="63"/>
      <c r="B19" s="46"/>
      <c r="C19" s="46"/>
      <c r="D19" s="46"/>
      <c r="E19" s="65"/>
      <c r="F19" s="46"/>
      <c r="G19" s="58"/>
      <c r="H19" s="46" t="s">
        <v>33</v>
      </c>
      <c r="I19" s="58"/>
      <c r="J19" s="46"/>
      <c r="K19" s="46"/>
      <c r="L19" s="46"/>
      <c r="M19" s="46"/>
      <c r="N19" s="58"/>
    </row>
    <row r="20" spans="1:14" ht="37.5" x14ac:dyDescent="0.25">
      <c r="A20" s="53">
        <v>7.66</v>
      </c>
      <c r="B20" s="44"/>
      <c r="C20" s="44"/>
      <c r="D20" s="44"/>
      <c r="E20" s="64"/>
      <c r="F20" s="44"/>
      <c r="G20" s="54"/>
      <c r="H20" s="96" t="s">
        <v>34</v>
      </c>
      <c r="I20" s="54">
        <v>1.77</v>
      </c>
      <c r="J20" s="44"/>
      <c r="K20" s="44"/>
      <c r="L20" s="44"/>
      <c r="M20" s="44"/>
      <c r="N20" s="54">
        <f>I20</f>
        <v>1.77</v>
      </c>
    </row>
    <row r="21" spans="1:14" x14ac:dyDescent="0.25">
      <c r="A21" s="51"/>
      <c r="B21" s="46" t="s">
        <v>35</v>
      </c>
      <c r="C21" s="46"/>
      <c r="D21" s="46"/>
      <c r="E21" s="57"/>
      <c r="F21" s="46" t="s">
        <v>35</v>
      </c>
      <c r="G21" s="58"/>
      <c r="H21" s="46"/>
      <c r="I21" s="58"/>
      <c r="J21" s="46" t="s">
        <v>35</v>
      </c>
      <c r="K21" s="46"/>
      <c r="L21" s="57"/>
      <c r="M21" s="57"/>
      <c r="N21" s="58"/>
    </row>
    <row r="22" spans="1:14" x14ac:dyDescent="0.25">
      <c r="A22" s="63">
        <v>5.72</v>
      </c>
      <c r="B22" s="46" t="s">
        <v>18</v>
      </c>
      <c r="C22" s="46">
        <v>0.33</v>
      </c>
      <c r="D22" s="46"/>
      <c r="E22" s="46"/>
      <c r="F22" s="46" t="s">
        <v>12</v>
      </c>
      <c r="G22" s="58">
        <v>0.66</v>
      </c>
      <c r="H22" s="46"/>
      <c r="I22" s="58"/>
      <c r="J22" s="46" t="s">
        <v>18</v>
      </c>
      <c r="K22" s="46">
        <v>0.33</v>
      </c>
      <c r="L22" s="46"/>
      <c r="M22" s="46"/>
      <c r="N22" s="58">
        <f>K22+G22+C22</f>
        <v>1.32</v>
      </c>
    </row>
    <row r="23" spans="1:14" x14ac:dyDescent="0.25">
      <c r="A23" s="51"/>
      <c r="B23" s="60"/>
      <c r="C23" s="52"/>
      <c r="D23" s="52" t="s">
        <v>50</v>
      </c>
      <c r="E23" s="57"/>
      <c r="F23" s="52"/>
      <c r="G23" s="57"/>
      <c r="H23" s="52"/>
      <c r="I23" s="57"/>
      <c r="J23" s="60"/>
      <c r="K23" s="91"/>
      <c r="L23" s="52"/>
      <c r="M23" s="52"/>
      <c r="N23" s="52"/>
    </row>
    <row r="24" spans="1:14" x14ac:dyDescent="0.25">
      <c r="A24" s="53">
        <v>3</v>
      </c>
      <c r="B24" s="54"/>
      <c r="C24" s="54"/>
      <c r="D24" s="54" t="s">
        <v>12</v>
      </c>
      <c r="E24" s="54">
        <v>0.69</v>
      </c>
      <c r="F24" s="54"/>
      <c r="G24" s="54"/>
      <c r="H24" s="54"/>
      <c r="I24" s="54"/>
      <c r="J24" s="44"/>
      <c r="K24" s="92"/>
      <c r="L24" s="54"/>
      <c r="M24" s="54"/>
      <c r="N24" s="54">
        <f>C24+E24+G24+I24+K24+M24</f>
        <v>0.69</v>
      </c>
    </row>
    <row r="25" spans="1:14" x14ac:dyDescent="0.25">
      <c r="A25" s="51"/>
      <c r="B25" s="52" t="s">
        <v>61</v>
      </c>
      <c r="C25" s="52"/>
      <c r="D25" s="52"/>
      <c r="E25" s="52"/>
      <c r="F25" s="52"/>
      <c r="G25" s="52"/>
      <c r="H25" s="52"/>
      <c r="I25" s="52"/>
      <c r="J25" s="57" t="s">
        <v>62</v>
      </c>
      <c r="K25" s="91"/>
      <c r="L25" s="52"/>
      <c r="M25" s="52"/>
      <c r="N25" s="52"/>
    </row>
    <row r="26" spans="1:14" x14ac:dyDescent="0.25">
      <c r="A26" s="53">
        <v>10.09</v>
      </c>
      <c r="B26" s="54" t="s">
        <v>107</v>
      </c>
      <c r="C26" s="54">
        <v>0.5</v>
      </c>
      <c r="D26" s="54"/>
      <c r="E26" s="54"/>
      <c r="F26" s="54"/>
      <c r="G26" s="54"/>
      <c r="H26" s="54"/>
      <c r="I26" s="54"/>
      <c r="J26" s="44" t="s">
        <v>12</v>
      </c>
      <c r="K26" s="92">
        <v>1.83</v>
      </c>
      <c r="L26" s="129"/>
      <c r="M26" s="54"/>
      <c r="N26" s="54">
        <f>M26+K26+I26+G26+E26+C26</f>
        <v>2.33</v>
      </c>
    </row>
    <row r="27" spans="1:14" x14ac:dyDescent="0.25">
      <c r="A27" s="51"/>
      <c r="B27" s="52"/>
      <c r="C27" s="52"/>
      <c r="D27" s="52" t="s">
        <v>71</v>
      </c>
      <c r="E27" s="52"/>
      <c r="F27" s="52"/>
      <c r="G27" s="52"/>
      <c r="H27" s="52"/>
      <c r="I27" s="52"/>
      <c r="J27" s="57"/>
      <c r="K27" s="91"/>
      <c r="L27" s="130"/>
      <c r="M27" s="52"/>
      <c r="N27" s="52"/>
    </row>
    <row r="28" spans="1:14" ht="19.5" customHeight="1" x14ac:dyDescent="0.25">
      <c r="A28" s="53">
        <v>3.25</v>
      </c>
      <c r="B28" s="54"/>
      <c r="C28" s="54"/>
      <c r="D28" s="158" t="s">
        <v>73</v>
      </c>
      <c r="E28" s="54">
        <v>0.75</v>
      </c>
      <c r="F28" s="54"/>
      <c r="G28" s="54"/>
      <c r="H28" s="129"/>
      <c r="I28" s="54"/>
      <c r="J28" s="44"/>
      <c r="K28" s="92"/>
      <c r="L28" s="129"/>
      <c r="M28" s="54"/>
      <c r="N28" s="54">
        <f>M28+K28+I28+G28+E28+C28</f>
        <v>0.75</v>
      </c>
    </row>
    <row r="29" spans="1:14" ht="12.75" customHeight="1" x14ac:dyDescent="0.25">
      <c r="A29" s="51"/>
      <c r="B29" s="58"/>
      <c r="C29" s="154"/>
      <c r="D29" s="155" t="s">
        <v>114</v>
      </c>
      <c r="E29" s="154"/>
      <c r="F29" s="46"/>
      <c r="G29" s="154"/>
      <c r="H29" s="58"/>
      <c r="I29" s="154"/>
      <c r="J29" s="155" t="s">
        <v>115</v>
      </c>
      <c r="K29" s="154"/>
      <c r="L29" s="58"/>
      <c r="M29" s="58"/>
      <c r="N29" s="154"/>
    </row>
    <row r="30" spans="1:14" x14ac:dyDescent="0.25">
      <c r="A30" s="53">
        <v>5</v>
      </c>
      <c r="B30" s="54"/>
      <c r="C30" s="156"/>
      <c r="D30" s="44" t="s">
        <v>12</v>
      </c>
      <c r="E30" s="156">
        <v>0.9</v>
      </c>
      <c r="F30" s="157"/>
      <c r="G30" s="156"/>
      <c r="H30" s="54"/>
      <c r="I30" s="156"/>
      <c r="J30" s="44" t="s">
        <v>18</v>
      </c>
      <c r="K30" s="156">
        <v>0.25</v>
      </c>
      <c r="L30" s="54"/>
      <c r="M30" s="54"/>
      <c r="N30" s="156">
        <f>C30+E30+G30+I30+K30</f>
        <v>1.1499999999999999</v>
      </c>
    </row>
    <row r="31" spans="1:14" x14ac:dyDescent="0.25">
      <c r="A31" s="15">
        <f>SUM(A3:A30)</f>
        <v>107.18</v>
      </c>
      <c r="B31" s="8" t="s">
        <v>10</v>
      </c>
      <c r="C31" s="8">
        <f>SUM(C3:C30)</f>
        <v>4.68</v>
      </c>
      <c r="D31" s="17"/>
      <c r="E31" s="8">
        <f>SUM(E3:E30)</f>
        <v>5.08</v>
      </c>
      <c r="F31" s="18"/>
      <c r="G31" s="8">
        <f>SUM(G3:G30)</f>
        <v>4.7100000000000009</v>
      </c>
      <c r="H31" s="8"/>
      <c r="I31" s="8">
        <f>SUM(I3:I30)</f>
        <v>4.66</v>
      </c>
      <c r="J31" s="8"/>
      <c r="K31" s="8">
        <f>SUM(K3:K30)</f>
        <v>5.6</v>
      </c>
      <c r="L31" s="17"/>
      <c r="M31" s="8">
        <f>SUM(M4:M30)</f>
        <v>0</v>
      </c>
      <c r="N31" s="8">
        <f>SUM(N3:N30)</f>
        <v>24.729999999999997</v>
      </c>
    </row>
    <row r="32" spans="1:14" x14ac:dyDescent="0.25">
      <c r="A32" s="1"/>
      <c r="B32" s="1"/>
      <c r="C32" s="1"/>
      <c r="D32" s="1"/>
      <c r="E32" s="1"/>
      <c r="F32" s="2"/>
      <c r="G32" s="1"/>
      <c r="H32" s="1" t="s">
        <v>26</v>
      </c>
      <c r="I32" s="1"/>
      <c r="J32" s="20"/>
      <c r="K32" s="1"/>
      <c r="L32" s="1"/>
      <c r="M32" s="1"/>
      <c r="N32" s="1"/>
    </row>
    <row r="33" spans="1:14" x14ac:dyDescent="0.25">
      <c r="A33" s="1"/>
      <c r="B33" s="1" t="s">
        <v>27</v>
      </c>
      <c r="C33" s="1"/>
      <c r="D33" s="1"/>
      <c r="E33" s="1"/>
      <c r="F33" s="224" t="s">
        <v>123</v>
      </c>
      <c r="G33" s="225"/>
      <c r="I33" s="12">
        <f>N31</f>
        <v>24.729999999999997</v>
      </c>
      <c r="J33" s="20"/>
      <c r="K33" s="21">
        <f>N31*4.33</f>
        <v>107.08089999999999</v>
      </c>
      <c r="L33" s="21"/>
      <c r="M33" s="21"/>
      <c r="N33" s="1"/>
    </row>
    <row r="34" spans="1:14" x14ac:dyDescent="0.25">
      <c r="A34" s="1"/>
      <c r="B34" s="1" t="s">
        <v>28</v>
      </c>
      <c r="C34" s="1"/>
      <c r="D34" s="1" t="s">
        <v>29</v>
      </c>
      <c r="E34" s="1"/>
      <c r="F34" s="2" t="s">
        <v>36</v>
      </c>
      <c r="H34" s="1"/>
      <c r="J34" s="1"/>
      <c r="K34" s="1"/>
      <c r="L34" s="1"/>
      <c r="M34" s="1"/>
      <c r="N34" s="1"/>
    </row>
    <row r="36" spans="1:14" x14ac:dyDescent="0.25">
      <c r="F36" t="s">
        <v>124</v>
      </c>
    </row>
  </sheetData>
  <mergeCells count="1">
    <mergeCell ref="F33:G33"/>
  </mergeCells>
  <pageMargins left="0" right="0" top="0" bottom="0" header="0" footer="0"/>
  <pageSetup paperSize="9" orientation="landscape" horizontalDpi="4294967292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21" workbookViewId="0">
      <selection sqref="A1:N34"/>
    </sheetView>
  </sheetViews>
  <sheetFormatPr baseColWidth="10" defaultRowHeight="15" x14ac:dyDescent="0.25"/>
  <cols>
    <col min="1" max="1" width="6.42578125" customWidth="1"/>
    <col min="2" max="2" width="23.7109375" customWidth="1"/>
    <col min="3" max="3" width="4.28515625" customWidth="1"/>
    <col min="4" max="4" width="16.7109375" customWidth="1"/>
    <col min="5" max="5" width="5" customWidth="1"/>
    <col min="6" max="6" width="16.140625" customWidth="1"/>
    <col min="7" max="7" width="5" customWidth="1"/>
    <col min="8" max="8" width="24.85546875" customWidth="1"/>
    <col min="9" max="9" width="5.42578125" customWidth="1"/>
    <col min="10" max="10" width="18.140625" customWidth="1"/>
    <col min="11" max="11" width="5.42578125" customWidth="1"/>
    <col min="12" max="12" width="4" customWidth="1"/>
    <col min="13" max="13" width="3" customWidth="1"/>
    <col min="14" max="14" width="6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1">
        <v>6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52"/>
      <c r="L3" s="45"/>
      <c r="M3" s="52"/>
      <c r="N3" s="52"/>
    </row>
    <row r="4" spans="1:14" x14ac:dyDescent="0.25">
      <c r="A4" s="53"/>
      <c r="B4" s="44"/>
      <c r="C4" s="54"/>
      <c r="D4" s="54"/>
      <c r="E4" s="55"/>
      <c r="F4" s="44" t="s">
        <v>12</v>
      </c>
      <c r="G4" s="54">
        <v>1.38</v>
      </c>
      <c r="H4" s="44"/>
      <c r="I4" s="54"/>
      <c r="J4" s="54"/>
      <c r="K4" s="54"/>
      <c r="L4" s="54"/>
      <c r="M4" s="54"/>
      <c r="N4" s="54">
        <f>C4+E4+G4+I4+K4+M4</f>
        <v>1.38</v>
      </c>
    </row>
    <row r="5" spans="1:14" x14ac:dyDescent="0.25">
      <c r="A5" s="51">
        <v>6</v>
      </c>
      <c r="B5" s="59"/>
      <c r="C5" s="52"/>
      <c r="D5" s="128" t="s">
        <v>16</v>
      </c>
      <c r="E5" s="52"/>
      <c r="F5" s="60"/>
      <c r="G5" s="52"/>
      <c r="H5" s="60"/>
      <c r="I5" s="57"/>
      <c r="J5" s="60" t="s">
        <v>16</v>
      </c>
      <c r="K5" s="52"/>
      <c r="L5" s="128"/>
      <c r="M5" s="52"/>
      <c r="N5" s="52"/>
    </row>
    <row r="6" spans="1:14" x14ac:dyDescent="0.25">
      <c r="A6" s="53"/>
      <c r="B6" s="44"/>
      <c r="C6" s="54"/>
      <c r="D6" s="54" t="s">
        <v>12</v>
      </c>
      <c r="E6" s="55">
        <v>0.69</v>
      </c>
      <c r="F6" s="44"/>
      <c r="G6" s="54"/>
      <c r="H6" s="54"/>
      <c r="I6" s="54"/>
      <c r="J6" s="54" t="s">
        <v>12</v>
      </c>
      <c r="K6" s="55">
        <v>0.69</v>
      </c>
      <c r="L6" s="54"/>
      <c r="M6" s="54"/>
      <c r="N6" s="54">
        <f>C6+E6+G6+I6+K6+M6</f>
        <v>1.38</v>
      </c>
    </row>
    <row r="7" spans="1:14" x14ac:dyDescent="0.25">
      <c r="A7" s="51">
        <v>8</v>
      </c>
      <c r="B7" s="45" t="s">
        <v>31</v>
      </c>
      <c r="C7" s="52">
        <v>1.85</v>
      </c>
      <c r="D7" s="52"/>
      <c r="E7" s="57"/>
      <c r="F7" s="57"/>
      <c r="G7" s="57"/>
      <c r="H7" s="45"/>
      <c r="I7" s="52"/>
      <c r="J7" s="52"/>
      <c r="K7" s="57"/>
      <c r="L7" s="52"/>
      <c r="M7" s="57"/>
      <c r="N7" s="54">
        <f>C7+E7+G7+I7+K7+M7</f>
        <v>1.85</v>
      </c>
    </row>
    <row r="8" spans="1:14" ht="14.25" customHeight="1" x14ac:dyDescent="0.25">
      <c r="A8" s="67">
        <v>6</v>
      </c>
      <c r="B8" s="76"/>
      <c r="C8" s="75"/>
      <c r="D8" s="76" t="s">
        <v>15</v>
      </c>
      <c r="E8" s="77">
        <v>1.38</v>
      </c>
      <c r="F8" s="76"/>
      <c r="G8" s="77"/>
      <c r="H8" s="76"/>
      <c r="I8" s="75"/>
      <c r="J8" s="75"/>
      <c r="K8" s="77"/>
      <c r="L8" s="76"/>
      <c r="M8" s="77"/>
      <c r="N8" s="75">
        <f>C8+E8+G8+I8+K8+M8</f>
        <v>1.38</v>
      </c>
    </row>
    <row r="9" spans="1:14" ht="15" customHeight="1" x14ac:dyDescent="0.25">
      <c r="A9" s="51">
        <v>4</v>
      </c>
      <c r="B9" s="51"/>
      <c r="C9" s="51"/>
      <c r="D9" s="59" t="s">
        <v>19</v>
      </c>
      <c r="E9" s="52"/>
      <c r="F9" s="57"/>
      <c r="G9" s="57"/>
      <c r="H9" s="60"/>
      <c r="I9" s="52"/>
      <c r="J9" s="60" t="s">
        <v>19</v>
      </c>
      <c r="K9" s="57"/>
      <c r="L9" s="52"/>
      <c r="M9" s="57"/>
      <c r="N9" s="52"/>
    </row>
    <row r="10" spans="1:14" x14ac:dyDescent="0.25">
      <c r="A10" s="53"/>
      <c r="B10" s="53"/>
      <c r="C10" s="53"/>
      <c r="D10" s="61" t="s">
        <v>12</v>
      </c>
      <c r="E10" s="54">
        <v>0.67</v>
      </c>
      <c r="F10" s="44"/>
      <c r="G10" s="44"/>
      <c r="H10" s="44"/>
      <c r="I10" s="54"/>
      <c r="J10" s="44" t="s">
        <v>18</v>
      </c>
      <c r="K10" s="44">
        <v>0.25</v>
      </c>
      <c r="L10" s="44"/>
      <c r="M10" s="44"/>
      <c r="N10" s="54">
        <f>K10+E10</f>
        <v>0.92</v>
      </c>
    </row>
    <row r="11" spans="1:14" x14ac:dyDescent="0.25">
      <c r="A11" s="51">
        <v>9.01</v>
      </c>
      <c r="B11" s="45" t="s">
        <v>20</v>
      </c>
      <c r="C11" s="52"/>
      <c r="D11" s="52"/>
      <c r="E11" s="57"/>
      <c r="F11" s="45" t="s">
        <v>20</v>
      </c>
      <c r="G11" s="57"/>
      <c r="H11" s="45"/>
      <c r="I11" s="52"/>
      <c r="J11" s="45" t="s">
        <v>20</v>
      </c>
      <c r="K11" s="57"/>
      <c r="L11" s="52"/>
      <c r="M11" s="57"/>
      <c r="N11" s="52"/>
    </row>
    <row r="12" spans="1:14" ht="25.5" customHeight="1" x14ac:dyDescent="0.25">
      <c r="A12" s="53"/>
      <c r="B12" s="44" t="s">
        <v>12</v>
      </c>
      <c r="C12" s="54">
        <v>0.5</v>
      </c>
      <c r="D12" s="44"/>
      <c r="E12" s="44"/>
      <c r="F12" s="44" t="s">
        <v>18</v>
      </c>
      <c r="G12" s="44">
        <v>0.33</v>
      </c>
      <c r="H12" s="44"/>
      <c r="I12" s="54"/>
      <c r="J12" s="44" t="s">
        <v>21</v>
      </c>
      <c r="K12" s="44">
        <v>1.25</v>
      </c>
      <c r="L12" s="44"/>
      <c r="M12" s="44"/>
      <c r="N12" s="54">
        <f>C12+E12+G12+I12+K12+M12</f>
        <v>2.08</v>
      </c>
    </row>
    <row r="13" spans="1:14" ht="15.75" customHeight="1" x14ac:dyDescent="0.25">
      <c r="A13" s="51">
        <v>14.66</v>
      </c>
      <c r="B13" s="45" t="s">
        <v>22</v>
      </c>
      <c r="C13" s="62" t="s">
        <v>39</v>
      </c>
      <c r="D13" s="52"/>
      <c r="E13" s="57"/>
      <c r="F13" s="57"/>
      <c r="G13" s="57"/>
      <c r="H13" s="45" t="s">
        <v>22</v>
      </c>
      <c r="I13" s="52"/>
      <c r="J13" s="52"/>
      <c r="K13" s="57"/>
      <c r="L13" s="52"/>
      <c r="M13" s="57"/>
      <c r="N13" s="52"/>
    </row>
    <row r="14" spans="1:14" x14ac:dyDescent="0.25">
      <c r="A14" s="63"/>
      <c r="B14" s="46" t="s">
        <v>14</v>
      </c>
      <c r="C14" s="58">
        <v>0.5</v>
      </c>
      <c r="D14" s="46"/>
      <c r="E14" s="46"/>
      <c r="F14" s="46"/>
      <c r="G14" s="46"/>
      <c r="H14" s="46" t="s">
        <v>12</v>
      </c>
      <c r="I14" s="58">
        <v>2.89</v>
      </c>
      <c r="J14" s="46"/>
      <c r="K14" s="46"/>
      <c r="L14" s="46"/>
      <c r="M14" s="46"/>
      <c r="N14" s="58">
        <f>C14+E14+G14+I14+K14+M14</f>
        <v>3.39</v>
      </c>
    </row>
    <row r="15" spans="1:14" ht="26.25" customHeight="1" x14ac:dyDescent="0.25">
      <c r="A15" s="53"/>
      <c r="B15" s="64"/>
      <c r="C15" s="54"/>
      <c r="D15" s="64"/>
      <c r="E15" s="44"/>
      <c r="F15" s="64"/>
      <c r="G15" s="44"/>
      <c r="H15" s="127" t="s">
        <v>34</v>
      </c>
      <c r="I15" s="54"/>
      <c r="J15" s="64"/>
      <c r="K15" s="44"/>
      <c r="L15" s="64"/>
      <c r="M15" s="44"/>
      <c r="N15" s="54"/>
    </row>
    <row r="16" spans="1:14" ht="13.5" customHeight="1" x14ac:dyDescent="0.25">
      <c r="A16" s="63"/>
      <c r="B16" s="45" t="s">
        <v>23</v>
      </c>
      <c r="C16" s="46"/>
      <c r="D16" s="45"/>
      <c r="E16" s="46"/>
      <c r="F16" s="45" t="s">
        <v>23</v>
      </c>
      <c r="G16" s="58"/>
      <c r="H16" s="45"/>
      <c r="I16" s="58"/>
      <c r="J16" s="45" t="s">
        <v>23</v>
      </c>
      <c r="K16" s="46"/>
      <c r="L16" s="45"/>
      <c r="M16" s="46"/>
      <c r="N16" s="58"/>
    </row>
    <row r="17" spans="1:14" x14ac:dyDescent="0.25">
      <c r="A17" s="53">
        <v>20.46</v>
      </c>
      <c r="B17" s="55" t="s">
        <v>14</v>
      </c>
      <c r="C17" s="44">
        <v>1</v>
      </c>
      <c r="D17" s="44"/>
      <c r="E17" s="44"/>
      <c r="F17" s="55" t="s">
        <v>12</v>
      </c>
      <c r="G17" s="54">
        <v>2.72</v>
      </c>
      <c r="H17" s="44"/>
      <c r="I17" s="54"/>
      <c r="J17" s="44" t="s">
        <v>66</v>
      </c>
      <c r="K17" s="44">
        <v>1</v>
      </c>
      <c r="L17" s="44"/>
      <c r="M17" s="44"/>
      <c r="N17" s="54">
        <f>C17+E17+G17+I17+K17+M17</f>
        <v>4.7200000000000006</v>
      </c>
    </row>
    <row r="18" spans="1:14" ht="13.5" customHeight="1" x14ac:dyDescent="0.25">
      <c r="A18" s="51"/>
      <c r="B18" s="46"/>
      <c r="C18" s="46"/>
      <c r="D18" s="46"/>
      <c r="E18" s="65"/>
      <c r="F18" s="46"/>
      <c r="G18" s="58"/>
      <c r="H18" s="46" t="s">
        <v>32</v>
      </c>
      <c r="I18" s="58"/>
      <c r="J18" s="46"/>
      <c r="K18" s="46"/>
      <c r="L18" s="46"/>
      <c r="M18" s="46"/>
      <c r="N18" s="58"/>
    </row>
    <row r="19" spans="1:14" ht="11.25" customHeight="1" x14ac:dyDescent="0.25">
      <c r="A19" s="63"/>
      <c r="B19" s="46"/>
      <c r="C19" s="46"/>
      <c r="D19" s="46"/>
      <c r="E19" s="65"/>
      <c r="F19" s="46"/>
      <c r="G19" s="58"/>
      <c r="H19" s="46" t="s">
        <v>33</v>
      </c>
      <c r="I19" s="58"/>
      <c r="J19" s="46"/>
      <c r="K19" s="46"/>
      <c r="L19" s="46"/>
      <c r="M19" s="46"/>
      <c r="N19" s="58"/>
    </row>
    <row r="20" spans="1:14" ht="22.5" customHeight="1" x14ac:dyDescent="0.25">
      <c r="A20" s="53">
        <v>7.66</v>
      </c>
      <c r="B20" s="44"/>
      <c r="C20" s="44"/>
      <c r="D20" s="44"/>
      <c r="E20" s="64"/>
      <c r="F20" s="44"/>
      <c r="G20" s="54"/>
      <c r="H20" s="96" t="s">
        <v>34</v>
      </c>
      <c r="I20" s="54">
        <v>1.77</v>
      </c>
      <c r="J20" s="44"/>
      <c r="K20" s="44"/>
      <c r="L20" s="44"/>
      <c r="M20" s="44"/>
      <c r="N20" s="54">
        <f>I20</f>
        <v>1.77</v>
      </c>
    </row>
    <row r="21" spans="1:14" x14ac:dyDescent="0.25">
      <c r="A21" s="51"/>
      <c r="B21" s="46" t="s">
        <v>35</v>
      </c>
      <c r="C21" s="46"/>
      <c r="D21" s="46"/>
      <c r="E21" s="57"/>
      <c r="F21" s="46" t="s">
        <v>35</v>
      </c>
      <c r="G21" s="58"/>
      <c r="H21" s="46"/>
      <c r="I21" s="58"/>
      <c r="J21" s="46" t="s">
        <v>35</v>
      </c>
      <c r="K21" s="46"/>
      <c r="L21" s="57"/>
      <c r="M21" s="57"/>
      <c r="N21" s="58"/>
    </row>
    <row r="22" spans="1:14" x14ac:dyDescent="0.25">
      <c r="A22" s="63">
        <v>5.72</v>
      </c>
      <c r="B22" s="46" t="s">
        <v>18</v>
      </c>
      <c r="C22" s="46">
        <v>0.33</v>
      </c>
      <c r="D22" s="46"/>
      <c r="E22" s="46"/>
      <c r="F22" s="46" t="s">
        <v>12</v>
      </c>
      <c r="G22" s="58">
        <v>0.66</v>
      </c>
      <c r="H22" s="46"/>
      <c r="I22" s="58"/>
      <c r="J22" s="46" t="s">
        <v>18</v>
      </c>
      <c r="K22" s="46">
        <v>0.33</v>
      </c>
      <c r="L22" s="46"/>
      <c r="M22" s="46"/>
      <c r="N22" s="58">
        <f>K22+G22+C22</f>
        <v>1.32</v>
      </c>
    </row>
    <row r="23" spans="1:14" x14ac:dyDescent="0.25">
      <c r="A23" s="51"/>
      <c r="B23" s="60"/>
      <c r="C23" s="52"/>
      <c r="D23" s="52" t="s">
        <v>50</v>
      </c>
      <c r="E23" s="57"/>
      <c r="F23" s="52"/>
      <c r="G23" s="57"/>
      <c r="H23" s="52"/>
      <c r="I23" s="57"/>
      <c r="J23" s="60"/>
      <c r="K23" s="91"/>
      <c r="L23" s="52"/>
      <c r="M23" s="52"/>
      <c r="N23" s="52"/>
    </row>
    <row r="24" spans="1:14" x14ac:dyDescent="0.25">
      <c r="A24" s="53">
        <v>3</v>
      </c>
      <c r="B24" s="54"/>
      <c r="C24" s="54"/>
      <c r="D24" s="54" t="s">
        <v>12</v>
      </c>
      <c r="E24" s="54">
        <v>0.69</v>
      </c>
      <c r="F24" s="54"/>
      <c r="G24" s="54"/>
      <c r="H24" s="54"/>
      <c r="I24" s="54"/>
      <c r="J24" s="44"/>
      <c r="K24" s="92"/>
      <c r="L24" s="54"/>
      <c r="M24" s="54"/>
      <c r="N24" s="54">
        <f>C24+E24+G24+I24+K24+M24</f>
        <v>0.69</v>
      </c>
    </row>
    <row r="25" spans="1:14" x14ac:dyDescent="0.25">
      <c r="A25" s="51"/>
      <c r="B25" s="52" t="s">
        <v>61</v>
      </c>
      <c r="C25" s="52"/>
      <c r="D25" s="52"/>
      <c r="E25" s="52"/>
      <c r="F25" s="52"/>
      <c r="G25" s="52"/>
      <c r="H25" s="52"/>
      <c r="I25" s="52"/>
      <c r="J25" s="57" t="s">
        <v>62</v>
      </c>
      <c r="K25" s="91"/>
      <c r="L25" s="52"/>
      <c r="M25" s="52"/>
      <c r="N25" s="52"/>
    </row>
    <row r="26" spans="1:14" x14ac:dyDescent="0.25">
      <c r="A26" s="53">
        <v>10.09</v>
      </c>
      <c r="B26" s="54" t="s">
        <v>107</v>
      </c>
      <c r="C26" s="54">
        <v>0.5</v>
      </c>
      <c r="D26" s="54"/>
      <c r="E26" s="54"/>
      <c r="F26" s="54"/>
      <c r="G26" s="54"/>
      <c r="H26" s="54"/>
      <c r="I26" s="54"/>
      <c r="J26" s="44" t="s">
        <v>12</v>
      </c>
      <c r="K26" s="92">
        <v>1.83</v>
      </c>
      <c r="L26" s="129"/>
      <c r="M26" s="54"/>
      <c r="N26" s="54">
        <f>M26+K26+I26+G26+E26+C26</f>
        <v>2.33</v>
      </c>
    </row>
    <row r="27" spans="1:14" x14ac:dyDescent="0.25">
      <c r="A27" s="51"/>
      <c r="B27" s="52"/>
      <c r="C27" s="52"/>
      <c r="D27" s="52" t="s">
        <v>71</v>
      </c>
      <c r="E27" s="52"/>
      <c r="F27" s="52"/>
      <c r="G27" s="52"/>
      <c r="H27" s="52"/>
      <c r="I27" s="52"/>
      <c r="J27" s="57"/>
      <c r="K27" s="91"/>
      <c r="L27" s="130"/>
      <c r="M27" s="52"/>
      <c r="N27" s="52"/>
    </row>
    <row r="28" spans="1:14" ht="28.5" customHeight="1" x14ac:dyDescent="0.25">
      <c r="A28" s="53">
        <v>3.25</v>
      </c>
      <c r="B28" s="54"/>
      <c r="C28" s="54"/>
      <c r="D28" s="158" t="s">
        <v>73</v>
      </c>
      <c r="E28" s="54">
        <v>0.75</v>
      </c>
      <c r="F28" s="54"/>
      <c r="G28" s="54"/>
      <c r="H28" s="129"/>
      <c r="I28" s="54"/>
      <c r="J28" s="44"/>
      <c r="K28" s="92"/>
      <c r="L28" s="129"/>
      <c r="M28" s="54"/>
      <c r="N28" s="54">
        <f>M28+K28+I28+G28+E28+C28</f>
        <v>0.75</v>
      </c>
    </row>
    <row r="29" spans="1:14" ht="16.5" customHeight="1" x14ac:dyDescent="0.25">
      <c r="A29" s="51"/>
      <c r="B29" s="58"/>
      <c r="C29" s="154"/>
      <c r="D29" s="155" t="s">
        <v>114</v>
      </c>
      <c r="E29" s="154"/>
      <c r="F29" s="46"/>
      <c r="G29" s="154"/>
      <c r="H29" s="58"/>
      <c r="I29" s="154"/>
      <c r="J29" s="155" t="s">
        <v>115</v>
      </c>
      <c r="K29" s="154"/>
      <c r="L29" s="58"/>
      <c r="M29" s="58"/>
      <c r="N29" s="154"/>
    </row>
    <row r="30" spans="1:14" x14ac:dyDescent="0.25">
      <c r="A30" s="53">
        <v>5</v>
      </c>
      <c r="B30" s="54"/>
      <c r="C30" s="156"/>
      <c r="D30" s="44" t="s">
        <v>12</v>
      </c>
      <c r="E30" s="156">
        <v>0.9</v>
      </c>
      <c r="F30" s="157"/>
      <c r="G30" s="156"/>
      <c r="H30" s="54"/>
      <c r="I30" s="156"/>
      <c r="J30" s="44" t="s">
        <v>18</v>
      </c>
      <c r="K30" s="156">
        <v>0.25</v>
      </c>
      <c r="L30" s="54"/>
      <c r="M30" s="54"/>
      <c r="N30" s="156">
        <f>C30+E30+G30+I30+K30</f>
        <v>1.1499999999999999</v>
      </c>
    </row>
    <row r="31" spans="1:14" x14ac:dyDescent="0.25">
      <c r="A31" s="15">
        <f>SUM(A3:A30)</f>
        <v>108.85</v>
      </c>
      <c r="B31" s="8" t="s">
        <v>10</v>
      </c>
      <c r="C31" s="8">
        <f>SUM(C3:C30)</f>
        <v>4.68</v>
      </c>
      <c r="D31" s="17"/>
      <c r="E31" s="8">
        <f>SUM(E3:E30)</f>
        <v>5.08</v>
      </c>
      <c r="F31" s="18"/>
      <c r="G31" s="8">
        <f>SUM(G3:G30)</f>
        <v>5.09</v>
      </c>
      <c r="H31" s="8"/>
      <c r="I31" s="8">
        <f>SUM(I3:I30)</f>
        <v>4.66</v>
      </c>
      <c r="J31" s="8"/>
      <c r="K31" s="8">
        <f>SUM(K3:K30)</f>
        <v>5.6</v>
      </c>
      <c r="L31" s="17"/>
      <c r="M31" s="8">
        <f>SUM(M4:M30)</f>
        <v>0</v>
      </c>
      <c r="N31" s="8">
        <f>SUM(N3:N30)</f>
        <v>25.11</v>
      </c>
    </row>
    <row r="32" spans="1:14" x14ac:dyDescent="0.25">
      <c r="A32" s="1"/>
      <c r="B32" s="1"/>
      <c r="C32" s="1"/>
      <c r="D32" s="1"/>
      <c r="E32" s="1"/>
      <c r="F32" s="2"/>
      <c r="G32" s="1"/>
      <c r="H32" s="1" t="s">
        <v>26</v>
      </c>
      <c r="I32" s="1"/>
      <c r="J32" s="20"/>
      <c r="K32" s="1"/>
      <c r="L32" s="1"/>
      <c r="M32" s="1"/>
      <c r="N32" s="1"/>
    </row>
    <row r="33" spans="1:14" x14ac:dyDescent="0.25">
      <c r="A33" s="1"/>
      <c r="B33" s="1" t="s">
        <v>27</v>
      </c>
      <c r="C33" s="1"/>
      <c r="D33" s="1"/>
      <c r="E33" s="1"/>
      <c r="F33" s="224" t="s">
        <v>120</v>
      </c>
      <c r="G33" s="225"/>
      <c r="I33" s="12">
        <f>N31</f>
        <v>25.11</v>
      </c>
      <c r="J33" s="20"/>
      <c r="K33" s="21">
        <f>N31*4.33</f>
        <v>108.72629999999999</v>
      </c>
      <c r="L33" s="21"/>
      <c r="M33" s="21"/>
      <c r="N33" s="1"/>
    </row>
    <row r="34" spans="1:14" x14ac:dyDescent="0.25">
      <c r="A34" s="1"/>
      <c r="B34" s="1" t="s">
        <v>28</v>
      </c>
      <c r="C34" s="1"/>
      <c r="D34" s="1" t="s">
        <v>29</v>
      </c>
      <c r="E34" s="1"/>
      <c r="F34" s="2" t="s">
        <v>36</v>
      </c>
      <c r="H34" s="1"/>
      <c r="J34" s="1"/>
      <c r="K34" s="1"/>
      <c r="L34" s="1"/>
      <c r="M34" s="1"/>
      <c r="N34" s="1"/>
    </row>
    <row r="36" spans="1:14" x14ac:dyDescent="0.25">
      <c r="F36" t="s">
        <v>119</v>
      </c>
    </row>
  </sheetData>
  <mergeCells count="1">
    <mergeCell ref="F33:G33"/>
  </mergeCells>
  <pageMargins left="0" right="0" top="0" bottom="0" header="0" footer="0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5" workbookViewId="0">
      <selection sqref="A1:N36"/>
    </sheetView>
  </sheetViews>
  <sheetFormatPr baseColWidth="10" defaultRowHeight="15" x14ac:dyDescent="0.25"/>
  <cols>
    <col min="1" max="1" width="6.85546875" customWidth="1"/>
    <col min="2" max="2" width="16.140625" customWidth="1"/>
    <col min="3" max="3" width="5.85546875" customWidth="1"/>
    <col min="4" max="4" width="18" customWidth="1"/>
    <col min="5" max="5" width="6.28515625" customWidth="1"/>
    <col min="6" max="6" width="15.42578125" customWidth="1"/>
    <col min="7" max="7" width="5.85546875" customWidth="1"/>
    <col min="8" max="8" width="21.140625" customWidth="1"/>
    <col min="9" max="9" width="6.140625" customWidth="1"/>
    <col min="10" max="10" width="15" customWidth="1"/>
    <col min="11" max="11" width="5.5703125" customWidth="1"/>
    <col min="12" max="12" width="5.42578125" customWidth="1"/>
    <col min="13" max="13" width="4.28515625" customWidth="1"/>
    <col min="14" max="14" width="6.42578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1">
        <v>6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52"/>
      <c r="L3" s="45"/>
      <c r="M3" s="52"/>
      <c r="N3" s="52"/>
    </row>
    <row r="4" spans="1:14" ht="12" customHeight="1" x14ac:dyDescent="0.25">
      <c r="A4" s="53"/>
      <c r="B4" s="44"/>
      <c r="C4" s="54"/>
      <c r="D4" s="54"/>
      <c r="E4" s="55"/>
      <c r="F4" s="44" t="s">
        <v>12</v>
      </c>
      <c r="G4" s="54">
        <v>1.38</v>
      </c>
      <c r="H4" s="44"/>
      <c r="I4" s="54"/>
      <c r="J4" s="54"/>
      <c r="K4" s="54"/>
      <c r="L4" s="54"/>
      <c r="M4" s="54"/>
      <c r="N4" s="54">
        <f>C4+E4+G4+I4+K4+M4</f>
        <v>1.38</v>
      </c>
    </row>
    <row r="5" spans="1:14" ht="12" customHeight="1" x14ac:dyDescent="0.25">
      <c r="A5" s="51">
        <v>6</v>
      </c>
      <c r="B5" s="59"/>
      <c r="C5" s="52"/>
      <c r="D5" s="128" t="s">
        <v>16</v>
      </c>
      <c r="E5" s="52"/>
      <c r="F5" s="60"/>
      <c r="G5" s="52"/>
      <c r="H5" s="60"/>
      <c r="I5" s="57"/>
      <c r="J5" s="60" t="s">
        <v>16</v>
      </c>
      <c r="K5" s="52"/>
      <c r="L5" s="128"/>
      <c r="M5" s="52"/>
      <c r="N5" s="52"/>
    </row>
    <row r="6" spans="1:14" ht="12.75" customHeight="1" x14ac:dyDescent="0.25">
      <c r="A6" s="53"/>
      <c r="B6" s="44"/>
      <c r="C6" s="54"/>
      <c r="D6" s="54" t="s">
        <v>12</v>
      </c>
      <c r="E6" s="55">
        <v>0.69</v>
      </c>
      <c r="F6" s="44"/>
      <c r="G6" s="54"/>
      <c r="H6" s="54"/>
      <c r="I6" s="54"/>
      <c r="J6" s="54" t="s">
        <v>12</v>
      </c>
      <c r="K6" s="55">
        <v>0.69</v>
      </c>
      <c r="L6" s="54"/>
      <c r="M6" s="54"/>
      <c r="N6" s="54">
        <f>C6+E6+G6+I6+K6+M6</f>
        <v>1.38</v>
      </c>
    </row>
    <row r="7" spans="1:14" ht="15" customHeight="1" x14ac:dyDescent="0.25">
      <c r="A7" s="51">
        <v>8</v>
      </c>
      <c r="B7" s="45" t="s">
        <v>31</v>
      </c>
      <c r="C7" s="52">
        <v>1.85</v>
      </c>
      <c r="D7" s="52"/>
      <c r="E7" s="57"/>
      <c r="F7" s="57"/>
      <c r="G7" s="57"/>
      <c r="H7" s="45"/>
      <c r="I7" s="52"/>
      <c r="J7" s="52"/>
      <c r="K7" s="57"/>
      <c r="L7" s="52"/>
      <c r="M7" s="57"/>
      <c r="N7" s="54">
        <f>C7+E7+G7+I7+K7+M7</f>
        <v>1.85</v>
      </c>
    </row>
    <row r="8" spans="1:14" ht="13.5" customHeight="1" x14ac:dyDescent="0.25">
      <c r="A8" s="67">
        <v>6</v>
      </c>
      <c r="B8" s="76"/>
      <c r="C8" s="75"/>
      <c r="D8" s="76" t="s">
        <v>15</v>
      </c>
      <c r="E8" s="77">
        <v>1.38</v>
      </c>
      <c r="F8" s="76"/>
      <c r="G8" s="77"/>
      <c r="H8" s="76"/>
      <c r="I8" s="75"/>
      <c r="J8" s="75"/>
      <c r="K8" s="77"/>
      <c r="L8" s="76"/>
      <c r="M8" s="77"/>
      <c r="N8" s="75">
        <f>C8+E8+G8+I8+K8+M8</f>
        <v>1.38</v>
      </c>
    </row>
    <row r="9" spans="1:14" ht="12.75" customHeight="1" x14ac:dyDescent="0.25">
      <c r="A9" s="51">
        <v>4</v>
      </c>
      <c r="B9" s="51"/>
      <c r="C9" s="51"/>
      <c r="D9" s="59" t="s">
        <v>19</v>
      </c>
      <c r="E9" s="52"/>
      <c r="F9" s="57"/>
      <c r="G9" s="57"/>
      <c r="H9" s="60"/>
      <c r="I9" s="52"/>
      <c r="J9" s="60" t="s">
        <v>19</v>
      </c>
      <c r="K9" s="57"/>
      <c r="L9" s="52"/>
      <c r="M9" s="57"/>
      <c r="N9" s="52"/>
    </row>
    <row r="10" spans="1:14" x14ac:dyDescent="0.25">
      <c r="A10" s="53"/>
      <c r="B10" s="53"/>
      <c r="C10" s="53"/>
      <c r="D10" s="61" t="s">
        <v>12</v>
      </c>
      <c r="E10" s="54">
        <v>0.67</v>
      </c>
      <c r="F10" s="44"/>
      <c r="G10" s="44"/>
      <c r="H10" s="44"/>
      <c r="I10" s="54"/>
      <c r="J10" s="44" t="s">
        <v>18</v>
      </c>
      <c r="K10" s="44">
        <v>0.25</v>
      </c>
      <c r="L10" s="44"/>
      <c r="M10" s="44"/>
      <c r="N10" s="54">
        <f>K10+E10</f>
        <v>0.92</v>
      </c>
    </row>
    <row r="11" spans="1:14" x14ac:dyDescent="0.25">
      <c r="A11" s="51">
        <v>9.01</v>
      </c>
      <c r="B11" s="45" t="s">
        <v>20</v>
      </c>
      <c r="C11" s="52"/>
      <c r="D11" s="52"/>
      <c r="E11" s="57"/>
      <c r="F11" s="45" t="s">
        <v>20</v>
      </c>
      <c r="G11" s="57"/>
      <c r="H11" s="45"/>
      <c r="I11" s="52"/>
      <c r="J11" s="45" t="s">
        <v>20</v>
      </c>
      <c r="K11" s="57"/>
      <c r="L11" s="52"/>
      <c r="M11" s="57"/>
      <c r="N11" s="52"/>
    </row>
    <row r="12" spans="1:14" ht="26.25" customHeight="1" x14ac:dyDescent="0.25">
      <c r="A12" s="53"/>
      <c r="B12" s="44" t="s">
        <v>12</v>
      </c>
      <c r="C12" s="54">
        <v>0.5</v>
      </c>
      <c r="D12" s="44"/>
      <c r="E12" s="44"/>
      <c r="F12" s="44" t="s">
        <v>18</v>
      </c>
      <c r="G12" s="44">
        <v>0.33</v>
      </c>
      <c r="H12" s="44"/>
      <c r="I12" s="54"/>
      <c r="J12" s="44" t="s">
        <v>21</v>
      </c>
      <c r="K12" s="44">
        <v>1.25</v>
      </c>
      <c r="L12" s="44"/>
      <c r="M12" s="44"/>
      <c r="N12" s="54">
        <f>C12+E12+G12+I12+K12+M12</f>
        <v>2.08</v>
      </c>
    </row>
    <row r="13" spans="1:14" ht="23.25" customHeight="1" x14ac:dyDescent="0.25">
      <c r="A13" s="51">
        <v>14.66</v>
      </c>
      <c r="B13" s="45" t="s">
        <v>22</v>
      </c>
      <c r="C13" s="62" t="s">
        <v>39</v>
      </c>
      <c r="D13" s="52"/>
      <c r="E13" s="57"/>
      <c r="F13" s="57"/>
      <c r="G13" s="57"/>
      <c r="H13" s="45" t="s">
        <v>22</v>
      </c>
      <c r="I13" s="52"/>
      <c r="J13" s="52"/>
      <c r="K13" s="57"/>
      <c r="L13" s="52"/>
      <c r="M13" s="57"/>
      <c r="N13" s="52"/>
    </row>
    <row r="14" spans="1:14" x14ac:dyDescent="0.25">
      <c r="A14" s="63"/>
      <c r="B14" s="46" t="s">
        <v>14</v>
      </c>
      <c r="C14" s="58">
        <v>0.5</v>
      </c>
      <c r="D14" s="46"/>
      <c r="E14" s="46"/>
      <c r="F14" s="46"/>
      <c r="G14" s="46"/>
      <c r="H14" s="46" t="s">
        <v>12</v>
      </c>
      <c r="I14" s="58">
        <v>2.89</v>
      </c>
      <c r="J14" s="46"/>
      <c r="K14" s="46"/>
      <c r="L14" s="46"/>
      <c r="M14" s="46"/>
      <c r="N14" s="58">
        <f>C14+E14+G14+I14+K14+M14</f>
        <v>3.39</v>
      </c>
    </row>
    <row r="15" spans="1:14" ht="30.75" customHeight="1" x14ac:dyDescent="0.25">
      <c r="A15" s="53"/>
      <c r="B15" s="64"/>
      <c r="C15" s="54"/>
      <c r="D15" s="64"/>
      <c r="E15" s="44"/>
      <c r="F15" s="64"/>
      <c r="G15" s="44"/>
      <c r="H15" s="127" t="s">
        <v>34</v>
      </c>
      <c r="I15" s="54"/>
      <c r="J15" s="64"/>
      <c r="K15" s="44"/>
      <c r="L15" s="64"/>
      <c r="M15" s="44"/>
      <c r="N15" s="54"/>
    </row>
    <row r="16" spans="1:14" ht="16.5" customHeight="1" x14ac:dyDescent="0.25">
      <c r="A16" s="63"/>
      <c r="B16" s="45" t="s">
        <v>23</v>
      </c>
      <c r="C16" s="46"/>
      <c r="D16" s="45"/>
      <c r="E16" s="46"/>
      <c r="F16" s="45" t="s">
        <v>23</v>
      </c>
      <c r="G16" s="58"/>
      <c r="H16" s="45"/>
      <c r="I16" s="58"/>
      <c r="J16" s="45" t="s">
        <v>23</v>
      </c>
      <c r="K16" s="46"/>
      <c r="L16" s="45"/>
      <c r="M16" s="46"/>
      <c r="N16" s="58"/>
    </row>
    <row r="17" spans="1:14" x14ac:dyDescent="0.25">
      <c r="A17" s="53">
        <v>20.46</v>
      </c>
      <c r="B17" s="55" t="s">
        <v>14</v>
      </c>
      <c r="C17" s="44">
        <v>1</v>
      </c>
      <c r="D17" s="44"/>
      <c r="E17" s="44"/>
      <c r="F17" s="55" t="s">
        <v>12</v>
      </c>
      <c r="G17" s="54">
        <v>2.72</v>
      </c>
      <c r="H17" s="44"/>
      <c r="I17" s="54"/>
      <c r="J17" s="44" t="s">
        <v>66</v>
      </c>
      <c r="K17" s="44">
        <v>1</v>
      </c>
      <c r="L17" s="44"/>
      <c r="M17" s="44"/>
      <c r="N17" s="54">
        <f>C17+E17+G17+I17+K17+M17</f>
        <v>4.7200000000000006</v>
      </c>
    </row>
    <row r="18" spans="1:14" ht="16.5" customHeight="1" x14ac:dyDescent="0.25">
      <c r="A18" s="51"/>
      <c r="B18" s="46"/>
      <c r="C18" s="46"/>
      <c r="D18" s="46"/>
      <c r="E18" s="65"/>
      <c r="F18" s="46"/>
      <c r="G18" s="58"/>
      <c r="H18" s="46" t="s">
        <v>32</v>
      </c>
      <c r="I18" s="58"/>
      <c r="J18" s="46"/>
      <c r="K18" s="46"/>
      <c r="L18" s="46"/>
      <c r="M18" s="46"/>
      <c r="N18" s="58"/>
    </row>
    <row r="19" spans="1:14" x14ac:dyDescent="0.25">
      <c r="A19" s="63"/>
      <c r="B19" s="46"/>
      <c r="C19" s="46"/>
      <c r="D19" s="46"/>
      <c r="E19" s="65"/>
      <c r="F19" s="46"/>
      <c r="G19" s="58"/>
      <c r="H19" s="46" t="s">
        <v>33</v>
      </c>
      <c r="I19" s="58"/>
      <c r="J19" s="46"/>
      <c r="K19" s="46"/>
      <c r="L19" s="46"/>
      <c r="M19" s="46"/>
      <c r="N19" s="58"/>
    </row>
    <row r="20" spans="1:14" ht="29.25" customHeight="1" x14ac:dyDescent="0.25">
      <c r="A20" s="53">
        <v>7.66</v>
      </c>
      <c r="B20" s="44"/>
      <c r="C20" s="44"/>
      <c r="D20" s="44"/>
      <c r="E20" s="64"/>
      <c r="F20" s="44"/>
      <c r="G20" s="54"/>
      <c r="H20" s="96" t="s">
        <v>34</v>
      </c>
      <c r="I20" s="54">
        <v>1.77</v>
      </c>
      <c r="J20" s="44"/>
      <c r="K20" s="44"/>
      <c r="L20" s="44"/>
      <c r="M20" s="44"/>
      <c r="N20" s="54">
        <f>I20</f>
        <v>1.77</v>
      </c>
    </row>
    <row r="21" spans="1:14" x14ac:dyDescent="0.25">
      <c r="A21" s="51"/>
      <c r="B21" s="46" t="s">
        <v>35</v>
      </c>
      <c r="C21" s="46"/>
      <c r="D21" s="46"/>
      <c r="E21" s="57"/>
      <c r="F21" s="46" t="s">
        <v>35</v>
      </c>
      <c r="G21" s="58"/>
      <c r="H21" s="46"/>
      <c r="I21" s="58"/>
      <c r="J21" s="46" t="s">
        <v>35</v>
      </c>
      <c r="K21" s="46"/>
      <c r="L21" s="57"/>
      <c r="M21" s="57"/>
      <c r="N21" s="58"/>
    </row>
    <row r="22" spans="1:14" x14ac:dyDescent="0.25">
      <c r="A22" s="63">
        <v>5.72</v>
      </c>
      <c r="B22" s="46" t="s">
        <v>18</v>
      </c>
      <c r="C22" s="46">
        <v>0.33</v>
      </c>
      <c r="D22" s="46"/>
      <c r="E22" s="46"/>
      <c r="F22" s="46" t="s">
        <v>12</v>
      </c>
      <c r="G22" s="58">
        <v>0.66</v>
      </c>
      <c r="H22" s="46"/>
      <c r="I22" s="58"/>
      <c r="J22" s="46" t="s">
        <v>18</v>
      </c>
      <c r="K22" s="46">
        <v>0.33</v>
      </c>
      <c r="L22" s="46"/>
      <c r="M22" s="46"/>
      <c r="N22" s="58">
        <f>K22+G22+C22</f>
        <v>1.32</v>
      </c>
    </row>
    <row r="23" spans="1:14" x14ac:dyDescent="0.25">
      <c r="A23" s="51"/>
      <c r="B23" s="60"/>
      <c r="C23" s="52"/>
      <c r="D23" s="52" t="s">
        <v>50</v>
      </c>
      <c r="E23" s="57"/>
      <c r="F23" s="52"/>
      <c r="G23" s="57"/>
      <c r="H23" s="52"/>
      <c r="I23" s="57"/>
      <c r="J23" s="60"/>
      <c r="K23" s="91"/>
      <c r="L23" s="52"/>
      <c r="M23" s="52"/>
      <c r="N23" s="52"/>
    </row>
    <row r="24" spans="1:14" x14ac:dyDescent="0.25">
      <c r="A24" s="53">
        <v>3</v>
      </c>
      <c r="B24" s="54"/>
      <c r="C24" s="54"/>
      <c r="D24" s="54" t="s">
        <v>12</v>
      </c>
      <c r="E24" s="54">
        <v>0.69</v>
      </c>
      <c r="F24" s="54"/>
      <c r="G24" s="54"/>
      <c r="H24" s="54"/>
      <c r="I24" s="54"/>
      <c r="J24" s="44"/>
      <c r="K24" s="92"/>
      <c r="L24" s="54"/>
      <c r="M24" s="54"/>
      <c r="N24" s="54">
        <f>C24+E24+G24+I24+K24+M24</f>
        <v>0.69</v>
      </c>
    </row>
    <row r="25" spans="1:14" ht="12.75" customHeight="1" x14ac:dyDescent="0.25">
      <c r="A25" s="51"/>
      <c r="B25" s="52" t="s">
        <v>61</v>
      </c>
      <c r="C25" s="52"/>
      <c r="D25" s="52"/>
      <c r="E25" s="52"/>
      <c r="F25" s="52"/>
      <c r="G25" s="52"/>
      <c r="H25" s="52"/>
      <c r="I25" s="52"/>
      <c r="J25" s="57" t="s">
        <v>62</v>
      </c>
      <c r="K25" s="91"/>
      <c r="L25" s="52"/>
      <c r="M25" s="52"/>
      <c r="N25" s="52"/>
    </row>
    <row r="26" spans="1:14" x14ac:dyDescent="0.25">
      <c r="A26" s="53">
        <v>10.09</v>
      </c>
      <c r="B26" s="54" t="s">
        <v>107</v>
      </c>
      <c r="C26" s="54">
        <v>0.5</v>
      </c>
      <c r="D26" s="54"/>
      <c r="E26" s="54"/>
      <c r="F26" s="54"/>
      <c r="G26" s="54"/>
      <c r="H26" s="54"/>
      <c r="I26" s="54"/>
      <c r="J26" s="44" t="s">
        <v>12</v>
      </c>
      <c r="K26" s="92">
        <v>1.83</v>
      </c>
      <c r="L26" s="129"/>
      <c r="M26" s="54"/>
      <c r="N26" s="54">
        <f>M26+K26+I26+G26+E26+C26</f>
        <v>2.33</v>
      </c>
    </row>
    <row r="27" spans="1:14" x14ac:dyDescent="0.25">
      <c r="A27" s="51"/>
      <c r="B27" s="52"/>
      <c r="C27" s="52"/>
      <c r="D27" s="52" t="s">
        <v>71</v>
      </c>
      <c r="E27" s="52"/>
      <c r="F27" s="52"/>
      <c r="G27" s="52"/>
      <c r="H27" s="52"/>
      <c r="I27" s="52"/>
      <c r="J27" s="57"/>
      <c r="K27" s="91"/>
      <c r="L27" s="130"/>
      <c r="M27" s="52"/>
      <c r="N27" s="52"/>
    </row>
    <row r="28" spans="1:14" ht="25.5" customHeight="1" x14ac:dyDescent="0.25">
      <c r="A28" s="53">
        <v>3.25</v>
      </c>
      <c r="B28" s="54"/>
      <c r="C28" s="54"/>
      <c r="D28" s="158" t="s">
        <v>73</v>
      </c>
      <c r="E28" s="54">
        <v>0.75</v>
      </c>
      <c r="F28" s="54"/>
      <c r="G28" s="54"/>
      <c r="H28" s="129"/>
      <c r="I28" s="54"/>
      <c r="J28" s="44"/>
      <c r="K28" s="92"/>
      <c r="L28" s="129"/>
      <c r="M28" s="54"/>
      <c r="N28" s="54">
        <f>M28+K28+I28+G28+E28+C28</f>
        <v>0.75</v>
      </c>
    </row>
    <row r="29" spans="1:14" ht="16.5" customHeight="1" x14ac:dyDescent="0.25">
      <c r="A29" s="51"/>
      <c r="B29" s="58"/>
      <c r="C29" s="154"/>
      <c r="D29" s="155" t="s">
        <v>114</v>
      </c>
      <c r="E29" s="154"/>
      <c r="F29" s="46"/>
      <c r="G29" s="154"/>
      <c r="H29" s="58"/>
      <c r="I29" s="154"/>
      <c r="J29" s="155" t="s">
        <v>115</v>
      </c>
      <c r="K29" s="154"/>
      <c r="L29" s="58"/>
      <c r="M29" s="58"/>
      <c r="N29" s="154"/>
    </row>
    <row r="30" spans="1:14" x14ac:dyDescent="0.25">
      <c r="A30" s="53">
        <v>5</v>
      </c>
      <c r="B30" s="54"/>
      <c r="C30" s="156"/>
      <c r="D30" s="44" t="s">
        <v>12</v>
      </c>
      <c r="E30" s="156">
        <v>0.9</v>
      </c>
      <c r="F30" s="157"/>
      <c r="G30" s="156"/>
      <c r="H30" s="54"/>
      <c r="I30" s="156"/>
      <c r="J30" s="44" t="s">
        <v>18</v>
      </c>
      <c r="K30" s="156">
        <v>0.25</v>
      </c>
      <c r="L30" s="54"/>
      <c r="M30" s="54"/>
      <c r="N30" s="156">
        <f>C30+E30+G30+I30+K30</f>
        <v>1.1499999999999999</v>
      </c>
    </row>
    <row r="31" spans="1:14" ht="13.5" customHeight="1" x14ac:dyDescent="0.25">
      <c r="A31" s="5"/>
      <c r="B31" s="41"/>
      <c r="C31" s="7"/>
      <c r="D31" s="41"/>
      <c r="E31" s="14"/>
      <c r="F31" s="41"/>
      <c r="G31" s="14"/>
      <c r="H31" s="41" t="s">
        <v>37</v>
      </c>
      <c r="I31" s="14"/>
      <c r="J31" s="41"/>
      <c r="K31" s="14"/>
      <c r="L31" s="14"/>
      <c r="M31" s="7"/>
      <c r="N31" s="7"/>
    </row>
    <row r="32" spans="1:14" ht="12" customHeight="1" x14ac:dyDescent="0.25">
      <c r="A32" s="8">
        <v>4</v>
      </c>
      <c r="B32" s="32"/>
      <c r="C32" s="10"/>
      <c r="D32" s="32"/>
      <c r="E32" s="9"/>
      <c r="F32" s="32"/>
      <c r="G32" s="9"/>
      <c r="H32" s="32" t="s">
        <v>12</v>
      </c>
      <c r="I32" s="9">
        <v>0.92</v>
      </c>
      <c r="J32" s="32"/>
      <c r="K32" s="9"/>
      <c r="L32" s="9"/>
      <c r="M32" s="10"/>
      <c r="N32" s="10">
        <v>0.92</v>
      </c>
    </row>
    <row r="33" spans="1:14" ht="12" customHeight="1" x14ac:dyDescent="0.25">
      <c r="A33" s="15">
        <f>SUM(A3:A32)</f>
        <v>112.85</v>
      </c>
      <c r="B33" s="8" t="s">
        <v>10</v>
      </c>
      <c r="C33" s="8">
        <f>SUM(C3:C32)</f>
        <v>4.68</v>
      </c>
      <c r="D33" s="17"/>
      <c r="E33" s="8">
        <f>SUM(E3:E32)</f>
        <v>5.08</v>
      </c>
      <c r="F33" s="18"/>
      <c r="G33" s="8">
        <f>SUM(G3:G32)</f>
        <v>5.09</v>
      </c>
      <c r="H33" s="8"/>
      <c r="I33" s="8">
        <f>SUM(I3:I32)</f>
        <v>5.58</v>
      </c>
      <c r="J33" s="8"/>
      <c r="K33" s="8">
        <f>SUM(K3:K32)</f>
        <v>5.6</v>
      </c>
      <c r="L33" s="17"/>
      <c r="M33" s="8">
        <f>SUM(M4:M30)</f>
        <v>0</v>
      </c>
      <c r="N33" s="8">
        <f>SUM(N3:N32)</f>
        <v>26.03</v>
      </c>
    </row>
    <row r="34" spans="1:14" x14ac:dyDescent="0.25">
      <c r="A34" s="1"/>
      <c r="B34" s="1"/>
      <c r="C34" s="1"/>
      <c r="D34" s="1"/>
      <c r="E34" s="1"/>
      <c r="F34" s="2"/>
      <c r="G34" s="1"/>
      <c r="H34" s="1" t="s">
        <v>26</v>
      </c>
      <c r="I34" s="1"/>
      <c r="J34" s="20"/>
      <c r="K34" s="1"/>
      <c r="L34" s="1"/>
      <c r="M34" s="1"/>
      <c r="N34" s="1"/>
    </row>
    <row r="35" spans="1:14" x14ac:dyDescent="0.25">
      <c r="A35" s="1"/>
      <c r="B35" s="1" t="s">
        <v>27</v>
      </c>
      <c r="C35" s="1"/>
      <c r="D35" s="1"/>
      <c r="E35" s="1"/>
      <c r="F35" s="224" t="s">
        <v>117</v>
      </c>
      <c r="G35" s="225"/>
      <c r="I35" s="12">
        <f>N33</f>
        <v>26.03</v>
      </c>
      <c r="J35" s="20"/>
      <c r="K35" s="21">
        <f>N33*4.33</f>
        <v>112.7099</v>
      </c>
      <c r="L35" s="21"/>
      <c r="M35" s="21"/>
      <c r="N35" s="1"/>
    </row>
    <row r="36" spans="1:14" x14ac:dyDescent="0.25">
      <c r="A36" s="1"/>
      <c r="B36" s="1" t="s">
        <v>28</v>
      </c>
      <c r="C36" s="1"/>
      <c r="D36" s="1" t="s">
        <v>29</v>
      </c>
      <c r="E36" s="1"/>
      <c r="F36" s="2" t="s">
        <v>36</v>
      </c>
      <c r="G36" t="s">
        <v>118</v>
      </c>
      <c r="H36" s="1"/>
      <c r="J36" s="1"/>
      <c r="K36" s="1"/>
      <c r="L36" s="1"/>
      <c r="M36" s="1"/>
      <c r="N36" s="1"/>
    </row>
  </sheetData>
  <mergeCells count="1">
    <mergeCell ref="F35:G35"/>
  </mergeCells>
  <pageMargins left="0" right="0" top="0" bottom="0" header="0" footer="0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sqref="A1:N34"/>
    </sheetView>
  </sheetViews>
  <sheetFormatPr baseColWidth="10" defaultRowHeight="15" x14ac:dyDescent="0.25"/>
  <cols>
    <col min="1" max="1" width="7" customWidth="1"/>
    <col min="2" max="2" width="15" customWidth="1"/>
    <col min="3" max="3" width="4.7109375" customWidth="1"/>
    <col min="4" max="4" width="18.42578125" customWidth="1"/>
    <col min="5" max="5" width="5.140625" customWidth="1"/>
    <col min="6" max="6" width="15" customWidth="1"/>
    <col min="7" max="7" width="5" customWidth="1"/>
    <col min="8" max="8" width="19.140625" customWidth="1"/>
    <col min="9" max="9" width="4.85546875" customWidth="1"/>
    <col min="10" max="10" width="18.85546875" customWidth="1"/>
    <col min="11" max="11" width="6.140625" customWidth="1"/>
    <col min="12" max="12" width="4.140625" customWidth="1"/>
    <col min="13" max="13" width="5" customWidth="1"/>
    <col min="14" max="14" width="6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1">
        <v>6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52"/>
      <c r="L3" s="45"/>
      <c r="M3" s="52"/>
      <c r="N3" s="52"/>
    </row>
    <row r="4" spans="1:14" x14ac:dyDescent="0.25">
      <c r="A4" s="53"/>
      <c r="B4" s="44"/>
      <c r="C4" s="54"/>
      <c r="D4" s="54"/>
      <c r="E4" s="55"/>
      <c r="F4" s="44" t="s">
        <v>12</v>
      </c>
      <c r="G4" s="54">
        <v>1.38</v>
      </c>
      <c r="H4" s="44"/>
      <c r="I4" s="54"/>
      <c r="J4" s="54"/>
      <c r="K4" s="54"/>
      <c r="L4" s="54"/>
      <c r="M4" s="54"/>
      <c r="N4" s="54">
        <f>C4+E4+G4+I4+K4+M4</f>
        <v>1.38</v>
      </c>
    </row>
    <row r="5" spans="1:14" x14ac:dyDescent="0.25">
      <c r="A5" s="51">
        <v>6</v>
      </c>
      <c r="B5" s="59"/>
      <c r="C5" s="52"/>
      <c r="D5" s="128" t="s">
        <v>16</v>
      </c>
      <c r="E5" s="52"/>
      <c r="F5" s="60"/>
      <c r="G5" s="52"/>
      <c r="H5" s="60"/>
      <c r="I5" s="57"/>
      <c r="J5" s="60" t="s">
        <v>16</v>
      </c>
      <c r="K5" s="52"/>
      <c r="L5" s="128"/>
      <c r="M5" s="52"/>
      <c r="N5" s="52"/>
    </row>
    <row r="6" spans="1:14" x14ac:dyDescent="0.25">
      <c r="A6" s="53"/>
      <c r="B6" s="44"/>
      <c r="C6" s="54"/>
      <c r="D6" s="54" t="s">
        <v>12</v>
      </c>
      <c r="E6" s="55">
        <v>0.69</v>
      </c>
      <c r="F6" s="44"/>
      <c r="G6" s="54"/>
      <c r="H6" s="54"/>
      <c r="I6" s="54"/>
      <c r="J6" s="54" t="s">
        <v>12</v>
      </c>
      <c r="K6" s="55">
        <v>0.69</v>
      </c>
      <c r="L6" s="54"/>
      <c r="M6" s="54"/>
      <c r="N6" s="54">
        <f>C6+E6+G6+I6+K6+M6</f>
        <v>1.38</v>
      </c>
    </row>
    <row r="7" spans="1:14" x14ac:dyDescent="0.25">
      <c r="A7" s="51">
        <v>8</v>
      </c>
      <c r="B7" s="45" t="s">
        <v>31</v>
      </c>
      <c r="C7" s="52">
        <v>1.85</v>
      </c>
      <c r="D7" s="52"/>
      <c r="E7" s="57"/>
      <c r="F7" s="57"/>
      <c r="G7" s="57"/>
      <c r="H7" s="45"/>
      <c r="I7" s="52"/>
      <c r="J7" s="52"/>
      <c r="K7" s="57"/>
      <c r="L7" s="52"/>
      <c r="M7" s="57"/>
      <c r="N7" s="54">
        <f>C7+E7+G7+I7+K7+M7</f>
        <v>1.85</v>
      </c>
    </row>
    <row r="8" spans="1:14" ht="15.75" customHeight="1" x14ac:dyDescent="0.25">
      <c r="A8" s="67">
        <v>6</v>
      </c>
      <c r="B8" s="76"/>
      <c r="C8" s="75"/>
      <c r="D8" s="76" t="s">
        <v>15</v>
      </c>
      <c r="E8" s="77">
        <v>1.38</v>
      </c>
      <c r="F8" s="76"/>
      <c r="G8" s="77"/>
      <c r="H8" s="76"/>
      <c r="I8" s="75"/>
      <c r="J8" s="75"/>
      <c r="K8" s="77"/>
      <c r="L8" s="76"/>
      <c r="M8" s="77"/>
      <c r="N8" s="75">
        <f>C8+E8+G8+I8+K8+M8</f>
        <v>1.38</v>
      </c>
    </row>
    <row r="9" spans="1:14" ht="14.25" customHeight="1" x14ac:dyDescent="0.25">
      <c r="A9" s="51">
        <v>4</v>
      </c>
      <c r="B9" s="51"/>
      <c r="C9" s="51"/>
      <c r="D9" s="59" t="s">
        <v>19</v>
      </c>
      <c r="E9" s="52"/>
      <c r="F9" s="57"/>
      <c r="G9" s="57"/>
      <c r="H9" s="60"/>
      <c r="I9" s="52"/>
      <c r="J9" s="60" t="s">
        <v>19</v>
      </c>
      <c r="K9" s="57"/>
      <c r="L9" s="52"/>
      <c r="M9" s="57"/>
      <c r="N9" s="52"/>
    </row>
    <row r="10" spans="1:14" x14ac:dyDescent="0.25">
      <c r="A10" s="53"/>
      <c r="B10" s="53"/>
      <c r="C10" s="53"/>
      <c r="D10" s="61" t="s">
        <v>12</v>
      </c>
      <c r="E10" s="54">
        <v>0.67</v>
      </c>
      <c r="F10" s="44"/>
      <c r="G10" s="44"/>
      <c r="H10" s="44"/>
      <c r="I10" s="54"/>
      <c r="J10" s="44" t="s">
        <v>18</v>
      </c>
      <c r="K10" s="44">
        <v>0.25</v>
      </c>
      <c r="L10" s="44"/>
      <c r="M10" s="44"/>
      <c r="N10" s="54">
        <f>K10+E10</f>
        <v>0.92</v>
      </c>
    </row>
    <row r="11" spans="1:14" x14ac:dyDescent="0.25">
      <c r="A11" s="51">
        <v>9.01</v>
      </c>
      <c r="B11" s="45" t="s">
        <v>20</v>
      </c>
      <c r="C11" s="52"/>
      <c r="D11" s="52"/>
      <c r="E11" s="57"/>
      <c r="F11" s="45" t="s">
        <v>20</v>
      </c>
      <c r="G11" s="57"/>
      <c r="H11" s="45"/>
      <c r="I11" s="52"/>
      <c r="J11" s="45" t="s">
        <v>20</v>
      </c>
      <c r="K11" s="57"/>
      <c r="L11" s="52"/>
      <c r="M11" s="57"/>
      <c r="N11" s="52"/>
    </row>
    <row r="12" spans="1:14" ht="23.25" customHeight="1" x14ac:dyDescent="0.25">
      <c r="A12" s="53"/>
      <c r="B12" s="44" t="s">
        <v>12</v>
      </c>
      <c r="C12" s="54">
        <v>0.5</v>
      </c>
      <c r="D12" s="44"/>
      <c r="E12" s="44"/>
      <c r="F12" s="44" t="s">
        <v>18</v>
      </c>
      <c r="G12" s="44">
        <v>0.33</v>
      </c>
      <c r="H12" s="44"/>
      <c r="I12" s="54"/>
      <c r="J12" s="44" t="s">
        <v>21</v>
      </c>
      <c r="K12" s="44">
        <v>1.25</v>
      </c>
      <c r="L12" s="44"/>
      <c r="M12" s="44"/>
      <c r="N12" s="54">
        <f>C12+E12+G12+I12+K12+M12</f>
        <v>2.08</v>
      </c>
    </row>
    <row r="13" spans="1:14" ht="24.75" customHeight="1" x14ac:dyDescent="0.25">
      <c r="A13" s="51">
        <v>14.66</v>
      </c>
      <c r="B13" s="45" t="s">
        <v>22</v>
      </c>
      <c r="C13" s="62" t="s">
        <v>39</v>
      </c>
      <c r="D13" s="52"/>
      <c r="E13" s="57"/>
      <c r="F13" s="57"/>
      <c r="G13" s="57"/>
      <c r="H13" s="45" t="s">
        <v>22</v>
      </c>
      <c r="I13" s="52"/>
      <c r="J13" s="52"/>
      <c r="K13" s="57"/>
      <c r="L13" s="52"/>
      <c r="M13" s="57"/>
      <c r="N13" s="52"/>
    </row>
    <row r="14" spans="1:14" x14ac:dyDescent="0.25">
      <c r="A14" s="63"/>
      <c r="B14" s="46" t="s">
        <v>14</v>
      </c>
      <c r="C14" s="58">
        <v>0.5</v>
      </c>
      <c r="D14" s="46"/>
      <c r="E14" s="46"/>
      <c r="F14" s="46"/>
      <c r="G14" s="46"/>
      <c r="H14" s="46" t="s">
        <v>12</v>
      </c>
      <c r="I14" s="58">
        <v>2.89</v>
      </c>
      <c r="J14" s="46"/>
      <c r="K14" s="46"/>
      <c r="L14" s="46"/>
      <c r="M14" s="46"/>
      <c r="N14" s="58">
        <f>C14+E14+G14+I14+K14+M14</f>
        <v>3.39</v>
      </c>
    </row>
    <row r="15" spans="1:14" ht="32.25" customHeight="1" x14ac:dyDescent="0.25">
      <c r="A15" s="53"/>
      <c r="B15" s="64"/>
      <c r="C15" s="54"/>
      <c r="D15" s="64"/>
      <c r="E15" s="44"/>
      <c r="F15" s="64"/>
      <c r="G15" s="44"/>
      <c r="H15" s="127" t="s">
        <v>34</v>
      </c>
      <c r="I15" s="54"/>
      <c r="J15" s="64"/>
      <c r="K15" s="44"/>
      <c r="L15" s="64"/>
      <c r="M15" s="44"/>
      <c r="N15" s="54"/>
    </row>
    <row r="16" spans="1:14" ht="15.75" customHeight="1" x14ac:dyDescent="0.25">
      <c r="A16" s="63"/>
      <c r="B16" s="45" t="s">
        <v>23</v>
      </c>
      <c r="C16" s="46"/>
      <c r="D16" s="45"/>
      <c r="E16" s="46"/>
      <c r="F16" s="45" t="s">
        <v>23</v>
      </c>
      <c r="G16" s="58"/>
      <c r="H16" s="45"/>
      <c r="I16" s="58"/>
      <c r="J16" s="45" t="s">
        <v>23</v>
      </c>
      <c r="K16" s="46"/>
      <c r="L16" s="45"/>
      <c r="M16" s="46"/>
      <c r="N16" s="58"/>
    </row>
    <row r="17" spans="1:14" x14ac:dyDescent="0.25">
      <c r="A17" s="53">
        <v>20.46</v>
      </c>
      <c r="B17" s="55" t="s">
        <v>14</v>
      </c>
      <c r="C17" s="44">
        <v>1</v>
      </c>
      <c r="D17" s="44"/>
      <c r="E17" s="44"/>
      <c r="F17" s="55" t="s">
        <v>12</v>
      </c>
      <c r="G17" s="54">
        <v>2.72</v>
      </c>
      <c r="H17" s="44"/>
      <c r="I17" s="54"/>
      <c r="J17" s="44" t="s">
        <v>66</v>
      </c>
      <c r="K17" s="44">
        <v>1</v>
      </c>
      <c r="L17" s="44"/>
      <c r="M17" s="44"/>
      <c r="N17" s="54">
        <f>C17+E17+G17+I17+K17+M17</f>
        <v>4.7200000000000006</v>
      </c>
    </row>
    <row r="18" spans="1:14" ht="14.25" customHeight="1" x14ac:dyDescent="0.25">
      <c r="A18" s="51"/>
      <c r="B18" s="46"/>
      <c r="C18" s="46"/>
      <c r="D18" s="46"/>
      <c r="E18" s="65"/>
      <c r="F18" s="46"/>
      <c r="G18" s="58"/>
      <c r="H18" s="46" t="s">
        <v>32</v>
      </c>
      <c r="I18" s="58"/>
      <c r="J18" s="46"/>
      <c r="K18" s="46"/>
      <c r="L18" s="46"/>
      <c r="M18" s="46"/>
      <c r="N18" s="58"/>
    </row>
    <row r="19" spans="1:14" x14ac:dyDescent="0.25">
      <c r="A19" s="63"/>
      <c r="B19" s="46"/>
      <c r="C19" s="46"/>
      <c r="D19" s="46"/>
      <c r="E19" s="65"/>
      <c r="F19" s="46"/>
      <c r="G19" s="58"/>
      <c r="H19" s="46" t="s">
        <v>33</v>
      </c>
      <c r="I19" s="58"/>
      <c r="J19" s="46"/>
      <c r="K19" s="46"/>
      <c r="L19" s="46"/>
      <c r="M19" s="46"/>
      <c r="N19" s="58"/>
    </row>
    <row r="20" spans="1:14" ht="31.5" customHeight="1" x14ac:dyDescent="0.25">
      <c r="A20" s="53">
        <v>7.66</v>
      </c>
      <c r="B20" s="44"/>
      <c r="C20" s="44"/>
      <c r="D20" s="44"/>
      <c r="E20" s="64"/>
      <c r="F20" s="44"/>
      <c r="G20" s="54"/>
      <c r="H20" s="96" t="s">
        <v>34</v>
      </c>
      <c r="I20" s="54">
        <v>1.77</v>
      </c>
      <c r="J20" s="44"/>
      <c r="K20" s="44"/>
      <c r="L20" s="44"/>
      <c r="M20" s="44"/>
      <c r="N20" s="54">
        <f>I20</f>
        <v>1.77</v>
      </c>
    </row>
    <row r="21" spans="1:14" x14ac:dyDescent="0.25">
      <c r="A21" s="51"/>
      <c r="B21" s="46" t="s">
        <v>35</v>
      </c>
      <c r="C21" s="46"/>
      <c r="D21" s="46"/>
      <c r="E21" s="57"/>
      <c r="F21" s="46" t="s">
        <v>35</v>
      </c>
      <c r="G21" s="58"/>
      <c r="H21" s="46"/>
      <c r="I21" s="58"/>
      <c r="J21" s="46" t="s">
        <v>35</v>
      </c>
      <c r="K21" s="46"/>
      <c r="L21" s="57"/>
      <c r="M21" s="57"/>
      <c r="N21" s="58"/>
    </row>
    <row r="22" spans="1:14" x14ac:dyDescent="0.25">
      <c r="A22" s="63">
        <v>5.72</v>
      </c>
      <c r="B22" s="46" t="s">
        <v>18</v>
      </c>
      <c r="C22" s="46">
        <v>0.33</v>
      </c>
      <c r="D22" s="46"/>
      <c r="E22" s="46"/>
      <c r="F22" s="46" t="s">
        <v>12</v>
      </c>
      <c r="G22" s="58">
        <v>0.66</v>
      </c>
      <c r="H22" s="46"/>
      <c r="I22" s="58"/>
      <c r="J22" s="46" t="s">
        <v>18</v>
      </c>
      <c r="K22" s="46">
        <v>0.33</v>
      </c>
      <c r="L22" s="46"/>
      <c r="M22" s="46"/>
      <c r="N22" s="58">
        <f>K22+G22+C22</f>
        <v>1.32</v>
      </c>
    </row>
    <row r="23" spans="1:14" x14ac:dyDescent="0.25">
      <c r="A23" s="51"/>
      <c r="B23" s="60"/>
      <c r="C23" s="52"/>
      <c r="D23" s="52" t="s">
        <v>50</v>
      </c>
      <c r="E23" s="57"/>
      <c r="F23" s="52"/>
      <c r="G23" s="57"/>
      <c r="H23" s="52"/>
      <c r="I23" s="57"/>
      <c r="J23" s="60"/>
      <c r="K23" s="91"/>
      <c r="L23" s="52"/>
      <c r="M23" s="52"/>
      <c r="N23" s="52"/>
    </row>
    <row r="24" spans="1:14" x14ac:dyDescent="0.25">
      <c r="A24" s="53">
        <v>3</v>
      </c>
      <c r="B24" s="54"/>
      <c r="C24" s="54"/>
      <c r="D24" s="54" t="s">
        <v>12</v>
      </c>
      <c r="E24" s="54">
        <v>0.69</v>
      </c>
      <c r="F24" s="54"/>
      <c r="G24" s="54"/>
      <c r="H24" s="54"/>
      <c r="I24" s="54"/>
      <c r="J24" s="44"/>
      <c r="K24" s="92"/>
      <c r="L24" s="54"/>
      <c r="M24" s="54"/>
      <c r="N24" s="54">
        <f>C24+E24+G24+I24+K24+M24</f>
        <v>0.69</v>
      </c>
    </row>
    <row r="25" spans="1:14" x14ac:dyDescent="0.25">
      <c r="A25" s="51"/>
      <c r="B25" s="52" t="s">
        <v>61</v>
      </c>
      <c r="C25" s="52"/>
      <c r="D25" s="52"/>
      <c r="E25" s="52"/>
      <c r="F25" s="52"/>
      <c r="G25" s="52"/>
      <c r="H25" s="52"/>
      <c r="I25" s="52"/>
      <c r="J25" s="57" t="s">
        <v>62</v>
      </c>
      <c r="K25" s="91"/>
      <c r="L25" s="52"/>
      <c r="M25" s="52"/>
      <c r="N25" s="52"/>
    </row>
    <row r="26" spans="1:14" x14ac:dyDescent="0.25">
      <c r="A26" s="53">
        <v>10.09</v>
      </c>
      <c r="B26" s="54" t="s">
        <v>107</v>
      </c>
      <c r="C26" s="54">
        <v>0.5</v>
      </c>
      <c r="D26" s="54"/>
      <c r="E26" s="54"/>
      <c r="F26" s="54"/>
      <c r="G26" s="54"/>
      <c r="H26" s="54"/>
      <c r="I26" s="54"/>
      <c r="J26" s="44" t="s">
        <v>12</v>
      </c>
      <c r="K26" s="92">
        <v>1.83</v>
      </c>
      <c r="L26" s="129"/>
      <c r="M26" s="54"/>
      <c r="N26" s="54">
        <f>M26+K26+I26+G26+E26+C26</f>
        <v>2.33</v>
      </c>
    </row>
    <row r="27" spans="1:14" x14ac:dyDescent="0.25">
      <c r="A27" s="51"/>
      <c r="B27" s="52"/>
      <c r="C27" s="52"/>
      <c r="D27" s="52" t="s">
        <v>71</v>
      </c>
      <c r="E27" s="52"/>
      <c r="F27" s="52"/>
      <c r="G27" s="52"/>
      <c r="H27" s="52"/>
      <c r="I27" s="52"/>
      <c r="J27" s="57"/>
      <c r="K27" s="91"/>
      <c r="L27" s="130"/>
      <c r="M27" s="52"/>
      <c r="N27" s="52"/>
    </row>
    <row r="28" spans="1:14" ht="39" customHeight="1" x14ac:dyDescent="0.25">
      <c r="A28" s="53">
        <v>3.25</v>
      </c>
      <c r="B28" s="54"/>
      <c r="C28" s="54"/>
      <c r="D28" s="129" t="s">
        <v>73</v>
      </c>
      <c r="E28" s="54">
        <v>0.75</v>
      </c>
      <c r="F28" s="54"/>
      <c r="G28" s="54"/>
      <c r="H28" s="129"/>
      <c r="I28" s="54"/>
      <c r="J28" s="44"/>
      <c r="K28" s="92"/>
      <c r="L28" s="129"/>
      <c r="M28" s="54"/>
      <c r="N28" s="54">
        <f>M28+K28+I28+G28+E28+C28</f>
        <v>0.75</v>
      </c>
    </row>
    <row r="29" spans="1:14" x14ac:dyDescent="0.25">
      <c r="A29" s="51"/>
      <c r="B29" s="58"/>
      <c r="C29" s="154"/>
      <c r="D29" s="155" t="s">
        <v>114</v>
      </c>
      <c r="E29" s="154"/>
      <c r="F29" s="46"/>
      <c r="G29" s="154"/>
      <c r="H29" s="58"/>
      <c r="I29" s="154"/>
      <c r="J29" s="155" t="s">
        <v>115</v>
      </c>
      <c r="K29" s="154"/>
      <c r="L29" s="58"/>
      <c r="M29" s="58"/>
      <c r="N29" s="154"/>
    </row>
    <row r="30" spans="1:14" ht="18" customHeight="1" x14ac:dyDescent="0.25">
      <c r="A30" s="53">
        <v>5</v>
      </c>
      <c r="B30" s="54"/>
      <c r="C30" s="156"/>
      <c r="D30" s="44" t="s">
        <v>12</v>
      </c>
      <c r="E30" s="156">
        <v>0.9</v>
      </c>
      <c r="F30" s="157"/>
      <c r="G30" s="156"/>
      <c r="H30" s="54"/>
      <c r="I30" s="156"/>
      <c r="J30" s="44" t="s">
        <v>18</v>
      </c>
      <c r="K30" s="156">
        <v>0.25</v>
      </c>
      <c r="L30" s="54"/>
      <c r="M30" s="54"/>
      <c r="N30" s="156">
        <f>C30+E30+G30+I30+K30</f>
        <v>1.1499999999999999</v>
      </c>
    </row>
    <row r="31" spans="1:14" x14ac:dyDescent="0.25">
      <c r="A31" s="15">
        <f>SUM(A3:A30)</f>
        <v>108.85</v>
      </c>
      <c r="B31" s="8" t="s">
        <v>10</v>
      </c>
      <c r="C31" s="8">
        <f>SUM(C3:C30)</f>
        <v>4.68</v>
      </c>
      <c r="D31" s="17"/>
      <c r="E31" s="8">
        <f>SUM(E3:E30)</f>
        <v>5.08</v>
      </c>
      <c r="F31" s="18"/>
      <c r="G31" s="8">
        <f>SUM(G3:G30)</f>
        <v>5.09</v>
      </c>
      <c r="H31" s="8"/>
      <c r="I31" s="8">
        <f>SUM(I3:I30)</f>
        <v>4.66</v>
      </c>
      <c r="J31" s="8"/>
      <c r="K31" s="8">
        <f>SUM(K4:K30)</f>
        <v>5.6</v>
      </c>
      <c r="L31" s="17"/>
      <c r="M31" s="8">
        <f>SUM(M4:M30)</f>
        <v>0</v>
      </c>
      <c r="N31" s="8">
        <f>SUM(N4:N30)</f>
        <v>25.11</v>
      </c>
    </row>
    <row r="32" spans="1:14" x14ac:dyDescent="0.25">
      <c r="A32" s="1"/>
      <c r="B32" s="1"/>
      <c r="C32" s="1"/>
      <c r="D32" s="1"/>
      <c r="E32" s="1"/>
      <c r="F32" s="2"/>
      <c r="G32" s="1"/>
      <c r="H32" s="1" t="s">
        <v>26</v>
      </c>
      <c r="I32" s="1"/>
      <c r="J32" s="20"/>
      <c r="K32" s="1"/>
      <c r="L32" s="1"/>
      <c r="M32" s="1"/>
      <c r="N32" s="1"/>
    </row>
    <row r="33" spans="1:14" x14ac:dyDescent="0.25">
      <c r="A33" s="1"/>
      <c r="B33" s="1" t="s">
        <v>27</v>
      </c>
      <c r="C33" s="1"/>
      <c r="D33" s="1"/>
      <c r="E33" s="1"/>
      <c r="F33" s="224" t="s">
        <v>113</v>
      </c>
      <c r="G33" s="225"/>
      <c r="I33" s="12">
        <f>N31</f>
        <v>25.11</v>
      </c>
      <c r="J33" s="20"/>
      <c r="K33" s="21">
        <f>N31*4.33</f>
        <v>108.72629999999999</v>
      </c>
      <c r="L33" s="21"/>
      <c r="M33" s="21"/>
      <c r="N33" s="1"/>
    </row>
    <row r="34" spans="1:14" x14ac:dyDescent="0.25">
      <c r="A34" s="1"/>
      <c r="B34" s="1" t="s">
        <v>28</v>
      </c>
      <c r="C34" s="1"/>
      <c r="D34" s="1" t="s">
        <v>29</v>
      </c>
      <c r="E34" s="1"/>
      <c r="F34" s="2" t="s">
        <v>36</v>
      </c>
      <c r="H34" s="1"/>
      <c r="J34" s="1"/>
      <c r="K34" s="1"/>
      <c r="L34" s="1"/>
      <c r="M34" s="1"/>
      <c r="N34" s="1"/>
    </row>
  </sheetData>
  <mergeCells count="1">
    <mergeCell ref="F33:G33"/>
  </mergeCells>
  <pageMargins left="0" right="0" top="0" bottom="0" header="0" footer="0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1" max="1" width="9.28515625" customWidth="1"/>
    <col min="2" max="2" width="9.7109375" customWidth="1"/>
    <col min="3" max="3" width="9" customWidth="1"/>
    <col min="5" max="5" width="8.28515625" customWidth="1"/>
    <col min="7" max="7" width="6.7109375" customWidth="1"/>
    <col min="9" max="9" width="7.7109375" customWidth="1"/>
    <col min="10" max="10" width="8.7109375" customWidth="1"/>
    <col min="11" max="11" width="7.7109375" customWidth="1"/>
    <col min="12" max="12" width="9.28515625" customWidth="1"/>
    <col min="13" max="13" width="7.7109375" customWidth="1"/>
    <col min="14" max="14" width="8.7109375" customWidth="1"/>
  </cols>
  <sheetData>
    <row r="1" spans="1:14" x14ac:dyDescent="0.25">
      <c r="B1" s="1" t="s">
        <v>0</v>
      </c>
    </row>
    <row r="3" spans="1:14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5.5" thickBot="1" x14ac:dyDescent="0.3">
      <c r="A4" s="152">
        <v>44595</v>
      </c>
      <c r="B4" s="132"/>
      <c r="C4" s="132"/>
      <c r="D4" s="18"/>
      <c r="E4" s="132"/>
      <c r="F4" s="132"/>
      <c r="G4" s="132"/>
      <c r="H4" s="18" t="s">
        <v>98</v>
      </c>
      <c r="I4" s="132">
        <v>1.54</v>
      </c>
      <c r="J4" s="132"/>
      <c r="K4" s="132"/>
      <c r="L4" s="9"/>
      <c r="M4" s="149"/>
      <c r="N4" s="132"/>
    </row>
    <row r="5" spans="1:14" ht="15.75" thickBot="1" x14ac:dyDescent="0.3">
      <c r="A5" s="138" t="s">
        <v>84</v>
      </c>
      <c r="B5" s="139"/>
      <c r="C5" s="140">
        <v>0</v>
      </c>
      <c r="D5" s="139"/>
      <c r="E5" s="153">
        <f>E4</f>
        <v>0</v>
      </c>
      <c r="F5" s="139"/>
      <c r="G5" s="140">
        <v>0</v>
      </c>
      <c r="H5" s="139"/>
      <c r="I5" s="140">
        <f>I4</f>
        <v>1.54</v>
      </c>
      <c r="J5" s="139"/>
      <c r="K5" s="140">
        <v>0</v>
      </c>
      <c r="L5" s="141"/>
      <c r="M5" s="153">
        <f>SUM(M4:M4)</f>
        <v>0</v>
      </c>
      <c r="N5" s="153">
        <f>SUM(C5:M5)</f>
        <v>1.54</v>
      </c>
    </row>
    <row r="9" spans="1:14" x14ac:dyDescent="0.25">
      <c r="M9" s="151"/>
    </row>
    <row r="10" spans="1:14" x14ac:dyDescent="0.25">
      <c r="B10" s="47" t="s">
        <v>27</v>
      </c>
      <c r="E10" s="142"/>
      <c r="F10" s="143"/>
      <c r="G10" s="143" t="s">
        <v>116</v>
      </c>
    </row>
    <row r="11" spans="1:14" x14ac:dyDescent="0.25">
      <c r="B11" t="s">
        <v>28</v>
      </c>
      <c r="D11" t="str">
        <f>B1</f>
        <v>OLGA ROMAN MATEO</v>
      </c>
    </row>
    <row r="12" spans="1:14" x14ac:dyDescent="0.25">
      <c r="B12" t="s">
        <v>30</v>
      </c>
    </row>
    <row r="13" spans="1:14" x14ac:dyDescent="0.25">
      <c r="E13" s="144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opLeftCell="A31" workbookViewId="0">
      <selection activeCell="P11" sqref="P11"/>
    </sheetView>
  </sheetViews>
  <sheetFormatPr baseColWidth="10" defaultRowHeight="15" x14ac:dyDescent="0.25"/>
  <cols>
    <col min="1" max="1" width="7.42578125" customWidth="1"/>
    <col min="3" max="3" width="7.7109375" customWidth="1"/>
    <col min="5" max="5" width="8.140625" customWidth="1"/>
    <col min="6" max="6" width="13.42578125" customWidth="1"/>
    <col min="7" max="7" width="7" customWidth="1"/>
    <col min="9" max="9" width="7.28515625" customWidth="1"/>
    <col min="11" max="11" width="7.28515625" customWidth="1"/>
    <col min="12" max="12" width="7.140625" customWidth="1"/>
    <col min="13" max="13" width="7.7109375" customWidth="1"/>
    <col min="14" max="14" width="7.140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24.75" x14ac:dyDescent="0.25">
      <c r="A3" s="170"/>
      <c r="B3" s="14" t="s">
        <v>159</v>
      </c>
      <c r="C3" s="170"/>
      <c r="D3" s="209"/>
      <c r="E3" s="214"/>
      <c r="F3" s="14"/>
      <c r="G3" s="170"/>
      <c r="H3" s="14" t="s">
        <v>159</v>
      </c>
      <c r="I3" s="170"/>
      <c r="J3" s="209"/>
      <c r="K3" s="170"/>
      <c r="L3" s="7"/>
      <c r="M3" s="7"/>
      <c r="N3" s="170"/>
    </row>
    <row r="4" spans="1:14" ht="48.75" x14ac:dyDescent="0.25">
      <c r="A4" s="163">
        <v>25.98</v>
      </c>
      <c r="B4" s="27" t="s">
        <v>165</v>
      </c>
      <c r="C4" s="163">
        <v>3</v>
      </c>
      <c r="D4" s="210"/>
      <c r="E4" s="215"/>
      <c r="F4" s="27"/>
      <c r="G4" s="163"/>
      <c r="H4" s="27" t="s">
        <v>161</v>
      </c>
      <c r="I4" s="163">
        <v>3</v>
      </c>
      <c r="J4" s="210"/>
      <c r="K4" s="163"/>
      <c r="L4" s="16"/>
      <c r="M4" s="16"/>
      <c r="N4" s="163">
        <f>M4+K4+I4+G4+E4+C4</f>
        <v>6</v>
      </c>
    </row>
    <row r="5" spans="1:14" ht="23.25" x14ac:dyDescent="0.25">
      <c r="A5" s="200">
        <v>6</v>
      </c>
      <c r="B5" s="76"/>
      <c r="C5" s="200"/>
      <c r="D5" s="76" t="s">
        <v>15</v>
      </c>
      <c r="E5" s="196">
        <v>1.38</v>
      </c>
      <c r="F5" s="76"/>
      <c r="G5" s="196"/>
      <c r="H5" s="76"/>
      <c r="I5" s="200"/>
      <c r="J5" s="75"/>
      <c r="K5" s="196"/>
      <c r="L5" s="76"/>
      <c r="M5" s="77"/>
      <c r="N5" s="200">
        <f>C5+E5+G5+I5+K5+M5</f>
        <v>1.38</v>
      </c>
    </row>
    <row r="6" spans="1:14" x14ac:dyDescent="0.25">
      <c r="A6" s="154">
        <v>4.33</v>
      </c>
      <c r="B6" s="45"/>
      <c r="C6" s="154"/>
      <c r="D6" s="45"/>
      <c r="E6" s="154"/>
      <c r="F6" s="45" t="s">
        <v>11</v>
      </c>
      <c r="G6" s="154"/>
      <c r="H6" s="45"/>
      <c r="I6" s="154"/>
      <c r="J6" s="45"/>
      <c r="K6" s="154"/>
      <c r="L6" s="45"/>
      <c r="M6" s="58"/>
      <c r="N6" s="154"/>
    </row>
    <row r="7" spans="1:14" x14ac:dyDescent="0.25">
      <c r="A7" s="156"/>
      <c r="B7" s="44"/>
      <c r="C7" s="156"/>
      <c r="D7" s="54"/>
      <c r="E7" s="186"/>
      <c r="F7" s="44" t="s">
        <v>12</v>
      </c>
      <c r="G7" s="156">
        <v>1</v>
      </c>
      <c r="H7" s="44"/>
      <c r="I7" s="156"/>
      <c r="J7" s="54"/>
      <c r="K7" s="156"/>
      <c r="L7" s="54"/>
      <c r="M7" s="54"/>
      <c r="N7" s="156">
        <f>C7+E7+G7+I7+K7+M7</f>
        <v>1</v>
      </c>
    </row>
    <row r="8" spans="1:14" x14ac:dyDescent="0.25">
      <c r="A8" s="160">
        <v>3.74</v>
      </c>
      <c r="B8" s="59"/>
      <c r="C8" s="160"/>
      <c r="D8" s="128" t="s">
        <v>16</v>
      </c>
      <c r="E8" s="160"/>
      <c r="F8" s="60"/>
      <c r="G8" s="160"/>
      <c r="H8" s="60"/>
      <c r="I8" s="187"/>
      <c r="J8" s="60"/>
      <c r="K8" s="160"/>
      <c r="L8" s="128"/>
      <c r="M8" s="52"/>
      <c r="N8" s="160"/>
    </row>
    <row r="9" spans="1:14" x14ac:dyDescent="0.25">
      <c r="A9" s="156"/>
      <c r="B9" s="44"/>
      <c r="C9" s="156"/>
      <c r="D9" s="54" t="s">
        <v>12</v>
      </c>
      <c r="E9" s="186">
        <v>0.86</v>
      </c>
      <c r="F9" s="44"/>
      <c r="G9" s="156"/>
      <c r="H9" s="54"/>
      <c r="I9" s="156"/>
      <c r="J9" s="54"/>
      <c r="K9" s="186"/>
      <c r="L9" s="54"/>
      <c r="M9" s="54"/>
      <c r="N9" s="156">
        <f>C9+E9+G9+I9+K9+M9</f>
        <v>0.86</v>
      </c>
    </row>
    <row r="10" spans="1:14" ht="45.75" x14ac:dyDescent="0.25">
      <c r="A10" s="228">
        <v>8</v>
      </c>
      <c r="B10" s="45" t="s">
        <v>158</v>
      </c>
      <c r="C10" s="228">
        <v>1.85</v>
      </c>
      <c r="D10" s="52"/>
      <c r="E10" s="187"/>
      <c r="F10" s="57"/>
      <c r="G10" s="187"/>
      <c r="H10" s="45"/>
      <c r="I10" s="160"/>
      <c r="J10" s="52"/>
      <c r="K10" s="187"/>
      <c r="L10" s="52"/>
      <c r="M10" s="57"/>
      <c r="N10" s="156">
        <v>1.85</v>
      </c>
    </row>
    <row r="11" spans="1:14" ht="23.25" x14ac:dyDescent="0.25">
      <c r="A11" s="160">
        <v>4</v>
      </c>
      <c r="B11" s="51"/>
      <c r="C11" s="160"/>
      <c r="D11" s="59" t="s">
        <v>19</v>
      </c>
      <c r="E11" s="160"/>
      <c r="F11" s="57"/>
      <c r="G11" s="187"/>
      <c r="H11" s="60"/>
      <c r="I11" s="160"/>
      <c r="J11" s="60" t="s">
        <v>19</v>
      </c>
      <c r="K11" s="187"/>
      <c r="L11" s="52"/>
      <c r="M11" s="57"/>
      <c r="N11" s="160"/>
    </row>
    <row r="12" spans="1:14" x14ac:dyDescent="0.25">
      <c r="A12" s="156"/>
      <c r="B12" s="53"/>
      <c r="C12" s="156"/>
      <c r="D12" s="61" t="s">
        <v>12</v>
      </c>
      <c r="E12" s="156">
        <v>0.67</v>
      </c>
      <c r="F12" s="44"/>
      <c r="G12" s="188"/>
      <c r="H12" s="44"/>
      <c r="I12" s="156"/>
      <c r="J12" s="44" t="s">
        <v>18</v>
      </c>
      <c r="K12" s="188">
        <v>0.25</v>
      </c>
      <c r="L12" s="44"/>
      <c r="M12" s="44"/>
      <c r="N12" s="156">
        <f>K12+E12</f>
        <v>0.92</v>
      </c>
    </row>
    <row r="13" spans="1:14" x14ac:dyDescent="0.25">
      <c r="A13" s="160">
        <v>9.76</v>
      </c>
      <c r="B13" s="45" t="s">
        <v>20</v>
      </c>
      <c r="C13" s="160"/>
      <c r="D13" s="52"/>
      <c r="E13" s="187"/>
      <c r="F13" s="45" t="s">
        <v>20</v>
      </c>
      <c r="G13" s="187"/>
      <c r="H13" s="45"/>
      <c r="I13" s="160"/>
      <c r="J13" s="45" t="s">
        <v>20</v>
      </c>
      <c r="K13" s="187"/>
      <c r="L13" s="52"/>
      <c r="M13" s="57"/>
      <c r="N13" s="160"/>
    </row>
    <row r="14" spans="1:14" ht="26.25" x14ac:dyDescent="0.25">
      <c r="A14" s="156"/>
      <c r="B14" s="44" t="s">
        <v>12</v>
      </c>
      <c r="C14" s="156">
        <v>0.5</v>
      </c>
      <c r="D14" s="44"/>
      <c r="E14" s="188"/>
      <c r="F14" s="44" t="s">
        <v>18</v>
      </c>
      <c r="G14" s="188">
        <v>0.33</v>
      </c>
      <c r="H14" s="44"/>
      <c r="I14" s="156"/>
      <c r="J14" s="99" t="s">
        <v>21</v>
      </c>
      <c r="K14" s="188">
        <v>1.42</v>
      </c>
      <c r="L14" s="44"/>
      <c r="M14" s="44"/>
      <c r="N14" s="156">
        <f>C14+E14+G14+I14+K14+M14</f>
        <v>2.25</v>
      </c>
    </row>
    <row r="15" spans="1:14" ht="51" x14ac:dyDescent="0.25">
      <c r="A15" s="160">
        <v>14.66</v>
      </c>
      <c r="B15" s="102" t="s">
        <v>160</v>
      </c>
      <c r="C15" s="212"/>
      <c r="D15" s="52"/>
      <c r="E15" s="187"/>
      <c r="F15" s="57"/>
      <c r="G15" s="187"/>
      <c r="H15" s="45" t="s">
        <v>22</v>
      </c>
      <c r="I15" s="160"/>
      <c r="J15" s="52"/>
      <c r="K15" s="187"/>
      <c r="L15" s="52"/>
      <c r="M15" s="57"/>
      <c r="N15" s="160"/>
    </row>
    <row r="16" spans="1:14" x14ac:dyDescent="0.25">
      <c r="A16" s="154"/>
      <c r="B16" s="46" t="s">
        <v>14</v>
      </c>
      <c r="C16" s="154">
        <v>0.5</v>
      </c>
      <c r="D16" s="46"/>
      <c r="E16" s="189"/>
      <c r="F16" s="46"/>
      <c r="G16" s="189"/>
      <c r="H16" s="46" t="s">
        <v>12</v>
      </c>
      <c r="I16" s="154">
        <v>2.89</v>
      </c>
      <c r="J16" s="46"/>
      <c r="K16" s="189"/>
      <c r="L16" s="46"/>
      <c r="M16" s="46"/>
      <c r="N16" s="154">
        <f>C16+E16+G16+I16+K16+M16</f>
        <v>3.39</v>
      </c>
    </row>
    <row r="17" spans="1:14" ht="46.5" x14ac:dyDescent="0.25">
      <c r="A17" s="156"/>
      <c r="B17" s="64"/>
      <c r="C17" s="156"/>
      <c r="D17" s="64"/>
      <c r="E17" s="188"/>
      <c r="F17" s="64"/>
      <c r="G17" s="188"/>
      <c r="H17" s="127" t="s">
        <v>34</v>
      </c>
      <c r="I17" s="156"/>
      <c r="J17" s="64"/>
      <c r="K17" s="188"/>
      <c r="L17" s="64"/>
      <c r="M17" s="44"/>
      <c r="N17" s="156"/>
    </row>
    <row r="18" spans="1:14" ht="23.25" x14ac:dyDescent="0.25">
      <c r="A18" s="154"/>
      <c r="B18" s="45" t="s">
        <v>23</v>
      </c>
      <c r="C18" s="189"/>
      <c r="D18" s="45"/>
      <c r="E18" s="189"/>
      <c r="F18" s="45" t="s">
        <v>23</v>
      </c>
      <c r="G18" s="154"/>
      <c r="H18" s="45"/>
      <c r="I18" s="154"/>
      <c r="J18" s="45" t="s">
        <v>23</v>
      </c>
      <c r="K18" s="189"/>
      <c r="L18" s="45"/>
      <c r="M18" s="46"/>
      <c r="N18" s="154"/>
    </row>
    <row r="19" spans="1:14" x14ac:dyDescent="0.25">
      <c r="A19" s="156">
        <v>10.220000000000001</v>
      </c>
      <c r="B19" s="222" t="s">
        <v>12</v>
      </c>
      <c r="C19" s="188">
        <v>1.36</v>
      </c>
      <c r="D19" s="64"/>
      <c r="E19" s="188"/>
      <c r="F19" s="222" t="s">
        <v>18</v>
      </c>
      <c r="G19" s="156">
        <v>0.5</v>
      </c>
      <c r="H19" s="64"/>
      <c r="I19" s="156"/>
      <c r="J19" s="222" t="s">
        <v>18</v>
      </c>
      <c r="K19" s="188">
        <v>0.5</v>
      </c>
      <c r="L19" s="64"/>
      <c r="M19" s="44"/>
      <c r="N19" s="156">
        <v>2.36</v>
      </c>
    </row>
    <row r="20" spans="1:14" ht="23.25" x14ac:dyDescent="0.25">
      <c r="A20" s="154"/>
      <c r="B20" s="45" t="s">
        <v>163</v>
      </c>
      <c r="C20" s="189"/>
      <c r="D20" s="45"/>
      <c r="E20" s="189"/>
      <c r="F20" s="45" t="s">
        <v>163</v>
      </c>
      <c r="G20" s="154"/>
      <c r="H20" s="45"/>
      <c r="I20" s="154"/>
      <c r="J20" s="45" t="s">
        <v>163</v>
      </c>
      <c r="K20" s="189"/>
      <c r="L20" s="45"/>
      <c r="M20" s="46"/>
      <c r="N20" s="154"/>
    </row>
    <row r="21" spans="1:14" x14ac:dyDescent="0.25">
      <c r="A21" s="156">
        <v>10.220000000000001</v>
      </c>
      <c r="B21" s="55" t="s">
        <v>18</v>
      </c>
      <c r="C21" s="188">
        <v>0.5</v>
      </c>
      <c r="D21" s="44"/>
      <c r="E21" s="188"/>
      <c r="F21" s="55" t="s">
        <v>12</v>
      </c>
      <c r="G21" s="156">
        <v>1.36</v>
      </c>
      <c r="H21" s="44"/>
      <c r="I21" s="156"/>
      <c r="J21" s="55" t="s">
        <v>18</v>
      </c>
      <c r="K21" s="188">
        <v>0.5</v>
      </c>
      <c r="L21" s="44"/>
      <c r="M21" s="44"/>
      <c r="N21" s="156">
        <f>C21+E21+G21+I21+K21+M21</f>
        <v>2.3600000000000003</v>
      </c>
    </row>
    <row r="22" spans="1:14" ht="23.25" x14ac:dyDescent="0.25">
      <c r="A22" s="160"/>
      <c r="B22" s="46"/>
      <c r="C22" s="189"/>
      <c r="D22" s="46"/>
      <c r="E22" s="216"/>
      <c r="F22" s="46"/>
      <c r="G22" s="154"/>
      <c r="H22" s="46"/>
      <c r="I22" s="154"/>
      <c r="J22" s="46" t="s">
        <v>32</v>
      </c>
      <c r="K22" s="154"/>
      <c r="L22" s="46"/>
      <c r="M22" s="46"/>
      <c r="N22" s="154"/>
    </row>
    <row r="23" spans="1:14" x14ac:dyDescent="0.25">
      <c r="A23" s="154"/>
      <c r="B23" s="46"/>
      <c r="C23" s="189"/>
      <c r="D23" s="46"/>
      <c r="E23" s="216"/>
      <c r="F23" s="46"/>
      <c r="G23" s="154"/>
      <c r="H23" s="46"/>
      <c r="I23" s="154"/>
      <c r="J23" s="46" t="s">
        <v>33</v>
      </c>
      <c r="K23" s="154"/>
      <c r="L23" s="46"/>
      <c r="M23" s="46"/>
      <c r="N23" s="154"/>
    </row>
    <row r="24" spans="1:14" ht="46.5" x14ac:dyDescent="0.25">
      <c r="A24" s="156">
        <v>7.66</v>
      </c>
      <c r="B24" s="44"/>
      <c r="C24" s="188"/>
      <c r="D24" s="44"/>
      <c r="E24" s="217"/>
      <c r="F24" s="44"/>
      <c r="G24" s="156"/>
      <c r="H24" s="96"/>
      <c r="I24" s="156"/>
      <c r="J24" s="96" t="s">
        <v>34</v>
      </c>
      <c r="K24" s="156">
        <v>1.77</v>
      </c>
      <c r="L24" s="44"/>
      <c r="M24" s="44"/>
      <c r="N24" s="156">
        <f>K24</f>
        <v>1.77</v>
      </c>
    </row>
    <row r="25" spans="1:14" x14ac:dyDescent="0.25">
      <c r="A25" s="160"/>
      <c r="B25" s="46" t="s">
        <v>35</v>
      </c>
      <c r="C25" s="189"/>
      <c r="D25" s="46"/>
      <c r="E25" s="187"/>
      <c r="F25" s="46" t="s">
        <v>35</v>
      </c>
      <c r="G25" s="154"/>
      <c r="H25" s="46"/>
      <c r="I25" s="154"/>
      <c r="J25" s="46" t="s">
        <v>35</v>
      </c>
      <c r="K25" s="189"/>
      <c r="L25" s="57"/>
      <c r="M25" s="57"/>
      <c r="N25" s="154"/>
    </row>
    <row r="26" spans="1:14" x14ac:dyDescent="0.25">
      <c r="A26" s="154">
        <v>5.72</v>
      </c>
      <c r="B26" s="46" t="s">
        <v>18</v>
      </c>
      <c r="C26" s="189">
        <v>0.33</v>
      </c>
      <c r="D26" s="44"/>
      <c r="E26" s="188"/>
      <c r="F26" s="46" t="s">
        <v>12</v>
      </c>
      <c r="G26" s="154">
        <v>0.66</v>
      </c>
      <c r="H26" s="46"/>
      <c r="I26" s="154"/>
      <c r="J26" s="46" t="s">
        <v>18</v>
      </c>
      <c r="K26" s="189">
        <v>0.33</v>
      </c>
      <c r="L26" s="46"/>
      <c r="M26" s="46"/>
      <c r="N26" s="154">
        <f>K26+G26+C26</f>
        <v>1.32</v>
      </c>
    </row>
    <row r="27" spans="1:14" x14ac:dyDescent="0.25">
      <c r="A27" s="160"/>
      <c r="B27" s="60"/>
      <c r="C27" s="160"/>
      <c r="D27" s="24"/>
      <c r="E27" s="219"/>
      <c r="F27" s="52"/>
      <c r="G27" s="187"/>
      <c r="H27" s="52" t="s">
        <v>50</v>
      </c>
      <c r="I27" s="187"/>
      <c r="J27" s="60"/>
      <c r="K27" s="160"/>
      <c r="L27" s="52"/>
      <c r="M27" s="52"/>
      <c r="N27" s="160"/>
    </row>
    <row r="28" spans="1:14" x14ac:dyDescent="0.25">
      <c r="A28" s="156">
        <v>3</v>
      </c>
      <c r="B28" s="54"/>
      <c r="C28" s="156"/>
      <c r="D28" s="25"/>
      <c r="E28" s="218"/>
      <c r="F28" s="54"/>
      <c r="G28" s="156"/>
      <c r="H28" s="54" t="s">
        <v>12</v>
      </c>
      <c r="I28" s="156">
        <v>0.69</v>
      </c>
      <c r="J28" s="44"/>
      <c r="K28" s="156"/>
      <c r="L28" s="54"/>
      <c r="M28" s="54"/>
      <c r="N28" s="156">
        <f>I28</f>
        <v>0.69</v>
      </c>
    </row>
    <row r="29" spans="1:14" x14ac:dyDescent="0.25">
      <c r="A29" s="160"/>
      <c r="B29" s="52"/>
      <c r="C29" s="160"/>
      <c r="D29" s="52" t="s">
        <v>61</v>
      </c>
      <c r="E29" s="160"/>
      <c r="F29" s="52"/>
      <c r="G29" s="160"/>
      <c r="H29" s="52"/>
      <c r="I29" s="160"/>
      <c r="J29" s="57" t="s">
        <v>62</v>
      </c>
      <c r="K29" s="160"/>
      <c r="L29" s="52"/>
      <c r="M29" s="52"/>
      <c r="N29" s="160"/>
    </row>
    <row r="30" spans="1:14" x14ac:dyDescent="0.25">
      <c r="A30" s="156">
        <v>10.09</v>
      </c>
      <c r="B30" s="54"/>
      <c r="C30" s="156"/>
      <c r="D30" s="54" t="s">
        <v>107</v>
      </c>
      <c r="E30" s="156">
        <v>0.5</v>
      </c>
      <c r="F30" s="54"/>
      <c r="G30" s="156"/>
      <c r="H30" s="54"/>
      <c r="I30" s="156"/>
      <c r="J30" s="44" t="s">
        <v>12</v>
      </c>
      <c r="K30" s="156">
        <v>1.83</v>
      </c>
      <c r="L30" s="129"/>
      <c r="M30" s="54"/>
      <c r="N30" s="156">
        <f>M30+K30+I30+G30+E30+C30</f>
        <v>2.33</v>
      </c>
    </row>
    <row r="31" spans="1:14" x14ac:dyDescent="0.25">
      <c r="A31" s="160"/>
      <c r="B31" s="52"/>
      <c r="C31" s="160"/>
      <c r="D31" s="52" t="s">
        <v>71</v>
      </c>
      <c r="E31" s="160"/>
      <c r="F31" s="52"/>
      <c r="G31" s="160"/>
      <c r="H31" s="52"/>
      <c r="I31" s="160"/>
      <c r="J31" s="57"/>
      <c r="K31" s="160"/>
      <c r="L31" s="130"/>
      <c r="M31" s="52"/>
      <c r="N31" s="160"/>
    </row>
    <row r="32" spans="1:14" ht="41.25" x14ac:dyDescent="0.25">
      <c r="A32" s="156">
        <v>3.25</v>
      </c>
      <c r="B32" s="54"/>
      <c r="C32" s="156"/>
      <c r="D32" s="158" t="s">
        <v>73</v>
      </c>
      <c r="E32" s="156">
        <v>0.75</v>
      </c>
      <c r="F32" s="54"/>
      <c r="G32" s="156"/>
      <c r="H32" s="129"/>
      <c r="I32" s="156"/>
      <c r="J32" s="44"/>
      <c r="K32" s="156"/>
      <c r="L32" s="129"/>
      <c r="M32" s="54"/>
      <c r="N32" s="156">
        <f>M32+K32+I32+G32+E32+C32</f>
        <v>0.75</v>
      </c>
    </row>
    <row r="33" spans="1:14" x14ac:dyDescent="0.25">
      <c r="A33" s="160"/>
      <c r="B33" s="172"/>
      <c r="C33" s="190"/>
      <c r="D33" s="155" t="s">
        <v>141</v>
      </c>
      <c r="E33" s="190"/>
      <c r="F33" s="155"/>
      <c r="G33" s="190"/>
      <c r="H33" s="155"/>
      <c r="I33" s="190"/>
      <c r="J33" s="155" t="s">
        <v>141</v>
      </c>
      <c r="K33" s="190"/>
      <c r="L33" s="155"/>
      <c r="M33" s="130"/>
      <c r="N33" s="160"/>
    </row>
    <row r="34" spans="1:14" ht="41.25" x14ac:dyDescent="0.25">
      <c r="A34" s="156">
        <v>8.66</v>
      </c>
      <c r="B34" s="126"/>
      <c r="C34" s="191"/>
      <c r="D34" s="126" t="s">
        <v>143</v>
      </c>
      <c r="E34" s="193">
        <v>1.33</v>
      </c>
      <c r="F34" s="126"/>
      <c r="G34" s="197"/>
      <c r="H34" s="126"/>
      <c r="I34" s="193"/>
      <c r="J34" s="126" t="s">
        <v>142</v>
      </c>
      <c r="K34" s="191">
        <v>0.67</v>
      </c>
      <c r="L34" s="180"/>
      <c r="M34" s="129"/>
      <c r="N34" s="156">
        <f>M34+K34+I34+G34+E34+C34</f>
        <v>2</v>
      </c>
    </row>
    <row r="35" spans="1:14" x14ac:dyDescent="0.25">
      <c r="A35" s="154"/>
      <c r="B35" s="175"/>
      <c r="C35" s="213"/>
      <c r="D35" s="177" t="s">
        <v>144</v>
      </c>
      <c r="E35" s="192"/>
      <c r="F35" s="177"/>
      <c r="G35" s="198"/>
      <c r="H35" s="177"/>
      <c r="I35" s="192"/>
      <c r="J35" s="177"/>
      <c r="K35" s="192"/>
      <c r="L35" s="176"/>
      <c r="M35" s="176"/>
      <c r="N35" s="154"/>
    </row>
    <row r="36" spans="1:14" x14ac:dyDescent="0.25">
      <c r="A36" s="154">
        <v>2</v>
      </c>
      <c r="B36" s="175"/>
      <c r="C36" s="213"/>
      <c r="D36" s="177" t="s">
        <v>145</v>
      </c>
      <c r="E36" s="193">
        <v>0.46</v>
      </c>
      <c r="F36" s="177"/>
      <c r="G36" s="198"/>
      <c r="H36" s="177"/>
      <c r="I36" s="193"/>
      <c r="J36" s="177"/>
      <c r="K36" s="193"/>
      <c r="L36" s="176"/>
      <c r="M36" s="176"/>
      <c r="N36" s="156">
        <f>M36+K36+I36+G36+E36+C36</f>
        <v>0.46</v>
      </c>
    </row>
    <row r="37" spans="1:14" ht="22.5" x14ac:dyDescent="0.25">
      <c r="A37" s="160"/>
      <c r="B37" s="155"/>
      <c r="C37" s="190"/>
      <c r="D37" s="155"/>
      <c r="E37" s="190"/>
      <c r="F37" s="155"/>
      <c r="G37" s="190"/>
      <c r="H37" s="155"/>
      <c r="I37" s="190"/>
      <c r="J37" s="155" t="s">
        <v>146</v>
      </c>
      <c r="K37" s="190"/>
      <c r="L37" s="130"/>
      <c r="M37" s="130"/>
      <c r="N37" s="160"/>
    </row>
    <row r="38" spans="1:14" ht="74.25" x14ac:dyDescent="0.25">
      <c r="A38" s="156">
        <v>1.08</v>
      </c>
      <c r="B38" s="129"/>
      <c r="C38" s="199"/>
      <c r="D38" s="158"/>
      <c r="E38" s="193"/>
      <c r="F38" s="129"/>
      <c r="G38" s="199"/>
      <c r="H38" s="158"/>
      <c r="I38" s="193"/>
      <c r="J38" s="158" t="s">
        <v>147</v>
      </c>
      <c r="K38" s="193">
        <v>0.25</v>
      </c>
      <c r="L38" s="129"/>
      <c r="M38" s="129"/>
      <c r="N38" s="156">
        <f>M38+K38+I38+G38+E38+C38</f>
        <v>0.25</v>
      </c>
    </row>
    <row r="39" spans="1:14" ht="22.5" x14ac:dyDescent="0.25">
      <c r="A39" s="154"/>
      <c r="B39" s="181"/>
      <c r="C39" s="194"/>
      <c r="D39" s="182"/>
      <c r="E39" s="194"/>
      <c r="F39" s="176" t="s">
        <v>148</v>
      </c>
      <c r="G39" s="194"/>
      <c r="H39" s="181"/>
      <c r="I39" s="194"/>
      <c r="J39" s="183"/>
      <c r="K39" s="194"/>
      <c r="L39" s="181"/>
      <c r="M39" s="181"/>
      <c r="N39" s="194"/>
    </row>
    <row r="40" spans="1:14" x14ac:dyDescent="0.25">
      <c r="A40" s="154">
        <v>2</v>
      </c>
      <c r="B40" s="181"/>
      <c r="C40" s="194"/>
      <c r="D40" s="184"/>
      <c r="E40" s="194"/>
      <c r="F40" s="175" t="s">
        <v>145</v>
      </c>
      <c r="G40" s="194">
        <v>0.46</v>
      </c>
      <c r="H40" s="181"/>
      <c r="I40" s="194"/>
      <c r="J40" s="183"/>
      <c r="K40" s="194"/>
      <c r="L40" s="181"/>
      <c r="M40" s="181"/>
      <c r="N40" s="194">
        <f>C40+E40+G40+I40+K40+M40</f>
        <v>0.46</v>
      </c>
    </row>
    <row r="41" spans="1:14" ht="33.75" x14ac:dyDescent="0.25">
      <c r="A41" s="223"/>
      <c r="B41" s="181"/>
      <c r="C41" s="194"/>
      <c r="D41" s="184"/>
      <c r="E41" s="194"/>
      <c r="F41" s="175" t="s">
        <v>167</v>
      </c>
      <c r="G41" s="194"/>
      <c r="H41" s="181"/>
      <c r="I41" s="194"/>
      <c r="J41" s="183"/>
      <c r="K41" s="194"/>
      <c r="L41" s="181"/>
      <c r="M41" s="181"/>
      <c r="N41" s="194"/>
    </row>
    <row r="42" spans="1:14" x14ac:dyDescent="0.25">
      <c r="A42" s="211">
        <f>SUM(A3:A40)</f>
        <v>140.37</v>
      </c>
      <c r="B42" s="37" t="s">
        <v>10</v>
      </c>
      <c r="C42" s="195">
        <f>SUM(C3:C40)</f>
        <v>8.0399999999999991</v>
      </c>
      <c r="D42" s="38"/>
      <c r="E42" s="195">
        <f>SUM(E5:E40)</f>
        <v>5.95</v>
      </c>
      <c r="F42" s="39"/>
      <c r="G42" s="195">
        <f>SUM(G5:G40)</f>
        <v>4.3100000000000005</v>
      </c>
      <c r="H42" s="37"/>
      <c r="I42" s="195">
        <f>SUM(I3:I40)</f>
        <v>6.58</v>
      </c>
      <c r="J42" s="37"/>
      <c r="K42" s="195">
        <f>SUM(K5:K40)</f>
        <v>7.52</v>
      </c>
      <c r="L42" s="38"/>
      <c r="M42" s="37">
        <f>SUM(M7:M38)</f>
        <v>0</v>
      </c>
      <c r="N42" s="195">
        <f>SUM(N3:N40)</f>
        <v>32.4</v>
      </c>
    </row>
    <row r="43" spans="1:14" x14ac:dyDescent="0.25">
      <c r="A43" s="1"/>
      <c r="B43" s="1"/>
      <c r="C43" s="1"/>
      <c r="D43" s="1"/>
      <c r="E43" s="1"/>
      <c r="F43" s="2"/>
      <c r="G43" s="1"/>
      <c r="H43" s="1" t="s">
        <v>26</v>
      </c>
      <c r="I43" s="1"/>
      <c r="J43" s="20"/>
      <c r="K43" s="1"/>
      <c r="L43" s="1"/>
      <c r="M43" s="1"/>
      <c r="N43" s="1"/>
    </row>
    <row r="44" spans="1:14" x14ac:dyDescent="0.25">
      <c r="A44" s="1"/>
      <c r="B44" s="1" t="s">
        <v>27</v>
      </c>
      <c r="C44" s="1"/>
      <c r="D44" s="1"/>
      <c r="E44" s="1"/>
      <c r="F44" s="224">
        <v>44866</v>
      </c>
      <c r="G44" s="225"/>
      <c r="H44" s="12">
        <f>N42</f>
        <v>32.4</v>
      </c>
      <c r="J44" s="21">
        <f>N42*4.33</f>
        <v>140.292</v>
      </c>
      <c r="L44" s="21"/>
      <c r="M44" s="21"/>
      <c r="N44" s="1"/>
    </row>
    <row r="45" spans="1:14" x14ac:dyDescent="0.25">
      <c r="A45" s="1"/>
      <c r="B45" s="1" t="s">
        <v>28</v>
      </c>
      <c r="C45" s="1"/>
      <c r="D45" s="1" t="s">
        <v>29</v>
      </c>
      <c r="E45" s="1"/>
      <c r="F45" s="2" t="s">
        <v>36</v>
      </c>
      <c r="H45" s="1"/>
      <c r="J45" s="1"/>
      <c r="K45" s="1"/>
      <c r="L45" s="1"/>
      <c r="M45" s="1"/>
      <c r="N45" s="1"/>
    </row>
    <row r="48" spans="1:14" x14ac:dyDescent="0.25">
      <c r="F48" t="s">
        <v>166</v>
      </c>
    </row>
  </sheetData>
  <mergeCells count="1">
    <mergeCell ref="F44:G44"/>
  </mergeCells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10" workbookViewId="0">
      <selection sqref="A1:N32"/>
    </sheetView>
  </sheetViews>
  <sheetFormatPr baseColWidth="10" defaultRowHeight="15" x14ac:dyDescent="0.25"/>
  <cols>
    <col min="1" max="1" width="6.85546875" customWidth="1"/>
    <col min="2" max="2" width="17.42578125" customWidth="1"/>
    <col min="3" max="3" width="5.7109375" customWidth="1"/>
    <col min="4" max="4" width="24.5703125" customWidth="1"/>
    <col min="5" max="5" width="5.85546875" customWidth="1"/>
    <col min="6" max="6" width="15.140625" customWidth="1"/>
    <col min="7" max="7" width="5" customWidth="1"/>
    <col min="8" max="8" width="21.42578125" customWidth="1"/>
    <col min="9" max="9" width="5" customWidth="1"/>
    <col min="10" max="10" width="17" customWidth="1"/>
    <col min="11" max="11" width="6.28515625" customWidth="1"/>
    <col min="12" max="12" width="4.140625" customWidth="1"/>
    <col min="13" max="13" width="4.5703125" customWidth="1"/>
    <col min="14" max="14" width="5.28515625" customWidth="1"/>
  </cols>
  <sheetData>
    <row r="1" spans="1:15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5" x14ac:dyDescent="0.25">
      <c r="A3" s="51">
        <v>6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52"/>
      <c r="L3" s="45"/>
      <c r="M3" s="52"/>
      <c r="N3" s="52"/>
      <c r="O3" t="s">
        <v>104</v>
      </c>
    </row>
    <row r="4" spans="1:15" x14ac:dyDescent="0.25">
      <c r="A4" s="53"/>
      <c r="B4" s="44"/>
      <c r="C4" s="54"/>
      <c r="D4" s="54"/>
      <c r="E4" s="55"/>
      <c r="F4" s="44" t="s">
        <v>12</v>
      </c>
      <c r="G4" s="54">
        <v>1.38</v>
      </c>
      <c r="H4" s="44"/>
      <c r="I4" s="54"/>
      <c r="J4" s="54"/>
      <c r="K4" s="54"/>
      <c r="L4" s="54"/>
      <c r="M4" s="54"/>
      <c r="N4" s="54">
        <f>C4+E4+G4+I4+K4+M4</f>
        <v>1.38</v>
      </c>
    </row>
    <row r="5" spans="1:15" x14ac:dyDescent="0.25">
      <c r="A5" s="51">
        <v>6</v>
      </c>
      <c r="B5" s="59"/>
      <c r="C5" s="52"/>
      <c r="D5" s="128" t="s">
        <v>16</v>
      </c>
      <c r="E5" s="52"/>
      <c r="F5" s="60"/>
      <c r="G5" s="52"/>
      <c r="H5" s="60"/>
      <c r="I5" s="57"/>
      <c r="J5" s="60" t="s">
        <v>16</v>
      </c>
      <c r="K5" s="52"/>
      <c r="L5" s="128"/>
      <c r="M5" s="52"/>
      <c r="N5" s="52"/>
      <c r="O5" t="s">
        <v>104</v>
      </c>
    </row>
    <row r="6" spans="1:15" x14ac:dyDescent="0.25">
      <c r="A6" s="53"/>
      <c r="B6" s="44"/>
      <c r="C6" s="54"/>
      <c r="D6" s="54" t="s">
        <v>12</v>
      </c>
      <c r="E6" s="55">
        <v>0.69</v>
      </c>
      <c r="F6" s="44"/>
      <c r="G6" s="54"/>
      <c r="H6" s="54"/>
      <c r="I6" s="54"/>
      <c r="J6" s="54" t="s">
        <v>12</v>
      </c>
      <c r="K6" s="55">
        <v>0.69</v>
      </c>
      <c r="L6" s="54"/>
      <c r="M6" s="54"/>
      <c r="N6" s="54">
        <f>C6+E6+G6+I6+K6+M6</f>
        <v>1.38</v>
      </c>
    </row>
    <row r="7" spans="1:15" ht="16.5" customHeight="1" x14ac:dyDescent="0.25">
      <c r="A7" s="51">
        <v>8</v>
      </c>
      <c r="B7" s="45" t="s">
        <v>31</v>
      </c>
      <c r="C7" s="52">
        <v>1.85</v>
      </c>
      <c r="D7" s="52"/>
      <c r="E7" s="57"/>
      <c r="F7" s="57"/>
      <c r="G7" s="57"/>
      <c r="H7" s="45"/>
      <c r="I7" s="52"/>
      <c r="J7" s="52"/>
      <c r="K7" s="57"/>
      <c r="L7" s="52"/>
      <c r="M7" s="57"/>
      <c r="N7" s="54">
        <f>C7+E7+G7+I7+K7+M7</f>
        <v>1.85</v>
      </c>
      <c r="O7" t="s">
        <v>106</v>
      </c>
    </row>
    <row r="8" spans="1:15" ht="17.25" customHeight="1" x14ac:dyDescent="0.25">
      <c r="A8" s="67">
        <v>6</v>
      </c>
      <c r="B8" s="76"/>
      <c r="C8" s="75"/>
      <c r="D8" s="76" t="s">
        <v>15</v>
      </c>
      <c r="E8" s="77">
        <v>1.38</v>
      </c>
      <c r="F8" s="76"/>
      <c r="G8" s="77"/>
      <c r="H8" s="76"/>
      <c r="I8" s="75"/>
      <c r="J8" s="75"/>
      <c r="K8" s="77"/>
      <c r="L8" s="76"/>
      <c r="M8" s="77"/>
      <c r="N8" s="75">
        <f>C8+E8+G8+I8+K8+M8</f>
        <v>1.38</v>
      </c>
      <c r="O8" t="s">
        <v>106</v>
      </c>
    </row>
    <row r="9" spans="1:15" ht="15.75" customHeight="1" x14ac:dyDescent="0.25">
      <c r="A9" s="51">
        <v>4</v>
      </c>
      <c r="B9" s="51"/>
      <c r="C9" s="51"/>
      <c r="D9" s="59" t="s">
        <v>19</v>
      </c>
      <c r="E9" s="52"/>
      <c r="F9" s="57"/>
      <c r="G9" s="57"/>
      <c r="H9" s="60"/>
      <c r="I9" s="52"/>
      <c r="J9" s="60" t="s">
        <v>19</v>
      </c>
      <c r="K9" s="57"/>
      <c r="L9" s="52"/>
      <c r="M9" s="57"/>
      <c r="N9" s="52"/>
      <c r="O9" t="s">
        <v>104</v>
      </c>
    </row>
    <row r="10" spans="1:15" x14ac:dyDescent="0.25">
      <c r="A10" s="53"/>
      <c r="B10" s="53"/>
      <c r="C10" s="53"/>
      <c r="D10" s="61" t="s">
        <v>12</v>
      </c>
      <c r="E10" s="54">
        <v>0.67</v>
      </c>
      <c r="F10" s="44"/>
      <c r="G10" s="44"/>
      <c r="H10" s="44"/>
      <c r="I10" s="54"/>
      <c r="J10" s="44" t="s">
        <v>18</v>
      </c>
      <c r="K10" s="44">
        <v>0.25</v>
      </c>
      <c r="L10" s="44"/>
      <c r="M10" s="44"/>
      <c r="N10" s="54">
        <f>K10+E10</f>
        <v>0.92</v>
      </c>
    </row>
    <row r="11" spans="1:15" x14ac:dyDescent="0.25">
      <c r="A11" s="51">
        <v>11</v>
      </c>
      <c r="B11" s="45" t="s">
        <v>20</v>
      </c>
      <c r="C11" s="52"/>
      <c r="D11" s="52"/>
      <c r="E11" s="57"/>
      <c r="F11" s="45" t="s">
        <v>20</v>
      </c>
      <c r="G11" s="57"/>
      <c r="H11" s="45"/>
      <c r="I11" s="52"/>
      <c r="J11" s="45" t="s">
        <v>20</v>
      </c>
      <c r="K11" s="57"/>
      <c r="L11" s="52"/>
      <c r="M11" s="57"/>
      <c r="N11" s="52"/>
      <c r="O11" t="s">
        <v>104</v>
      </c>
    </row>
    <row r="12" spans="1:15" ht="24.75" customHeight="1" x14ac:dyDescent="0.25">
      <c r="A12" s="53"/>
      <c r="B12" s="44" t="s">
        <v>12</v>
      </c>
      <c r="C12" s="54">
        <v>0.95</v>
      </c>
      <c r="D12" s="44"/>
      <c r="E12" s="44"/>
      <c r="F12" s="44" t="s">
        <v>18</v>
      </c>
      <c r="G12" s="44">
        <v>0.34</v>
      </c>
      <c r="H12" s="44"/>
      <c r="I12" s="54"/>
      <c r="J12" s="44" t="s">
        <v>21</v>
      </c>
      <c r="K12" s="44">
        <v>1.25</v>
      </c>
      <c r="L12" s="44"/>
      <c r="M12" s="44"/>
      <c r="N12" s="54">
        <f>C12+E12+G12+I12+K12+M12</f>
        <v>2.54</v>
      </c>
    </row>
    <row r="13" spans="1:15" ht="23.25" customHeight="1" x14ac:dyDescent="0.25">
      <c r="A13" s="51">
        <v>14.66</v>
      </c>
      <c r="B13" s="45" t="s">
        <v>22</v>
      </c>
      <c r="C13" s="62" t="s">
        <v>39</v>
      </c>
      <c r="D13" s="52"/>
      <c r="E13" s="57"/>
      <c r="F13" s="57"/>
      <c r="G13" s="57"/>
      <c r="H13" s="45" t="s">
        <v>22</v>
      </c>
      <c r="I13" s="52"/>
      <c r="J13" s="52"/>
      <c r="K13" s="57"/>
      <c r="L13" s="52"/>
      <c r="M13" s="57"/>
      <c r="N13" s="52"/>
      <c r="O13" t="s">
        <v>104</v>
      </c>
    </row>
    <row r="14" spans="1:15" x14ac:dyDescent="0.25">
      <c r="A14" s="63"/>
      <c r="B14" s="46" t="s">
        <v>14</v>
      </c>
      <c r="C14" s="58">
        <v>0.5</v>
      </c>
      <c r="D14" s="46"/>
      <c r="E14" s="46"/>
      <c r="F14" s="46"/>
      <c r="G14" s="46"/>
      <c r="H14" s="46" t="s">
        <v>12</v>
      </c>
      <c r="I14" s="58">
        <v>2.89</v>
      </c>
      <c r="J14" s="46"/>
      <c r="K14" s="46"/>
      <c r="L14" s="46"/>
      <c r="M14" s="46"/>
      <c r="N14" s="58">
        <f>C14+E14+G14+I14+K14+M14</f>
        <v>3.39</v>
      </c>
    </row>
    <row r="15" spans="1:15" ht="31.5" customHeight="1" x14ac:dyDescent="0.25">
      <c r="A15" s="53"/>
      <c r="B15" s="64"/>
      <c r="C15" s="54"/>
      <c r="D15" s="64"/>
      <c r="E15" s="44"/>
      <c r="F15" s="64"/>
      <c r="G15" s="44"/>
      <c r="H15" s="127" t="s">
        <v>34</v>
      </c>
      <c r="I15" s="54"/>
      <c r="J15" s="64"/>
      <c r="K15" s="44"/>
      <c r="L15" s="64"/>
      <c r="M15" s="44"/>
      <c r="N15" s="54"/>
    </row>
    <row r="16" spans="1:15" ht="15" customHeight="1" x14ac:dyDescent="0.25">
      <c r="A16" s="63"/>
      <c r="B16" s="45" t="s">
        <v>23</v>
      </c>
      <c r="C16" s="46"/>
      <c r="D16" s="45"/>
      <c r="E16" s="46"/>
      <c r="F16" s="45" t="s">
        <v>23</v>
      </c>
      <c r="G16" s="58"/>
      <c r="H16" s="45"/>
      <c r="I16" s="58"/>
      <c r="J16" s="45" t="s">
        <v>23</v>
      </c>
      <c r="K16" s="46"/>
      <c r="L16" s="45"/>
      <c r="M16" s="46"/>
      <c r="N16" s="58"/>
      <c r="O16" t="s">
        <v>105</v>
      </c>
    </row>
    <row r="17" spans="1:15" x14ac:dyDescent="0.25">
      <c r="A17" s="53">
        <v>20.46</v>
      </c>
      <c r="B17" s="55" t="s">
        <v>14</v>
      </c>
      <c r="C17" s="44">
        <v>1</v>
      </c>
      <c r="D17" s="44"/>
      <c r="E17" s="44"/>
      <c r="F17" s="55" t="s">
        <v>12</v>
      </c>
      <c r="G17" s="54">
        <v>2.72</v>
      </c>
      <c r="H17" s="44"/>
      <c r="I17" s="54"/>
      <c r="J17" s="44" t="s">
        <v>66</v>
      </c>
      <c r="K17" s="44">
        <v>1</v>
      </c>
      <c r="L17" s="44"/>
      <c r="M17" s="44"/>
      <c r="N17" s="54">
        <f>C17+E17+G17+I17+K17+M17</f>
        <v>4.7200000000000006</v>
      </c>
    </row>
    <row r="18" spans="1:15" ht="12.75" customHeight="1" x14ac:dyDescent="0.25">
      <c r="A18" s="51"/>
      <c r="B18" s="46"/>
      <c r="C18" s="46"/>
      <c r="D18" s="46"/>
      <c r="E18" s="65"/>
      <c r="F18" s="46"/>
      <c r="G18" s="58"/>
      <c r="H18" s="46" t="s">
        <v>32</v>
      </c>
      <c r="I18" s="58"/>
      <c r="J18" s="46"/>
      <c r="K18" s="46"/>
      <c r="L18" s="46"/>
      <c r="M18" s="46"/>
      <c r="N18" s="58"/>
      <c r="O18" t="s">
        <v>104</v>
      </c>
    </row>
    <row r="19" spans="1:15" x14ac:dyDescent="0.25">
      <c r="A19" s="63"/>
      <c r="B19" s="46"/>
      <c r="C19" s="46"/>
      <c r="D19" s="46"/>
      <c r="E19" s="65"/>
      <c r="F19" s="46"/>
      <c r="G19" s="58"/>
      <c r="H19" s="46" t="s">
        <v>33</v>
      </c>
      <c r="I19" s="58"/>
      <c r="J19" s="46"/>
      <c r="K19" s="46"/>
      <c r="L19" s="46"/>
      <c r="M19" s="46"/>
      <c r="N19" s="58"/>
    </row>
    <row r="20" spans="1:15" ht="27.75" customHeight="1" x14ac:dyDescent="0.25">
      <c r="A20" s="53">
        <v>7.66</v>
      </c>
      <c r="B20" s="44"/>
      <c r="C20" s="44"/>
      <c r="D20" s="44"/>
      <c r="E20" s="64"/>
      <c r="F20" s="44"/>
      <c r="G20" s="54"/>
      <c r="H20" s="96" t="s">
        <v>34</v>
      </c>
      <c r="I20" s="54">
        <v>1.77</v>
      </c>
      <c r="J20" s="44"/>
      <c r="K20" s="44"/>
      <c r="L20" s="44"/>
      <c r="M20" s="44"/>
      <c r="N20" s="54">
        <f>I20</f>
        <v>1.77</v>
      </c>
    </row>
    <row r="21" spans="1:15" ht="14.25" customHeight="1" x14ac:dyDescent="0.25">
      <c r="A21" s="51"/>
      <c r="B21" s="46" t="s">
        <v>35</v>
      </c>
      <c r="C21" s="46"/>
      <c r="D21" s="46"/>
      <c r="E21" s="57"/>
      <c r="F21" s="46" t="s">
        <v>35</v>
      </c>
      <c r="G21" s="58"/>
      <c r="H21" s="46"/>
      <c r="I21" s="58"/>
      <c r="J21" s="46" t="s">
        <v>35</v>
      </c>
      <c r="K21" s="46"/>
      <c r="L21" s="57"/>
      <c r="M21" s="57"/>
      <c r="N21" s="58"/>
      <c r="O21" t="s">
        <v>104</v>
      </c>
    </row>
    <row r="22" spans="1:15" ht="13.5" customHeight="1" x14ac:dyDescent="0.25">
      <c r="A22" s="63">
        <v>5.72</v>
      </c>
      <c r="B22" s="46" t="s">
        <v>18</v>
      </c>
      <c r="C22" s="46">
        <v>0.33</v>
      </c>
      <c r="D22" s="46"/>
      <c r="E22" s="46"/>
      <c r="F22" s="46" t="s">
        <v>12</v>
      </c>
      <c r="G22" s="58">
        <v>0.66</v>
      </c>
      <c r="H22" s="46"/>
      <c r="I22" s="58"/>
      <c r="J22" s="46" t="s">
        <v>18</v>
      </c>
      <c r="K22" s="46">
        <v>0.33</v>
      </c>
      <c r="L22" s="46"/>
      <c r="M22" s="46"/>
      <c r="N22" s="58">
        <f>K22+G22+C22</f>
        <v>1.32</v>
      </c>
    </row>
    <row r="23" spans="1:15" x14ac:dyDescent="0.25">
      <c r="A23" s="51"/>
      <c r="B23" s="60"/>
      <c r="C23" s="52"/>
      <c r="D23" s="52" t="s">
        <v>50</v>
      </c>
      <c r="E23" s="57"/>
      <c r="F23" s="52"/>
      <c r="G23" s="57"/>
      <c r="H23" s="52"/>
      <c r="I23" s="57"/>
      <c r="J23" s="60"/>
      <c r="K23" s="91"/>
      <c r="L23" s="52"/>
      <c r="M23" s="52"/>
      <c r="N23" s="52"/>
    </row>
    <row r="24" spans="1:15" x14ac:dyDescent="0.25">
      <c r="A24" s="53">
        <v>3</v>
      </c>
      <c r="B24" s="54"/>
      <c r="C24" s="54"/>
      <c r="D24" s="54" t="s">
        <v>12</v>
      </c>
      <c r="E24" s="54">
        <v>0.69</v>
      </c>
      <c r="F24" s="54"/>
      <c r="G24" s="54"/>
      <c r="H24" s="54"/>
      <c r="I24" s="54"/>
      <c r="J24" s="44"/>
      <c r="K24" s="92"/>
      <c r="L24" s="54"/>
      <c r="M24" s="54"/>
      <c r="N24" s="54">
        <f>C24+E24+G24+I24+K24+M24</f>
        <v>0.69</v>
      </c>
      <c r="O24" t="s">
        <v>104</v>
      </c>
    </row>
    <row r="25" spans="1:15" ht="13.5" customHeight="1" x14ac:dyDescent="0.25">
      <c r="A25" s="51"/>
      <c r="B25" s="52" t="s">
        <v>61</v>
      </c>
      <c r="C25" s="52"/>
      <c r="D25" s="52"/>
      <c r="E25" s="52"/>
      <c r="F25" s="52"/>
      <c r="G25" s="52"/>
      <c r="H25" s="52"/>
      <c r="I25" s="52"/>
      <c r="J25" s="57" t="s">
        <v>62</v>
      </c>
      <c r="K25" s="91"/>
      <c r="L25" s="52"/>
      <c r="M25" s="52"/>
      <c r="N25" s="52"/>
    </row>
    <row r="26" spans="1:15" x14ac:dyDescent="0.25">
      <c r="A26" s="53">
        <v>10.09</v>
      </c>
      <c r="B26" s="54" t="s">
        <v>107</v>
      </c>
      <c r="C26" s="54">
        <v>0.5</v>
      </c>
      <c r="D26" s="54"/>
      <c r="E26" s="54"/>
      <c r="F26" s="54"/>
      <c r="G26" s="54"/>
      <c r="H26" s="54"/>
      <c r="I26" s="54"/>
      <c r="J26" s="44" t="s">
        <v>12</v>
      </c>
      <c r="K26" s="92">
        <v>1.83</v>
      </c>
      <c r="L26" s="129"/>
      <c r="M26" s="54"/>
      <c r="N26" s="54">
        <f>M26+K26+I26+G26+E26+C26</f>
        <v>2.33</v>
      </c>
      <c r="O26" t="s">
        <v>103</v>
      </c>
    </row>
    <row r="27" spans="1:15" x14ac:dyDescent="0.25">
      <c r="A27" s="51"/>
      <c r="B27" s="52"/>
      <c r="C27" s="52"/>
      <c r="D27" s="52" t="s">
        <v>71</v>
      </c>
      <c r="E27" s="52"/>
      <c r="F27" s="52"/>
      <c r="G27" s="52"/>
      <c r="H27" s="52"/>
      <c r="I27" s="52"/>
      <c r="J27" s="57"/>
      <c r="K27" s="91"/>
      <c r="L27" s="130"/>
      <c r="M27" s="52"/>
      <c r="N27" s="52"/>
    </row>
    <row r="28" spans="1:15" ht="28.5" customHeight="1" x14ac:dyDescent="0.25">
      <c r="A28" s="53">
        <v>3.25</v>
      </c>
      <c r="B28" s="54"/>
      <c r="C28" s="54"/>
      <c r="D28" s="129" t="s">
        <v>73</v>
      </c>
      <c r="E28" s="54">
        <v>0.75</v>
      </c>
      <c r="F28" s="54"/>
      <c r="G28" s="54"/>
      <c r="H28" s="129"/>
      <c r="I28" s="54"/>
      <c r="J28" s="44"/>
      <c r="K28" s="92"/>
      <c r="L28" s="129"/>
      <c r="M28" s="54"/>
      <c r="N28" s="54">
        <f>M28+K28+I28+G28+E28+C28</f>
        <v>0.75</v>
      </c>
      <c r="O28" t="s">
        <v>104</v>
      </c>
    </row>
    <row r="29" spans="1:15" x14ac:dyDescent="0.25">
      <c r="A29" s="15">
        <f>SUM(A3:A28)</f>
        <v>105.84</v>
      </c>
      <c r="B29" s="8" t="s">
        <v>10</v>
      </c>
      <c r="C29" s="8">
        <f>SUM(C3:C28)</f>
        <v>5.13</v>
      </c>
      <c r="D29" s="17"/>
      <c r="E29" s="8">
        <f>SUM(E3:E28)</f>
        <v>4.18</v>
      </c>
      <c r="F29" s="18"/>
      <c r="G29" s="8">
        <f>SUM(G3:G28)</f>
        <v>5.1000000000000005</v>
      </c>
      <c r="H29" s="8"/>
      <c r="I29" s="8">
        <f>SUM(I3:I28)</f>
        <v>4.66</v>
      </c>
      <c r="J29" s="8"/>
      <c r="K29" s="8">
        <f>SUM(K3:K28)</f>
        <v>5.35</v>
      </c>
      <c r="L29" s="17"/>
      <c r="M29" s="8">
        <f>SUM(M4:M28)</f>
        <v>0</v>
      </c>
      <c r="N29" s="19">
        <f>SUM(N3:N28)</f>
        <v>24.42</v>
      </c>
    </row>
    <row r="30" spans="1:15" x14ac:dyDescent="0.25">
      <c r="A30" s="1"/>
      <c r="B30" s="1"/>
      <c r="C30" s="1"/>
      <c r="D30" s="1"/>
      <c r="E30" s="1"/>
      <c r="F30" s="2"/>
      <c r="G30" s="1"/>
      <c r="H30" s="1" t="s">
        <v>26</v>
      </c>
      <c r="I30" s="1"/>
      <c r="J30" s="20"/>
      <c r="K30" s="1"/>
      <c r="L30" s="1"/>
      <c r="M30" s="1"/>
      <c r="N30" s="1"/>
    </row>
    <row r="31" spans="1:15" x14ac:dyDescent="0.25">
      <c r="A31" s="1"/>
      <c r="B31" s="1" t="s">
        <v>27</v>
      </c>
      <c r="C31" s="1"/>
      <c r="D31" s="1"/>
      <c r="E31" s="1"/>
      <c r="F31" s="224" t="s">
        <v>108</v>
      </c>
      <c r="G31" s="225"/>
      <c r="I31" s="12">
        <f>N29</f>
        <v>24.42</v>
      </c>
      <c r="J31" s="20"/>
      <c r="K31" s="21">
        <f>N29*4.33</f>
        <v>105.73860000000001</v>
      </c>
      <c r="L31" s="21"/>
      <c r="M31" s="21"/>
      <c r="N31" s="1"/>
    </row>
    <row r="32" spans="1:15" x14ac:dyDescent="0.25">
      <c r="A32" s="1"/>
      <c r="B32" s="1" t="s">
        <v>28</v>
      </c>
      <c r="C32" s="1"/>
      <c r="D32" s="1" t="s">
        <v>29</v>
      </c>
      <c r="E32" s="1"/>
      <c r="F32" s="2" t="s">
        <v>36</v>
      </c>
      <c r="H32" s="1"/>
      <c r="J32" s="1"/>
      <c r="K32" s="1"/>
      <c r="L32" s="1"/>
      <c r="M32" s="1"/>
      <c r="N32" s="1"/>
    </row>
  </sheetData>
  <mergeCells count="1">
    <mergeCell ref="F31:G31"/>
  </mergeCells>
  <pageMargins left="0" right="0" top="0" bottom="0" header="0" footer="0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2" max="3" width="6.7109375" customWidth="1"/>
    <col min="5" max="5" width="7.7109375" customWidth="1"/>
    <col min="6" max="6" width="9.42578125" customWidth="1"/>
    <col min="7" max="7" width="8" customWidth="1"/>
    <col min="9" max="9" width="8.7109375" customWidth="1"/>
    <col min="11" max="11" width="7.28515625" customWidth="1"/>
    <col min="13" max="13" width="6.7109375" customWidth="1"/>
    <col min="14" max="14" width="9.28515625" customWidth="1"/>
  </cols>
  <sheetData>
    <row r="1" spans="1:14" x14ac:dyDescent="0.25">
      <c r="B1" s="1" t="s">
        <v>0</v>
      </c>
    </row>
    <row r="3" spans="1:14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5.5" thickBot="1" x14ac:dyDescent="0.3">
      <c r="A4" s="152">
        <v>44551</v>
      </c>
      <c r="B4" s="132"/>
      <c r="C4" s="132"/>
      <c r="D4" s="18" t="s">
        <v>110</v>
      </c>
      <c r="E4" s="132">
        <v>1.54</v>
      </c>
      <c r="F4" s="132"/>
      <c r="G4" s="132"/>
      <c r="H4" s="132"/>
      <c r="I4" s="132"/>
      <c r="J4" s="132"/>
      <c r="K4" s="132"/>
      <c r="L4" s="9"/>
      <c r="M4" s="149"/>
      <c r="N4" s="132"/>
    </row>
    <row r="5" spans="1:14" ht="15.75" thickBot="1" x14ac:dyDescent="0.3">
      <c r="A5" s="138" t="s">
        <v>84</v>
      </c>
      <c r="B5" s="139"/>
      <c r="C5" s="140">
        <v>0</v>
      </c>
      <c r="D5" s="139"/>
      <c r="E5" s="153">
        <f>E4</f>
        <v>1.54</v>
      </c>
      <c r="F5" s="139"/>
      <c r="G5" s="140">
        <v>0</v>
      </c>
      <c r="H5" s="139"/>
      <c r="I5" s="140">
        <v>0</v>
      </c>
      <c r="J5" s="139"/>
      <c r="K5" s="140">
        <v>0</v>
      </c>
      <c r="L5" s="141"/>
      <c r="M5" s="153">
        <f>SUM(M4:M4)</f>
        <v>0</v>
      </c>
      <c r="N5" s="153">
        <f>SUM(C5:M5)</f>
        <v>1.54</v>
      </c>
    </row>
    <row r="9" spans="1:14" x14ac:dyDescent="0.25">
      <c r="M9" s="151"/>
    </row>
    <row r="10" spans="1:14" x14ac:dyDescent="0.25">
      <c r="B10" s="47" t="s">
        <v>27</v>
      </c>
      <c r="E10" s="142"/>
      <c r="F10" s="143"/>
      <c r="G10" s="143" t="s">
        <v>112</v>
      </c>
    </row>
    <row r="11" spans="1:14" x14ac:dyDescent="0.25">
      <c r="B11" t="s">
        <v>28</v>
      </c>
      <c r="D11" t="str">
        <f>B1</f>
        <v>OLGA ROMAN MATEO</v>
      </c>
    </row>
    <row r="12" spans="1:14" x14ac:dyDescent="0.25">
      <c r="B12" t="s">
        <v>30</v>
      </c>
    </row>
    <row r="13" spans="1:14" x14ac:dyDescent="0.25">
      <c r="E13" s="144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2" max="2" width="7" customWidth="1"/>
    <col min="3" max="3" width="7.5703125" customWidth="1"/>
    <col min="5" max="5" width="7.28515625" customWidth="1"/>
    <col min="7" max="7" width="5.7109375" customWidth="1"/>
    <col min="8" max="8" width="8.5703125" customWidth="1"/>
    <col min="9" max="9" width="7.140625" customWidth="1"/>
    <col min="10" max="10" width="8.28515625" customWidth="1"/>
    <col min="11" max="11" width="6.28515625" customWidth="1"/>
    <col min="12" max="12" width="6" customWidth="1"/>
    <col min="13" max="13" width="7.28515625" customWidth="1"/>
    <col min="14" max="14" width="9.28515625" customWidth="1"/>
  </cols>
  <sheetData>
    <row r="1" spans="1:14" x14ac:dyDescent="0.25">
      <c r="B1" s="1" t="s">
        <v>0</v>
      </c>
    </row>
    <row r="3" spans="1:14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5.5" thickBot="1" x14ac:dyDescent="0.3">
      <c r="A4" s="152">
        <v>44509</v>
      </c>
      <c r="B4" s="132"/>
      <c r="C4" s="132"/>
      <c r="D4" s="18" t="s">
        <v>110</v>
      </c>
      <c r="E4" s="132">
        <v>1.54</v>
      </c>
      <c r="F4" s="132"/>
      <c r="G4" s="132"/>
      <c r="H4" s="132"/>
      <c r="I4" s="132"/>
      <c r="J4" s="132"/>
      <c r="K4" s="132"/>
      <c r="L4" s="9"/>
      <c r="M4" s="149"/>
      <c r="N4" s="132"/>
    </row>
    <row r="5" spans="1:14" ht="15.75" thickBot="1" x14ac:dyDescent="0.3">
      <c r="A5" s="138" t="s">
        <v>84</v>
      </c>
      <c r="B5" s="139"/>
      <c r="C5" s="140">
        <v>0</v>
      </c>
      <c r="D5" s="139"/>
      <c r="E5" s="153">
        <f>E4</f>
        <v>1.54</v>
      </c>
      <c r="F5" s="139"/>
      <c r="G5" s="140">
        <v>0</v>
      </c>
      <c r="H5" s="139"/>
      <c r="I5" s="140">
        <v>0</v>
      </c>
      <c r="J5" s="139"/>
      <c r="K5" s="140">
        <v>0</v>
      </c>
      <c r="L5" s="141"/>
      <c r="M5" s="153">
        <f>SUM(M4:M4)</f>
        <v>0</v>
      </c>
      <c r="N5" s="153">
        <f>SUM(C5:M5)</f>
        <v>1.54</v>
      </c>
    </row>
    <row r="9" spans="1:14" x14ac:dyDescent="0.25">
      <c r="M9" s="151"/>
    </row>
    <row r="10" spans="1:14" x14ac:dyDescent="0.25">
      <c r="B10" s="47" t="s">
        <v>27</v>
      </c>
      <c r="E10" s="142"/>
      <c r="F10" s="143"/>
      <c r="G10" s="143" t="s">
        <v>111</v>
      </c>
    </row>
    <row r="11" spans="1:14" x14ac:dyDescent="0.25">
      <c r="B11" t="s">
        <v>28</v>
      </c>
      <c r="D11" t="str">
        <f>B1</f>
        <v>OLGA ROMAN MATEO</v>
      </c>
    </row>
    <row r="12" spans="1:14" x14ac:dyDescent="0.25">
      <c r="B12" t="s">
        <v>30</v>
      </c>
    </row>
    <row r="13" spans="1:14" x14ac:dyDescent="0.25">
      <c r="E13" s="144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2" max="2" width="8.7109375" customWidth="1"/>
    <col min="3" max="3" width="8.28515625" customWidth="1"/>
    <col min="4" max="4" width="9.140625" customWidth="1"/>
    <col min="5" max="5" width="8.28515625" customWidth="1"/>
    <col min="6" max="6" width="9.42578125" customWidth="1"/>
    <col min="7" max="7" width="8" customWidth="1"/>
    <col min="8" max="8" width="8.7109375" customWidth="1"/>
    <col min="9" max="9" width="7.7109375" customWidth="1"/>
    <col min="10" max="10" width="9.140625" customWidth="1"/>
    <col min="11" max="11" width="7.85546875" customWidth="1"/>
    <col min="14" max="14" width="6.7109375" customWidth="1"/>
  </cols>
  <sheetData>
    <row r="1" spans="1:14" x14ac:dyDescent="0.25">
      <c r="B1" s="1" t="s">
        <v>0</v>
      </c>
    </row>
    <row r="3" spans="1:14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5.5" thickBot="1" x14ac:dyDescent="0.3">
      <c r="A4" s="152">
        <v>44488</v>
      </c>
      <c r="B4" s="132"/>
      <c r="C4" s="132"/>
      <c r="D4" s="18" t="s">
        <v>110</v>
      </c>
      <c r="E4" s="132">
        <v>1.54</v>
      </c>
      <c r="F4" s="132"/>
      <c r="G4" s="132"/>
      <c r="H4" s="132"/>
      <c r="I4" s="132"/>
      <c r="J4" s="132"/>
      <c r="K4" s="132"/>
      <c r="L4" s="9"/>
      <c r="M4" s="149"/>
      <c r="N4" s="132"/>
    </row>
    <row r="5" spans="1:14" ht="15.75" thickBot="1" x14ac:dyDescent="0.3">
      <c r="A5" s="138" t="s">
        <v>84</v>
      </c>
      <c r="B5" s="139"/>
      <c r="C5" s="140">
        <v>0</v>
      </c>
      <c r="D5" s="139"/>
      <c r="E5" s="153">
        <f>E4</f>
        <v>1.54</v>
      </c>
      <c r="F5" s="139"/>
      <c r="G5" s="140">
        <v>0</v>
      </c>
      <c r="H5" s="139"/>
      <c r="I5" s="140">
        <v>0</v>
      </c>
      <c r="J5" s="139"/>
      <c r="K5" s="140">
        <v>0</v>
      </c>
      <c r="L5" s="141"/>
      <c r="M5" s="153">
        <f>SUM(M4:M4)</f>
        <v>0</v>
      </c>
      <c r="N5" s="153">
        <f>SUM(C5:M5)</f>
        <v>1.54</v>
      </c>
    </row>
    <row r="9" spans="1:14" x14ac:dyDescent="0.25">
      <c r="M9" s="151"/>
    </row>
    <row r="10" spans="1:14" x14ac:dyDescent="0.25">
      <c r="B10" s="47" t="s">
        <v>27</v>
      </c>
      <c r="E10" s="142"/>
      <c r="F10" s="143"/>
      <c r="G10" s="143" t="s">
        <v>109</v>
      </c>
    </row>
    <row r="11" spans="1:14" x14ac:dyDescent="0.25">
      <c r="B11" t="s">
        <v>28</v>
      </c>
      <c r="D11" t="str">
        <f>B1</f>
        <v>OLGA ROMAN MATEO</v>
      </c>
    </row>
    <row r="12" spans="1:14" x14ac:dyDescent="0.25">
      <c r="B12" t="s">
        <v>30</v>
      </c>
    </row>
    <row r="13" spans="1:14" x14ac:dyDescent="0.25">
      <c r="E13" s="144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A13" workbookViewId="0">
      <selection sqref="A1:N32"/>
    </sheetView>
  </sheetViews>
  <sheetFormatPr baseColWidth="10" defaultRowHeight="15" x14ac:dyDescent="0.25"/>
  <cols>
    <col min="1" max="1" width="6.7109375" customWidth="1"/>
    <col min="2" max="2" width="17.28515625" customWidth="1"/>
    <col min="3" max="3" width="5.5703125" customWidth="1"/>
    <col min="4" max="4" width="19.85546875" customWidth="1"/>
    <col min="5" max="5" width="5.28515625" customWidth="1"/>
    <col min="6" max="6" width="15.140625" customWidth="1"/>
    <col min="7" max="7" width="5.140625" customWidth="1"/>
    <col min="8" max="8" width="19.7109375" customWidth="1"/>
    <col min="9" max="9" width="4.85546875" bestFit="1" customWidth="1"/>
    <col min="10" max="10" width="18.42578125" customWidth="1"/>
    <col min="11" max="11" width="5.140625" customWidth="1"/>
    <col min="12" max="12" width="9.5703125" customWidth="1"/>
    <col min="13" max="13" width="4.85546875" customWidth="1"/>
    <col min="14" max="14" width="6.28515625" customWidth="1"/>
  </cols>
  <sheetData>
    <row r="1" spans="1:15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5" x14ac:dyDescent="0.25">
      <c r="A3" s="51">
        <v>6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52"/>
      <c r="L3" s="45"/>
      <c r="M3" s="52"/>
      <c r="N3" s="52"/>
      <c r="O3" t="s">
        <v>104</v>
      </c>
    </row>
    <row r="4" spans="1:15" x14ac:dyDescent="0.25">
      <c r="A4" s="53"/>
      <c r="B4" s="44"/>
      <c r="C4" s="54"/>
      <c r="D4" s="54"/>
      <c r="E4" s="55"/>
      <c r="F4" s="44" t="s">
        <v>12</v>
      </c>
      <c r="G4" s="54">
        <v>1.38</v>
      </c>
      <c r="H4" s="44"/>
      <c r="I4" s="54"/>
      <c r="J4" s="54"/>
      <c r="K4" s="54"/>
      <c r="L4" s="54"/>
      <c r="M4" s="54"/>
      <c r="N4" s="54">
        <f>C4+E4+G4+I4+K4+M4</f>
        <v>1.38</v>
      </c>
    </row>
    <row r="5" spans="1:15" x14ac:dyDescent="0.25">
      <c r="A5" s="51">
        <v>6</v>
      </c>
      <c r="B5" s="59"/>
      <c r="C5" s="52"/>
      <c r="D5" s="128" t="s">
        <v>16</v>
      </c>
      <c r="E5" s="52"/>
      <c r="F5" s="60"/>
      <c r="G5" s="52"/>
      <c r="H5" s="60"/>
      <c r="I5" s="57"/>
      <c r="J5" s="60" t="s">
        <v>16</v>
      </c>
      <c r="K5" s="52"/>
      <c r="L5" s="128"/>
      <c r="M5" s="52"/>
      <c r="N5" s="52"/>
      <c r="O5" t="s">
        <v>104</v>
      </c>
    </row>
    <row r="6" spans="1:15" x14ac:dyDescent="0.25">
      <c r="A6" s="53"/>
      <c r="B6" s="44"/>
      <c r="C6" s="54"/>
      <c r="D6" s="54" t="s">
        <v>12</v>
      </c>
      <c r="E6" s="55">
        <v>0.69</v>
      </c>
      <c r="F6" s="44"/>
      <c r="G6" s="54"/>
      <c r="H6" s="54"/>
      <c r="I6" s="54"/>
      <c r="J6" s="54" t="s">
        <v>12</v>
      </c>
      <c r="K6" s="55">
        <v>0.69</v>
      </c>
      <c r="L6" s="54"/>
      <c r="M6" s="54"/>
      <c r="N6" s="54">
        <f>C6+E6+G6+I6+K6+M6</f>
        <v>1.38</v>
      </c>
    </row>
    <row r="7" spans="1:15" x14ac:dyDescent="0.25">
      <c r="A7" s="51">
        <v>8</v>
      </c>
      <c r="B7" s="45" t="s">
        <v>31</v>
      </c>
      <c r="C7" s="52">
        <v>1.85</v>
      </c>
      <c r="D7" s="52"/>
      <c r="E7" s="57"/>
      <c r="F7" s="57"/>
      <c r="G7" s="57"/>
      <c r="H7" s="45"/>
      <c r="I7" s="52"/>
      <c r="J7" s="52"/>
      <c r="K7" s="57"/>
      <c r="L7" s="52"/>
      <c r="M7" s="57"/>
      <c r="N7" s="54">
        <f>C7+E7+G7+I7+K7+M7</f>
        <v>1.85</v>
      </c>
      <c r="O7" t="s">
        <v>106</v>
      </c>
    </row>
    <row r="8" spans="1:15" x14ac:dyDescent="0.25">
      <c r="A8" s="67">
        <v>6</v>
      </c>
      <c r="B8" s="76"/>
      <c r="C8" s="75"/>
      <c r="D8" s="76" t="s">
        <v>15</v>
      </c>
      <c r="E8" s="77">
        <v>1.38</v>
      </c>
      <c r="F8" s="76"/>
      <c r="G8" s="77"/>
      <c r="H8" s="76"/>
      <c r="I8" s="75"/>
      <c r="J8" s="75"/>
      <c r="K8" s="77"/>
      <c r="L8" s="76"/>
      <c r="M8" s="77"/>
      <c r="N8" s="75">
        <f>C8+E8+G8+I8+K8+M8</f>
        <v>1.38</v>
      </c>
      <c r="O8" t="s">
        <v>106</v>
      </c>
    </row>
    <row r="9" spans="1:15" x14ac:dyDescent="0.25">
      <c r="A9" s="51">
        <v>4</v>
      </c>
      <c r="B9" s="51"/>
      <c r="C9" s="51"/>
      <c r="D9" s="59" t="s">
        <v>19</v>
      </c>
      <c r="E9" s="52"/>
      <c r="F9" s="57"/>
      <c r="G9" s="57"/>
      <c r="H9" s="60"/>
      <c r="I9" s="52"/>
      <c r="J9" s="60" t="s">
        <v>19</v>
      </c>
      <c r="K9" s="57"/>
      <c r="L9" s="52"/>
      <c r="M9" s="57"/>
      <c r="N9" s="52"/>
      <c r="O9" t="s">
        <v>104</v>
      </c>
    </row>
    <row r="10" spans="1:15" x14ac:dyDescent="0.25">
      <c r="A10" s="53"/>
      <c r="B10" s="53"/>
      <c r="C10" s="53"/>
      <c r="D10" s="61" t="s">
        <v>12</v>
      </c>
      <c r="E10" s="54">
        <v>0.67</v>
      </c>
      <c r="F10" s="44"/>
      <c r="G10" s="44"/>
      <c r="H10" s="44"/>
      <c r="I10" s="54"/>
      <c r="J10" s="44" t="s">
        <v>18</v>
      </c>
      <c r="K10" s="44">
        <v>0.25</v>
      </c>
      <c r="L10" s="44"/>
      <c r="M10" s="44"/>
      <c r="N10" s="54">
        <f>K10+E10</f>
        <v>0.92</v>
      </c>
    </row>
    <row r="11" spans="1:15" x14ac:dyDescent="0.25">
      <c r="A11" s="51">
        <v>11</v>
      </c>
      <c r="B11" s="45" t="s">
        <v>20</v>
      </c>
      <c r="C11" s="52"/>
      <c r="D11" s="52"/>
      <c r="E11" s="57"/>
      <c r="F11" s="45" t="s">
        <v>20</v>
      </c>
      <c r="G11" s="57"/>
      <c r="H11" s="45"/>
      <c r="I11" s="52"/>
      <c r="J11" s="45" t="s">
        <v>20</v>
      </c>
      <c r="K11" s="57"/>
      <c r="L11" s="52"/>
      <c r="M11" s="57"/>
      <c r="N11" s="52"/>
      <c r="O11" t="s">
        <v>104</v>
      </c>
    </row>
    <row r="12" spans="1:15" ht="20.25" customHeight="1" x14ac:dyDescent="0.25">
      <c r="A12" s="53"/>
      <c r="B12" s="44" t="s">
        <v>12</v>
      </c>
      <c r="C12" s="54">
        <v>0.95</v>
      </c>
      <c r="D12" s="44"/>
      <c r="E12" s="44"/>
      <c r="F12" s="44" t="s">
        <v>18</v>
      </c>
      <c r="G12" s="44">
        <v>0.34</v>
      </c>
      <c r="H12" s="44"/>
      <c r="I12" s="54"/>
      <c r="J12" s="44" t="s">
        <v>21</v>
      </c>
      <c r="K12" s="44">
        <v>1.25</v>
      </c>
      <c r="L12" s="44"/>
      <c r="M12" s="44"/>
      <c r="N12" s="54">
        <f>C12+E12+G12+I12+K12+M12</f>
        <v>2.54</v>
      </c>
    </row>
    <row r="13" spans="1:15" ht="27" customHeight="1" x14ac:dyDescent="0.25">
      <c r="A13" s="51">
        <v>14.66</v>
      </c>
      <c r="B13" s="45" t="s">
        <v>22</v>
      </c>
      <c r="C13" s="62" t="s">
        <v>39</v>
      </c>
      <c r="D13" s="52"/>
      <c r="E13" s="57"/>
      <c r="F13" s="57"/>
      <c r="G13" s="57"/>
      <c r="H13" s="45" t="s">
        <v>22</v>
      </c>
      <c r="I13" s="52"/>
      <c r="J13" s="52"/>
      <c r="K13" s="57"/>
      <c r="L13" s="52"/>
      <c r="M13" s="57"/>
      <c r="N13" s="52"/>
      <c r="O13" t="s">
        <v>104</v>
      </c>
    </row>
    <row r="14" spans="1:15" x14ac:dyDescent="0.25">
      <c r="A14" s="63"/>
      <c r="B14" s="46" t="s">
        <v>14</v>
      </c>
      <c r="C14" s="58">
        <v>0.5</v>
      </c>
      <c r="D14" s="46"/>
      <c r="E14" s="46"/>
      <c r="F14" s="46"/>
      <c r="G14" s="46"/>
      <c r="H14" s="46" t="s">
        <v>12</v>
      </c>
      <c r="I14" s="58">
        <v>2.89</v>
      </c>
      <c r="J14" s="46"/>
      <c r="K14" s="46"/>
      <c r="L14" s="46"/>
      <c r="M14" s="46"/>
      <c r="N14" s="58">
        <f>C14+E14+G14+I14+K14+M14</f>
        <v>3.39</v>
      </c>
    </row>
    <row r="15" spans="1:15" ht="30.75" customHeight="1" x14ac:dyDescent="0.25">
      <c r="A15" s="53"/>
      <c r="B15" s="64"/>
      <c r="C15" s="54"/>
      <c r="D15" s="64"/>
      <c r="E15" s="44"/>
      <c r="F15" s="64"/>
      <c r="G15" s="44"/>
      <c r="H15" s="127" t="s">
        <v>34</v>
      </c>
      <c r="I15" s="54"/>
      <c r="J15" s="64"/>
      <c r="K15" s="44"/>
      <c r="L15" s="64"/>
      <c r="M15" s="44"/>
      <c r="N15" s="54"/>
    </row>
    <row r="16" spans="1:15" ht="14.25" customHeight="1" x14ac:dyDescent="0.25">
      <c r="A16" s="63"/>
      <c r="B16" s="45" t="s">
        <v>23</v>
      </c>
      <c r="C16" s="46"/>
      <c r="D16" s="45"/>
      <c r="E16" s="46"/>
      <c r="F16" s="45" t="s">
        <v>23</v>
      </c>
      <c r="G16" s="58"/>
      <c r="H16" s="45"/>
      <c r="I16" s="58"/>
      <c r="J16" s="45" t="s">
        <v>23</v>
      </c>
      <c r="K16" s="46"/>
      <c r="L16" s="45"/>
      <c r="M16" s="46"/>
      <c r="N16" s="58"/>
      <c r="O16" t="s">
        <v>105</v>
      </c>
    </row>
    <row r="17" spans="1:15" x14ac:dyDescent="0.25">
      <c r="A17" s="53">
        <v>20.46</v>
      </c>
      <c r="B17" s="55" t="s">
        <v>14</v>
      </c>
      <c r="C17" s="44">
        <v>1</v>
      </c>
      <c r="D17" s="44"/>
      <c r="E17" s="44"/>
      <c r="F17" s="55" t="s">
        <v>12</v>
      </c>
      <c r="G17" s="54">
        <v>2.72</v>
      </c>
      <c r="H17" s="44"/>
      <c r="I17" s="54"/>
      <c r="J17" s="44" t="s">
        <v>66</v>
      </c>
      <c r="K17" s="44">
        <v>1</v>
      </c>
      <c r="L17" s="44"/>
      <c r="M17" s="44"/>
      <c r="N17" s="54">
        <f>C17+E17+G17+I17+K17+M17</f>
        <v>4.7200000000000006</v>
      </c>
    </row>
    <row r="18" spans="1:15" ht="13.5" customHeight="1" x14ac:dyDescent="0.25">
      <c r="A18" s="51"/>
      <c r="B18" s="46"/>
      <c r="C18" s="46"/>
      <c r="D18" s="46"/>
      <c r="E18" s="65"/>
      <c r="F18" s="46"/>
      <c r="G18" s="58"/>
      <c r="H18" s="46" t="s">
        <v>32</v>
      </c>
      <c r="I18" s="58"/>
      <c r="J18" s="46"/>
      <c r="K18" s="46"/>
      <c r="L18" s="46"/>
      <c r="M18" s="46"/>
      <c r="N18" s="58"/>
      <c r="O18" t="s">
        <v>104</v>
      </c>
    </row>
    <row r="19" spans="1:15" x14ac:dyDescent="0.25">
      <c r="A19" s="63"/>
      <c r="B19" s="46"/>
      <c r="C19" s="46"/>
      <c r="D19" s="46"/>
      <c r="E19" s="65"/>
      <c r="F19" s="46"/>
      <c r="G19" s="58"/>
      <c r="H19" s="46" t="s">
        <v>33</v>
      </c>
      <c r="I19" s="58"/>
      <c r="J19" s="46"/>
      <c r="K19" s="46"/>
      <c r="L19" s="46"/>
      <c r="M19" s="46"/>
      <c r="N19" s="58"/>
    </row>
    <row r="20" spans="1:15" ht="28.5" customHeight="1" x14ac:dyDescent="0.25">
      <c r="A20" s="53">
        <v>7.66</v>
      </c>
      <c r="B20" s="44"/>
      <c r="C20" s="44"/>
      <c r="D20" s="44"/>
      <c r="E20" s="64"/>
      <c r="F20" s="44"/>
      <c r="G20" s="54"/>
      <c r="H20" s="96" t="s">
        <v>34</v>
      </c>
      <c r="I20" s="54">
        <v>1.77</v>
      </c>
      <c r="J20" s="44"/>
      <c r="K20" s="44"/>
      <c r="L20" s="44"/>
      <c r="M20" s="44"/>
      <c r="N20" s="54">
        <f>I20</f>
        <v>1.77</v>
      </c>
    </row>
    <row r="21" spans="1:15" x14ac:dyDescent="0.25">
      <c r="A21" s="51"/>
      <c r="B21" s="46" t="s">
        <v>35</v>
      </c>
      <c r="C21" s="46"/>
      <c r="D21" s="46"/>
      <c r="E21" s="57"/>
      <c r="F21" s="46" t="s">
        <v>35</v>
      </c>
      <c r="G21" s="58"/>
      <c r="H21" s="46"/>
      <c r="I21" s="58"/>
      <c r="J21" s="46" t="s">
        <v>35</v>
      </c>
      <c r="K21" s="46"/>
      <c r="L21" s="57"/>
      <c r="M21" s="57"/>
      <c r="N21" s="58"/>
      <c r="O21" t="s">
        <v>104</v>
      </c>
    </row>
    <row r="22" spans="1:15" x14ac:dyDescent="0.25">
      <c r="A22" s="63">
        <v>5.72</v>
      </c>
      <c r="B22" s="46" t="s">
        <v>18</v>
      </c>
      <c r="C22" s="46">
        <v>0.33</v>
      </c>
      <c r="D22" s="46"/>
      <c r="E22" s="46"/>
      <c r="F22" s="46" t="s">
        <v>12</v>
      </c>
      <c r="G22" s="58">
        <v>0.66</v>
      </c>
      <c r="H22" s="46"/>
      <c r="I22" s="58"/>
      <c r="J22" s="46" t="s">
        <v>18</v>
      </c>
      <c r="K22" s="46">
        <v>0.33</v>
      </c>
      <c r="L22" s="46"/>
      <c r="M22" s="46"/>
      <c r="N22" s="58">
        <f>K22+G22+C22</f>
        <v>1.32</v>
      </c>
    </row>
    <row r="23" spans="1:15" x14ac:dyDescent="0.25">
      <c r="A23" s="51"/>
      <c r="B23" s="60"/>
      <c r="C23" s="52"/>
      <c r="D23" s="52" t="s">
        <v>50</v>
      </c>
      <c r="E23" s="57"/>
      <c r="F23" s="52"/>
      <c r="G23" s="57"/>
      <c r="H23" s="52"/>
      <c r="I23" s="57"/>
      <c r="J23" s="60"/>
      <c r="K23" s="91"/>
      <c r="L23" s="52"/>
      <c r="M23" s="52"/>
      <c r="N23" s="52"/>
    </row>
    <row r="24" spans="1:15" x14ac:dyDescent="0.25">
      <c r="A24" s="53">
        <v>3</v>
      </c>
      <c r="B24" s="54"/>
      <c r="C24" s="54"/>
      <c r="D24" s="54" t="s">
        <v>12</v>
      </c>
      <c r="E24" s="54">
        <v>0.69</v>
      </c>
      <c r="F24" s="54"/>
      <c r="G24" s="54"/>
      <c r="H24" s="54"/>
      <c r="I24" s="54"/>
      <c r="J24" s="44"/>
      <c r="K24" s="92"/>
      <c r="L24" s="54"/>
      <c r="M24" s="54"/>
      <c r="N24" s="54">
        <f>C24+E24+G24+I24+K24+M24</f>
        <v>0.69</v>
      </c>
      <c r="O24" t="s">
        <v>104</v>
      </c>
    </row>
    <row r="25" spans="1:15" x14ac:dyDescent="0.25">
      <c r="A25" s="51"/>
      <c r="B25" s="52" t="s">
        <v>61</v>
      </c>
      <c r="C25" s="52"/>
      <c r="D25" s="52"/>
      <c r="E25" s="52"/>
      <c r="F25" s="52"/>
      <c r="G25" s="52"/>
      <c r="H25" s="52"/>
      <c r="I25" s="52"/>
      <c r="J25" s="57" t="s">
        <v>62</v>
      </c>
      <c r="K25" s="91"/>
      <c r="L25" s="52" t="s">
        <v>63</v>
      </c>
      <c r="M25" s="52"/>
      <c r="N25" s="52"/>
    </row>
    <row r="26" spans="1:15" ht="22.5" x14ac:dyDescent="0.25">
      <c r="A26" s="53">
        <v>16.239999999999998</v>
      </c>
      <c r="B26" s="54" t="s">
        <v>18</v>
      </c>
      <c r="C26" s="54">
        <v>0.8</v>
      </c>
      <c r="D26" s="54"/>
      <c r="E26" s="54"/>
      <c r="F26" s="54"/>
      <c r="G26" s="54"/>
      <c r="H26" s="54"/>
      <c r="I26" s="54"/>
      <c r="J26" s="44" t="s">
        <v>12</v>
      </c>
      <c r="K26" s="92">
        <v>1.8</v>
      </c>
      <c r="L26" s="129" t="s">
        <v>64</v>
      </c>
      <c r="M26" s="54">
        <v>1.1499999999999999</v>
      </c>
      <c r="N26" s="54">
        <f>M26+K26+I26+G26+E26+C26</f>
        <v>3.75</v>
      </c>
      <c r="O26" t="s">
        <v>103</v>
      </c>
    </row>
    <row r="27" spans="1:15" x14ac:dyDescent="0.25">
      <c r="A27" s="51"/>
      <c r="B27" s="52"/>
      <c r="C27" s="52"/>
      <c r="D27" s="52" t="s">
        <v>71</v>
      </c>
      <c r="E27" s="52"/>
      <c r="F27" s="52"/>
      <c r="G27" s="52"/>
      <c r="H27" s="52"/>
      <c r="I27" s="52"/>
      <c r="J27" s="57"/>
      <c r="K27" s="91"/>
      <c r="L27" s="130"/>
      <c r="M27" s="52"/>
      <c r="N27" s="52"/>
    </row>
    <row r="28" spans="1:15" ht="36.75" customHeight="1" x14ac:dyDescent="0.25">
      <c r="A28" s="53">
        <v>3.25</v>
      </c>
      <c r="B28" s="54"/>
      <c r="C28" s="54"/>
      <c r="D28" s="129" t="s">
        <v>73</v>
      </c>
      <c r="E28" s="54">
        <v>0.75</v>
      </c>
      <c r="F28" s="54"/>
      <c r="G28" s="54"/>
      <c r="H28" s="129"/>
      <c r="I28" s="54"/>
      <c r="J28" s="44"/>
      <c r="K28" s="92"/>
      <c r="L28" s="129"/>
      <c r="M28" s="54"/>
      <c r="N28" s="54">
        <f>M28+K28+I28+G28+E28+C28</f>
        <v>0.75</v>
      </c>
      <c r="O28" t="s">
        <v>104</v>
      </c>
    </row>
    <row r="29" spans="1:15" x14ac:dyDescent="0.25">
      <c r="A29" s="15">
        <f>SUM(A3:A28)</f>
        <v>111.99</v>
      </c>
      <c r="B29" s="8" t="s">
        <v>10</v>
      </c>
      <c r="C29" s="8">
        <f>SUM(C3:C28)</f>
        <v>5.43</v>
      </c>
      <c r="D29" s="17"/>
      <c r="E29" s="8">
        <f>SUM(E3:E28)</f>
        <v>4.18</v>
      </c>
      <c r="F29" s="18"/>
      <c r="G29" s="8">
        <f>SUM(G3:G28)</f>
        <v>5.1000000000000005</v>
      </c>
      <c r="H29" s="8"/>
      <c r="I29" s="8">
        <f>SUM(I3:I28)</f>
        <v>4.66</v>
      </c>
      <c r="J29" s="8"/>
      <c r="K29" s="8">
        <f>SUM(K4:K28)</f>
        <v>5.32</v>
      </c>
      <c r="L29" s="17"/>
      <c r="M29" s="8">
        <f>SUM(M4:M28)</f>
        <v>1.1499999999999999</v>
      </c>
      <c r="N29" s="19">
        <f>SUM(N4:N28)</f>
        <v>25.840000000000003</v>
      </c>
    </row>
    <row r="30" spans="1:15" x14ac:dyDescent="0.25">
      <c r="A30" s="1"/>
      <c r="B30" s="1"/>
      <c r="C30" s="1"/>
      <c r="D30" s="1"/>
      <c r="E30" s="1"/>
      <c r="F30" s="2"/>
      <c r="G30" s="1"/>
      <c r="H30" s="1" t="s">
        <v>26</v>
      </c>
      <c r="I30" s="1"/>
      <c r="J30" s="20"/>
      <c r="K30" s="1"/>
      <c r="L30" s="1"/>
      <c r="M30" s="1"/>
      <c r="N30" s="1"/>
    </row>
    <row r="31" spans="1:15" x14ac:dyDescent="0.25">
      <c r="A31" s="1"/>
      <c r="B31" s="1" t="s">
        <v>27</v>
      </c>
      <c r="C31" s="1"/>
      <c r="D31" s="1"/>
      <c r="E31" s="1"/>
      <c r="F31" s="224" t="s">
        <v>102</v>
      </c>
      <c r="G31" s="225"/>
      <c r="I31" s="12">
        <f>N29</f>
        <v>25.840000000000003</v>
      </c>
      <c r="J31" s="21">
        <f>N29*4.33</f>
        <v>111.88720000000002</v>
      </c>
      <c r="L31" s="21"/>
      <c r="M31" s="21"/>
      <c r="N31" s="1"/>
    </row>
    <row r="32" spans="1:15" x14ac:dyDescent="0.25">
      <c r="A32" s="1"/>
      <c r="B32" s="1" t="s">
        <v>28</v>
      </c>
      <c r="C32" s="1"/>
      <c r="D32" s="1" t="s">
        <v>29</v>
      </c>
      <c r="E32" s="1"/>
      <c r="F32" s="2" t="s">
        <v>36</v>
      </c>
      <c r="H32" s="1"/>
      <c r="J32" s="1"/>
      <c r="K32" s="1"/>
      <c r="L32" s="1"/>
      <c r="M32" s="1"/>
      <c r="N32" s="1"/>
    </row>
  </sheetData>
  <mergeCells count="1">
    <mergeCell ref="F31:G31"/>
  </mergeCells>
  <pageMargins left="0" right="0" top="0" bottom="0" header="0" footer="0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J20" sqref="J20"/>
    </sheetView>
  </sheetViews>
  <sheetFormatPr baseColWidth="10" defaultRowHeight="15" x14ac:dyDescent="0.25"/>
  <cols>
    <col min="2" max="2" width="9.140625" customWidth="1"/>
    <col min="3" max="3" width="8" customWidth="1"/>
    <col min="4" max="4" width="8.5703125" customWidth="1"/>
    <col min="5" max="5" width="4.85546875" customWidth="1"/>
    <col min="6" max="6" width="9.42578125" customWidth="1"/>
    <col min="7" max="7" width="6.85546875" customWidth="1"/>
    <col min="8" max="8" width="8.28515625" customWidth="1"/>
    <col min="9" max="9" width="6.7109375" customWidth="1"/>
    <col min="10" max="10" width="8.7109375" customWidth="1"/>
    <col min="11" max="11" width="6.140625" customWidth="1"/>
    <col min="13" max="13" width="7.5703125" customWidth="1"/>
    <col min="14" max="14" width="8.28515625" customWidth="1"/>
  </cols>
  <sheetData>
    <row r="1" spans="1:14" x14ac:dyDescent="0.25">
      <c r="B1" s="1" t="s">
        <v>0</v>
      </c>
    </row>
    <row r="3" spans="1:14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52">
        <v>44415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9" t="s">
        <v>98</v>
      </c>
      <c r="M4" s="132">
        <v>1.59</v>
      </c>
      <c r="N4" s="132"/>
    </row>
    <row r="5" spans="1:14" ht="25.5" thickBot="1" x14ac:dyDescent="0.3">
      <c r="A5" s="148">
        <v>44422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32" t="s">
        <v>98</v>
      </c>
      <c r="M5" s="149">
        <v>2</v>
      </c>
      <c r="N5" s="132"/>
    </row>
    <row r="6" spans="1:14" ht="15.75" thickBot="1" x14ac:dyDescent="0.3">
      <c r="A6" s="138" t="s">
        <v>84</v>
      </c>
      <c r="B6" s="139"/>
      <c r="C6" s="140">
        <f>SUM(C5:C5)</f>
        <v>0</v>
      </c>
      <c r="D6" s="139"/>
      <c r="E6" s="147">
        <f>E4</f>
        <v>0</v>
      </c>
      <c r="F6" s="139"/>
      <c r="G6" s="140">
        <f>SUM(G5:G5)</f>
        <v>0</v>
      </c>
      <c r="H6" s="139"/>
      <c r="I6" s="140">
        <v>0</v>
      </c>
      <c r="J6" s="139"/>
      <c r="K6" s="140">
        <f>SUM(K5:K5)</f>
        <v>0</v>
      </c>
      <c r="L6" s="141"/>
      <c r="M6" s="150">
        <f>SUM(M4:M5)</f>
        <v>3.59</v>
      </c>
      <c r="N6" s="139">
        <f>SUM(C6:M6)</f>
        <v>3.59</v>
      </c>
    </row>
    <row r="10" spans="1:14" x14ac:dyDescent="0.25">
      <c r="M10" s="151"/>
    </row>
    <row r="11" spans="1:14" x14ac:dyDescent="0.25">
      <c r="B11" s="47" t="s">
        <v>27</v>
      </c>
      <c r="E11" s="142"/>
      <c r="F11" s="143"/>
      <c r="G11" s="145">
        <v>44409</v>
      </c>
    </row>
    <row r="12" spans="1:14" x14ac:dyDescent="0.25">
      <c r="B12" t="s">
        <v>28</v>
      </c>
      <c r="D12" t="str">
        <f>B1</f>
        <v>OLGA ROMAN MATEO</v>
      </c>
    </row>
    <row r="13" spans="1:14" x14ac:dyDescent="0.25">
      <c r="B13" t="s">
        <v>30</v>
      </c>
    </row>
    <row r="14" spans="1:14" x14ac:dyDescent="0.25">
      <c r="E14" s="144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5" x14ac:dyDescent="0.25"/>
  <cols>
    <col min="1" max="1" width="6" customWidth="1"/>
    <col min="2" max="2" width="16.28515625" customWidth="1"/>
    <col min="3" max="3" width="5.140625" customWidth="1"/>
    <col min="4" max="4" width="18.85546875" customWidth="1"/>
    <col min="5" max="5" width="5.28515625" customWidth="1"/>
    <col min="6" max="6" width="15" customWidth="1"/>
    <col min="7" max="7" width="4.85546875" customWidth="1"/>
    <col min="8" max="8" width="19.140625" customWidth="1"/>
    <col min="9" max="9" width="5.42578125" customWidth="1"/>
    <col min="10" max="10" width="19.85546875" customWidth="1"/>
    <col min="11" max="11" width="5.42578125" customWidth="1"/>
    <col min="13" max="13" width="5.85546875" customWidth="1"/>
    <col min="14" max="14" width="4.71093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1">
        <v>6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52"/>
      <c r="L3" s="45"/>
      <c r="M3" s="52"/>
      <c r="N3" s="52"/>
    </row>
    <row r="4" spans="1:14" x14ac:dyDescent="0.25">
      <c r="A4" s="53"/>
      <c r="B4" s="44"/>
      <c r="C4" s="54"/>
      <c r="D4" s="54"/>
      <c r="E4" s="55"/>
      <c r="F4" s="44" t="s">
        <v>12</v>
      </c>
      <c r="G4" s="54">
        <v>1.38</v>
      </c>
      <c r="H4" s="44"/>
      <c r="I4" s="54"/>
      <c r="J4" s="54"/>
      <c r="K4" s="54"/>
      <c r="L4" s="54"/>
      <c r="M4" s="54"/>
      <c r="N4" s="54">
        <f>C4+E4+G4+I4+K4+M4</f>
        <v>1.38</v>
      </c>
    </row>
    <row r="5" spans="1:14" x14ac:dyDescent="0.25">
      <c r="A5" s="51">
        <v>6</v>
      </c>
      <c r="B5" s="59"/>
      <c r="C5" s="52"/>
      <c r="D5" s="128" t="s">
        <v>16</v>
      </c>
      <c r="E5" s="52"/>
      <c r="F5" s="60"/>
      <c r="G5" s="52"/>
      <c r="H5" s="60"/>
      <c r="I5" s="57"/>
      <c r="J5" s="60" t="s">
        <v>16</v>
      </c>
      <c r="K5" s="52"/>
      <c r="L5" s="128"/>
      <c r="M5" s="52"/>
      <c r="N5" s="52"/>
    </row>
    <row r="6" spans="1:14" x14ac:dyDescent="0.25">
      <c r="A6" s="53"/>
      <c r="B6" s="44"/>
      <c r="C6" s="54"/>
      <c r="D6" s="54" t="s">
        <v>12</v>
      </c>
      <c r="E6" s="55">
        <v>0.69</v>
      </c>
      <c r="F6" s="44"/>
      <c r="G6" s="54"/>
      <c r="H6" s="54"/>
      <c r="I6" s="54"/>
      <c r="J6" s="54" t="s">
        <v>12</v>
      </c>
      <c r="K6" s="55">
        <v>0.69</v>
      </c>
      <c r="L6" s="54"/>
      <c r="M6" s="54"/>
      <c r="N6" s="54">
        <f>C6+E6+G6+I6+K6+M6</f>
        <v>1.38</v>
      </c>
    </row>
    <row r="7" spans="1:14" x14ac:dyDescent="0.25">
      <c r="A7" s="51">
        <v>8</v>
      </c>
      <c r="B7" s="45" t="s">
        <v>31</v>
      </c>
      <c r="C7" s="52">
        <v>1.85</v>
      </c>
      <c r="D7" s="52"/>
      <c r="E7" s="57"/>
      <c r="F7" s="57"/>
      <c r="G7" s="57"/>
      <c r="H7" s="45"/>
      <c r="I7" s="52"/>
      <c r="J7" s="52"/>
      <c r="K7" s="57"/>
      <c r="L7" s="52"/>
      <c r="M7" s="57"/>
      <c r="N7" s="54">
        <f>C7+E7+G7+I7+K7+M7</f>
        <v>1.85</v>
      </c>
    </row>
    <row r="8" spans="1:14" ht="13.5" customHeight="1" x14ac:dyDescent="0.25">
      <c r="A8" s="51">
        <v>4</v>
      </c>
      <c r="B8" s="51"/>
      <c r="C8" s="51"/>
      <c r="D8" s="59" t="s">
        <v>19</v>
      </c>
      <c r="E8" s="52"/>
      <c r="F8" s="57"/>
      <c r="G8" s="57"/>
      <c r="H8" s="60"/>
      <c r="I8" s="52"/>
      <c r="J8" s="60" t="s">
        <v>19</v>
      </c>
      <c r="K8" s="57"/>
      <c r="L8" s="52"/>
      <c r="M8" s="57"/>
      <c r="N8" s="52"/>
    </row>
    <row r="9" spans="1:14" x14ac:dyDescent="0.25">
      <c r="A9" s="53"/>
      <c r="B9" s="53"/>
      <c r="C9" s="53"/>
      <c r="D9" s="61" t="s">
        <v>12</v>
      </c>
      <c r="E9" s="54">
        <v>0.67</v>
      </c>
      <c r="F9" s="44"/>
      <c r="G9" s="44"/>
      <c r="H9" s="44"/>
      <c r="I9" s="54"/>
      <c r="J9" s="44" t="s">
        <v>18</v>
      </c>
      <c r="K9" s="44">
        <v>0.25</v>
      </c>
      <c r="L9" s="44"/>
      <c r="M9" s="44"/>
      <c r="N9" s="54">
        <f>K9+E9</f>
        <v>0.92</v>
      </c>
    </row>
    <row r="10" spans="1:14" x14ac:dyDescent="0.25">
      <c r="A10" s="51">
        <v>11</v>
      </c>
      <c r="B10" s="45" t="s">
        <v>20</v>
      </c>
      <c r="C10" s="52"/>
      <c r="D10" s="52"/>
      <c r="E10" s="57"/>
      <c r="F10" s="45" t="s">
        <v>20</v>
      </c>
      <c r="G10" s="57"/>
      <c r="H10" s="45"/>
      <c r="I10" s="52"/>
      <c r="J10" s="45" t="s">
        <v>20</v>
      </c>
      <c r="K10" s="57"/>
      <c r="L10" s="52"/>
      <c r="M10" s="57"/>
      <c r="N10" s="52"/>
    </row>
    <row r="11" spans="1:14" ht="20.25" customHeight="1" x14ac:dyDescent="0.25">
      <c r="A11" s="53"/>
      <c r="B11" s="44" t="s">
        <v>12</v>
      </c>
      <c r="C11" s="54">
        <v>0.95</v>
      </c>
      <c r="D11" s="44"/>
      <c r="E11" s="44"/>
      <c r="F11" s="44" t="s">
        <v>18</v>
      </c>
      <c r="G11" s="44">
        <v>0.34</v>
      </c>
      <c r="H11" s="44"/>
      <c r="I11" s="54"/>
      <c r="J11" s="44" t="s">
        <v>21</v>
      </c>
      <c r="K11" s="44">
        <v>1.25</v>
      </c>
      <c r="L11" s="44"/>
      <c r="M11" s="44"/>
      <c r="N11" s="54">
        <f>C11+E11+G11+I11+K11+M11</f>
        <v>2.54</v>
      </c>
    </row>
    <row r="12" spans="1:14" ht="21" customHeight="1" x14ac:dyDescent="0.25">
      <c r="A12" s="51">
        <v>14.66</v>
      </c>
      <c r="B12" s="45" t="s">
        <v>22</v>
      </c>
      <c r="C12" s="62" t="s">
        <v>39</v>
      </c>
      <c r="D12" s="52"/>
      <c r="E12" s="57"/>
      <c r="F12" s="57"/>
      <c r="G12" s="57"/>
      <c r="H12" s="45" t="s">
        <v>22</v>
      </c>
      <c r="I12" s="52"/>
      <c r="J12" s="52"/>
      <c r="K12" s="57"/>
      <c r="L12" s="52"/>
      <c r="M12" s="57"/>
      <c r="N12" s="52"/>
    </row>
    <row r="13" spans="1:14" x14ac:dyDescent="0.25">
      <c r="A13" s="63"/>
      <c r="B13" s="46" t="s">
        <v>14</v>
      </c>
      <c r="C13" s="58">
        <v>0.5</v>
      </c>
      <c r="D13" s="46"/>
      <c r="E13" s="46"/>
      <c r="F13" s="46"/>
      <c r="G13" s="46"/>
      <c r="H13" s="46" t="s">
        <v>12</v>
      </c>
      <c r="I13" s="58">
        <v>2.89</v>
      </c>
      <c r="J13" s="46"/>
      <c r="K13" s="46"/>
      <c r="L13" s="46"/>
      <c r="M13" s="46"/>
      <c r="N13" s="58">
        <f>C13+E13+G13+I13+K13+M13</f>
        <v>3.39</v>
      </c>
    </row>
    <row r="14" spans="1:14" ht="32.25" customHeight="1" x14ac:dyDescent="0.25">
      <c r="A14" s="53"/>
      <c r="B14" s="64"/>
      <c r="C14" s="54"/>
      <c r="D14" s="64"/>
      <c r="E14" s="44"/>
      <c r="F14" s="64"/>
      <c r="G14" s="44"/>
      <c r="H14" s="127" t="s">
        <v>34</v>
      </c>
      <c r="I14" s="54"/>
      <c r="J14" s="64"/>
      <c r="K14" s="44"/>
      <c r="L14" s="64"/>
      <c r="M14" s="44"/>
      <c r="N14" s="54"/>
    </row>
    <row r="15" spans="1:14" ht="15" customHeight="1" x14ac:dyDescent="0.25">
      <c r="A15" s="63"/>
      <c r="B15" s="45" t="s">
        <v>23</v>
      </c>
      <c r="C15" s="46"/>
      <c r="D15" s="45"/>
      <c r="E15" s="46"/>
      <c r="F15" s="45" t="s">
        <v>23</v>
      </c>
      <c r="G15" s="58"/>
      <c r="H15" s="45"/>
      <c r="I15" s="58"/>
      <c r="J15" s="45" t="s">
        <v>23</v>
      </c>
      <c r="K15" s="46"/>
      <c r="L15" s="45"/>
      <c r="M15" s="46"/>
      <c r="N15" s="58"/>
    </row>
    <row r="16" spans="1:14" x14ac:dyDescent="0.25">
      <c r="A16" s="53">
        <v>20.46</v>
      </c>
      <c r="B16" s="55" t="s">
        <v>14</v>
      </c>
      <c r="C16" s="44">
        <v>1</v>
      </c>
      <c r="D16" s="44"/>
      <c r="E16" s="44"/>
      <c r="F16" s="55" t="s">
        <v>12</v>
      </c>
      <c r="G16" s="54">
        <v>2.72</v>
      </c>
      <c r="H16" s="44"/>
      <c r="I16" s="54"/>
      <c r="J16" s="44" t="s">
        <v>66</v>
      </c>
      <c r="K16" s="44">
        <v>1</v>
      </c>
      <c r="L16" s="44"/>
      <c r="M16" s="44"/>
      <c r="N16" s="54">
        <f>C16+E16+G16+I16+K16+M16</f>
        <v>4.7200000000000006</v>
      </c>
    </row>
    <row r="17" spans="1:14" ht="13.5" customHeight="1" x14ac:dyDescent="0.25">
      <c r="A17" s="51"/>
      <c r="B17" s="46"/>
      <c r="C17" s="46"/>
      <c r="D17" s="46"/>
      <c r="E17" s="65"/>
      <c r="F17" s="46"/>
      <c r="G17" s="58"/>
      <c r="H17" s="46" t="s">
        <v>32</v>
      </c>
      <c r="I17" s="58"/>
      <c r="J17" s="46"/>
      <c r="K17" s="46"/>
      <c r="L17" s="46"/>
      <c r="M17" s="46"/>
      <c r="N17" s="58"/>
    </row>
    <row r="18" spans="1:14" x14ac:dyDescent="0.25">
      <c r="A18" s="63"/>
      <c r="B18" s="46"/>
      <c r="C18" s="46"/>
      <c r="D18" s="46"/>
      <c r="E18" s="65"/>
      <c r="F18" s="46"/>
      <c r="G18" s="58"/>
      <c r="H18" s="46" t="s">
        <v>33</v>
      </c>
      <c r="I18" s="58"/>
      <c r="J18" s="46"/>
      <c r="K18" s="46"/>
      <c r="L18" s="46"/>
      <c r="M18" s="46"/>
      <c r="N18" s="58"/>
    </row>
    <row r="19" spans="1:14" ht="32.25" customHeight="1" x14ac:dyDescent="0.25">
      <c r="A19" s="53">
        <v>7.66</v>
      </c>
      <c r="B19" s="44"/>
      <c r="C19" s="44"/>
      <c r="D19" s="44"/>
      <c r="E19" s="64"/>
      <c r="F19" s="44"/>
      <c r="G19" s="54"/>
      <c r="H19" s="96" t="s">
        <v>34</v>
      </c>
      <c r="I19" s="54">
        <v>1.77</v>
      </c>
      <c r="J19" s="44"/>
      <c r="K19" s="44"/>
      <c r="L19" s="44"/>
      <c r="M19" s="44"/>
      <c r="N19" s="54">
        <f>I19</f>
        <v>1.77</v>
      </c>
    </row>
    <row r="20" spans="1:14" x14ac:dyDescent="0.25">
      <c r="A20" s="51"/>
      <c r="B20" s="46" t="s">
        <v>35</v>
      </c>
      <c r="C20" s="46"/>
      <c r="D20" s="46"/>
      <c r="E20" s="57"/>
      <c r="F20" s="46" t="s">
        <v>35</v>
      </c>
      <c r="G20" s="58"/>
      <c r="H20" s="46"/>
      <c r="I20" s="58"/>
      <c r="J20" s="46" t="s">
        <v>35</v>
      </c>
      <c r="K20" s="46"/>
      <c r="L20" s="57"/>
      <c r="M20" s="57"/>
      <c r="N20" s="58"/>
    </row>
    <row r="21" spans="1:14" x14ac:dyDescent="0.25">
      <c r="A21" s="63">
        <v>5.72</v>
      </c>
      <c r="B21" s="46" t="s">
        <v>18</v>
      </c>
      <c r="C21" s="46">
        <v>0.33</v>
      </c>
      <c r="D21" s="46"/>
      <c r="E21" s="46"/>
      <c r="F21" s="46" t="s">
        <v>12</v>
      </c>
      <c r="G21" s="58">
        <v>0.66</v>
      </c>
      <c r="H21" s="46"/>
      <c r="I21" s="58"/>
      <c r="J21" s="46" t="s">
        <v>18</v>
      </c>
      <c r="K21" s="46">
        <v>0.33</v>
      </c>
      <c r="L21" s="46"/>
      <c r="M21" s="46"/>
      <c r="N21" s="58">
        <f>K21+G21+C21</f>
        <v>1.32</v>
      </c>
    </row>
    <row r="22" spans="1:14" x14ac:dyDescent="0.25">
      <c r="A22" s="51"/>
      <c r="B22" s="60"/>
      <c r="C22" s="52"/>
      <c r="D22" s="52" t="s">
        <v>50</v>
      </c>
      <c r="E22" s="57"/>
      <c r="F22" s="52"/>
      <c r="G22" s="57"/>
      <c r="H22" s="52"/>
      <c r="I22" s="57"/>
      <c r="J22" s="60"/>
      <c r="K22" s="91"/>
      <c r="L22" s="52"/>
      <c r="M22" s="52"/>
      <c r="N22" s="52"/>
    </row>
    <row r="23" spans="1:14" x14ac:dyDescent="0.25">
      <c r="A23" s="53">
        <v>3</v>
      </c>
      <c r="B23" s="54"/>
      <c r="C23" s="54"/>
      <c r="D23" s="54" t="s">
        <v>12</v>
      </c>
      <c r="E23" s="54">
        <v>0.69</v>
      </c>
      <c r="F23" s="54"/>
      <c r="G23" s="54"/>
      <c r="H23" s="54"/>
      <c r="I23" s="54"/>
      <c r="J23" s="44"/>
      <c r="K23" s="92"/>
      <c r="L23" s="54"/>
      <c r="M23" s="54"/>
      <c r="N23" s="54">
        <f>C23+E23+G23+I23+K23+M23</f>
        <v>0.69</v>
      </c>
    </row>
    <row r="24" spans="1:14" x14ac:dyDescent="0.25">
      <c r="A24" s="51"/>
      <c r="B24" s="52" t="s">
        <v>61</v>
      </c>
      <c r="C24" s="52"/>
      <c r="D24" s="52"/>
      <c r="E24" s="52"/>
      <c r="F24" s="52"/>
      <c r="G24" s="52"/>
      <c r="H24" s="52"/>
      <c r="I24" s="52"/>
      <c r="J24" s="57" t="s">
        <v>62</v>
      </c>
      <c r="K24" s="91"/>
      <c r="L24" s="52" t="s">
        <v>63</v>
      </c>
      <c r="M24" s="52"/>
      <c r="N24" s="52"/>
    </row>
    <row r="25" spans="1:14" ht="15.75" customHeight="1" x14ac:dyDescent="0.25">
      <c r="A25" s="53">
        <v>16.239999999999998</v>
      </c>
      <c r="B25" s="54" t="s">
        <v>18</v>
      </c>
      <c r="C25" s="54">
        <v>0.8</v>
      </c>
      <c r="D25" s="54"/>
      <c r="E25" s="54"/>
      <c r="F25" s="54"/>
      <c r="G25" s="54"/>
      <c r="H25" s="54"/>
      <c r="I25" s="54"/>
      <c r="J25" s="44" t="s">
        <v>12</v>
      </c>
      <c r="K25" s="92">
        <v>1.8</v>
      </c>
      <c r="L25" s="129" t="s">
        <v>64</v>
      </c>
      <c r="M25" s="54">
        <v>1.1499999999999999</v>
      </c>
      <c r="N25" s="54">
        <f>M25+K25+I25+G25+E25+C25</f>
        <v>3.75</v>
      </c>
    </row>
    <row r="26" spans="1:14" x14ac:dyDescent="0.25">
      <c r="A26" s="51"/>
      <c r="B26" s="52"/>
      <c r="C26" s="52"/>
      <c r="D26" s="52" t="s">
        <v>71</v>
      </c>
      <c r="E26" s="52"/>
      <c r="F26" s="52"/>
      <c r="G26" s="52"/>
      <c r="H26" s="52"/>
      <c r="I26" s="52"/>
      <c r="J26" s="57"/>
      <c r="K26" s="91"/>
      <c r="L26" s="130"/>
      <c r="M26" s="52"/>
      <c r="N26" s="52"/>
    </row>
    <row r="27" spans="1:14" ht="40.5" customHeight="1" x14ac:dyDescent="0.25">
      <c r="A27" s="53">
        <v>3.25</v>
      </c>
      <c r="B27" s="54"/>
      <c r="C27" s="54"/>
      <c r="D27" s="129" t="s">
        <v>73</v>
      </c>
      <c r="E27" s="54">
        <v>0.75</v>
      </c>
      <c r="F27" s="54"/>
      <c r="G27" s="54"/>
      <c r="H27" s="129"/>
      <c r="I27" s="54"/>
      <c r="J27" s="44"/>
      <c r="K27" s="92"/>
      <c r="L27" s="129"/>
      <c r="M27" s="54"/>
      <c r="N27" s="54">
        <f>M27+K27+I27+G27+E27+C27</f>
        <v>0.75</v>
      </c>
    </row>
    <row r="28" spans="1:14" x14ac:dyDescent="0.25">
      <c r="A28" s="15">
        <f>SUM(A3:A27)</f>
        <v>105.99</v>
      </c>
      <c r="B28" s="8" t="s">
        <v>10</v>
      </c>
      <c r="C28" s="8">
        <f>SUM(C3:C27)</f>
        <v>5.43</v>
      </c>
      <c r="D28" s="17"/>
      <c r="E28" s="8">
        <f>SUM(E3:E27)</f>
        <v>2.8</v>
      </c>
      <c r="F28" s="18"/>
      <c r="G28" s="8">
        <f>SUM(G3:G27)</f>
        <v>5.1000000000000005</v>
      </c>
      <c r="H28" s="8"/>
      <c r="I28" s="8">
        <f>SUM(I3:I27)</f>
        <v>4.66</v>
      </c>
      <c r="J28" s="8"/>
      <c r="K28" s="8">
        <f>SUM(K3:K27)</f>
        <v>5.32</v>
      </c>
      <c r="L28" s="17"/>
      <c r="M28" s="8">
        <f>SUM(M3:M27)</f>
        <v>1.1499999999999999</v>
      </c>
      <c r="N28" s="19">
        <f>SUM(N3:N27)</f>
        <v>24.46</v>
      </c>
    </row>
    <row r="29" spans="1:14" x14ac:dyDescent="0.25">
      <c r="A29" s="1"/>
      <c r="B29" s="1"/>
      <c r="C29" s="1"/>
      <c r="D29" s="1"/>
      <c r="E29" s="1"/>
      <c r="F29" s="2"/>
      <c r="G29" s="1"/>
      <c r="H29" s="1" t="s">
        <v>26</v>
      </c>
      <c r="I29" s="1"/>
      <c r="J29" s="20"/>
      <c r="K29" s="1"/>
      <c r="L29" s="1"/>
      <c r="M29" s="1"/>
      <c r="N29" s="1"/>
    </row>
    <row r="30" spans="1:14" x14ac:dyDescent="0.25">
      <c r="A30" s="1"/>
      <c r="B30" s="1" t="s">
        <v>27</v>
      </c>
      <c r="C30" s="1"/>
      <c r="D30" s="1"/>
      <c r="E30" s="1"/>
      <c r="F30" s="224" t="s">
        <v>100</v>
      </c>
      <c r="G30" s="225"/>
      <c r="I30" s="12">
        <f>N28</f>
        <v>24.46</v>
      </c>
      <c r="J30" s="20"/>
      <c r="K30" s="21">
        <f>N28*4.33</f>
        <v>105.9118</v>
      </c>
      <c r="L30" s="21"/>
      <c r="M30" s="21"/>
      <c r="N30" s="1"/>
    </row>
    <row r="31" spans="1:14" x14ac:dyDescent="0.25">
      <c r="A31" s="1"/>
      <c r="B31" s="1" t="s">
        <v>28</v>
      </c>
      <c r="C31" s="1"/>
      <c r="D31" s="1" t="s">
        <v>29</v>
      </c>
      <c r="E31" s="1"/>
      <c r="F31" s="2" t="s">
        <v>36</v>
      </c>
      <c r="H31" s="1"/>
      <c r="J31" s="1"/>
      <c r="K31" s="1"/>
      <c r="L31" s="1"/>
      <c r="M31" s="1"/>
      <c r="N31" s="1"/>
    </row>
    <row r="32" spans="1:14" x14ac:dyDescent="0.25">
      <c r="H32" t="s">
        <v>101</v>
      </c>
    </row>
  </sheetData>
  <mergeCells count="1">
    <mergeCell ref="F30:G30"/>
  </mergeCells>
  <pageMargins left="0" right="0" top="0" bottom="0" header="0" footer="0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5"/>
  <cols>
    <col min="1" max="1" width="5.85546875" customWidth="1"/>
    <col min="2" max="2" width="14.85546875" customWidth="1"/>
    <col min="3" max="3" width="7" customWidth="1"/>
    <col min="4" max="4" width="18.5703125" customWidth="1"/>
    <col min="5" max="5" width="5.28515625" customWidth="1"/>
    <col min="6" max="6" width="15.42578125" customWidth="1"/>
    <col min="7" max="7" width="5.5703125" customWidth="1"/>
    <col min="8" max="8" width="21" customWidth="1"/>
    <col min="9" max="9" width="4.5703125" customWidth="1"/>
    <col min="10" max="10" width="16.42578125" customWidth="1"/>
    <col min="11" max="11" width="5.5703125" customWidth="1"/>
    <col min="13" max="13" width="5" customWidth="1"/>
    <col min="14" max="14" width="6.42578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1">
        <v>6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52"/>
      <c r="L3" s="45"/>
      <c r="M3" s="52"/>
      <c r="N3" s="52"/>
    </row>
    <row r="4" spans="1:14" x14ac:dyDescent="0.25">
      <c r="A4" s="53"/>
      <c r="B4" s="44"/>
      <c r="C4" s="54"/>
      <c r="D4" s="54"/>
      <c r="E4" s="55"/>
      <c r="F4" s="44" t="s">
        <v>12</v>
      </c>
      <c r="G4" s="54">
        <v>1.38</v>
      </c>
      <c r="H4" s="44"/>
      <c r="I4" s="54"/>
      <c r="J4" s="54"/>
      <c r="K4" s="54"/>
      <c r="L4" s="54"/>
      <c r="M4" s="54"/>
      <c r="N4" s="54">
        <f>C4+E4+G4+I4+K4+M4</f>
        <v>1.38</v>
      </c>
    </row>
    <row r="5" spans="1:14" x14ac:dyDescent="0.25">
      <c r="A5" s="51">
        <v>6</v>
      </c>
      <c r="B5" s="59"/>
      <c r="C5" s="52"/>
      <c r="D5" s="128" t="s">
        <v>16</v>
      </c>
      <c r="E5" s="52"/>
      <c r="F5" s="60"/>
      <c r="G5" s="52"/>
      <c r="H5" s="60"/>
      <c r="I5" s="57"/>
      <c r="J5" s="60" t="s">
        <v>16</v>
      </c>
      <c r="K5" s="52"/>
      <c r="L5" s="128"/>
      <c r="M5" s="52"/>
      <c r="N5" s="52"/>
    </row>
    <row r="6" spans="1:14" x14ac:dyDescent="0.25">
      <c r="A6" s="53"/>
      <c r="B6" s="44"/>
      <c r="C6" s="54"/>
      <c r="D6" s="54" t="s">
        <v>12</v>
      </c>
      <c r="E6" s="55">
        <v>0.69</v>
      </c>
      <c r="F6" s="44"/>
      <c r="G6" s="54"/>
      <c r="H6" s="54"/>
      <c r="I6" s="54"/>
      <c r="J6" s="54" t="s">
        <v>12</v>
      </c>
      <c r="K6" s="55">
        <v>0.69</v>
      </c>
      <c r="L6" s="54"/>
      <c r="M6" s="54"/>
      <c r="N6" s="54">
        <f>C6+E6+G6+I6+K6+M6</f>
        <v>1.38</v>
      </c>
    </row>
    <row r="7" spans="1:14" ht="17.25" customHeight="1" x14ac:dyDescent="0.25">
      <c r="A7" s="51">
        <v>8</v>
      </c>
      <c r="B7" s="45" t="s">
        <v>31</v>
      </c>
      <c r="C7" s="52">
        <v>1.85</v>
      </c>
      <c r="D7" s="52"/>
      <c r="E7" s="57"/>
      <c r="F7" s="57"/>
      <c r="G7" s="57"/>
      <c r="H7" s="45"/>
      <c r="I7" s="52"/>
      <c r="J7" s="52"/>
      <c r="K7" s="57"/>
      <c r="L7" s="52"/>
      <c r="M7" s="57"/>
      <c r="N7" s="54">
        <f>C7+E7+G7+I7+K7+M7</f>
        <v>1.85</v>
      </c>
    </row>
    <row r="8" spans="1:14" ht="17.25" customHeight="1" x14ac:dyDescent="0.25">
      <c r="A8" s="67">
        <v>6</v>
      </c>
      <c r="B8" s="76"/>
      <c r="C8" s="75"/>
      <c r="D8" s="76" t="s">
        <v>15</v>
      </c>
      <c r="E8" s="77">
        <v>1.38</v>
      </c>
      <c r="F8" s="76"/>
      <c r="G8" s="77"/>
      <c r="H8" s="76"/>
      <c r="I8" s="75"/>
      <c r="J8" s="75"/>
      <c r="K8" s="77"/>
      <c r="L8" s="76"/>
      <c r="M8" s="77"/>
      <c r="N8" s="75">
        <f>C8+E8+G8+I8+K8+M8</f>
        <v>1.38</v>
      </c>
    </row>
    <row r="9" spans="1:14" ht="13.5" customHeight="1" x14ac:dyDescent="0.25">
      <c r="A9" s="51">
        <v>4</v>
      </c>
      <c r="B9" s="51"/>
      <c r="C9" s="51"/>
      <c r="D9" s="59" t="s">
        <v>19</v>
      </c>
      <c r="E9" s="52"/>
      <c r="F9" s="57"/>
      <c r="G9" s="57"/>
      <c r="H9" s="60"/>
      <c r="I9" s="52"/>
      <c r="J9" s="60" t="s">
        <v>19</v>
      </c>
      <c r="K9" s="57"/>
      <c r="L9" s="52"/>
      <c r="M9" s="57"/>
      <c r="N9" s="52"/>
    </row>
    <row r="10" spans="1:14" x14ac:dyDescent="0.25">
      <c r="A10" s="53"/>
      <c r="B10" s="53"/>
      <c r="C10" s="53"/>
      <c r="D10" s="61" t="s">
        <v>12</v>
      </c>
      <c r="E10" s="54">
        <v>0.67</v>
      </c>
      <c r="F10" s="44"/>
      <c r="G10" s="44"/>
      <c r="H10" s="44"/>
      <c r="I10" s="54"/>
      <c r="J10" s="44" t="s">
        <v>18</v>
      </c>
      <c r="K10" s="44">
        <v>0.25</v>
      </c>
      <c r="L10" s="44"/>
      <c r="M10" s="44"/>
      <c r="N10" s="54">
        <f>K10+E10</f>
        <v>0.92</v>
      </c>
    </row>
    <row r="11" spans="1:14" x14ac:dyDescent="0.25">
      <c r="A11" s="51">
        <v>11</v>
      </c>
      <c r="B11" s="45" t="s">
        <v>20</v>
      </c>
      <c r="C11" s="52"/>
      <c r="D11" s="52"/>
      <c r="E11" s="57"/>
      <c r="F11" s="45" t="s">
        <v>20</v>
      </c>
      <c r="G11" s="57"/>
      <c r="H11" s="45"/>
      <c r="I11" s="52"/>
      <c r="J11" s="45" t="s">
        <v>20</v>
      </c>
      <c r="K11" s="57"/>
      <c r="L11" s="52"/>
      <c r="M11" s="57"/>
      <c r="N11" s="52"/>
    </row>
    <row r="12" spans="1:14" ht="23.25" customHeight="1" x14ac:dyDescent="0.25">
      <c r="A12" s="53"/>
      <c r="B12" s="44" t="s">
        <v>12</v>
      </c>
      <c r="C12" s="54">
        <v>0.95</v>
      </c>
      <c r="D12" s="44"/>
      <c r="E12" s="44"/>
      <c r="F12" s="44" t="s">
        <v>18</v>
      </c>
      <c r="G12" s="44">
        <v>0.34</v>
      </c>
      <c r="H12" s="44"/>
      <c r="I12" s="54"/>
      <c r="J12" s="44" t="s">
        <v>21</v>
      </c>
      <c r="K12" s="44">
        <v>1.25</v>
      </c>
      <c r="L12" s="44"/>
      <c r="M12" s="44"/>
      <c r="N12" s="54">
        <f>C12+E12+G12+I12+K12+M12</f>
        <v>2.54</v>
      </c>
    </row>
    <row r="13" spans="1:14" ht="22.5" customHeight="1" x14ac:dyDescent="0.25">
      <c r="A13" s="51">
        <v>14.66</v>
      </c>
      <c r="B13" s="45" t="s">
        <v>22</v>
      </c>
      <c r="C13" s="62" t="s">
        <v>39</v>
      </c>
      <c r="D13" s="52"/>
      <c r="E13" s="57"/>
      <c r="F13" s="57"/>
      <c r="G13" s="57"/>
      <c r="H13" s="45" t="s">
        <v>22</v>
      </c>
      <c r="I13" s="52"/>
      <c r="J13" s="52"/>
      <c r="K13" s="57"/>
      <c r="L13" s="52"/>
      <c r="M13" s="57"/>
      <c r="N13" s="52"/>
    </row>
    <row r="14" spans="1:14" x14ac:dyDescent="0.25">
      <c r="A14" s="63"/>
      <c r="B14" s="46" t="s">
        <v>14</v>
      </c>
      <c r="C14" s="58">
        <v>0.5</v>
      </c>
      <c r="D14" s="46"/>
      <c r="E14" s="46"/>
      <c r="F14" s="46"/>
      <c r="G14" s="46"/>
      <c r="H14" s="46" t="s">
        <v>12</v>
      </c>
      <c r="I14" s="58">
        <v>2.89</v>
      </c>
      <c r="J14" s="46"/>
      <c r="K14" s="46"/>
      <c r="L14" s="46"/>
      <c r="M14" s="46"/>
      <c r="N14" s="58">
        <f>C14+E14+G14+I14+K14+M14</f>
        <v>3.39</v>
      </c>
    </row>
    <row r="15" spans="1:14" ht="32.25" customHeight="1" x14ac:dyDescent="0.25">
      <c r="A15" s="53"/>
      <c r="B15" s="64"/>
      <c r="C15" s="54"/>
      <c r="D15" s="64"/>
      <c r="E15" s="44"/>
      <c r="F15" s="64"/>
      <c r="G15" s="44"/>
      <c r="H15" s="127" t="s">
        <v>34</v>
      </c>
      <c r="I15" s="54"/>
      <c r="J15" s="64"/>
      <c r="K15" s="44"/>
      <c r="L15" s="64"/>
      <c r="M15" s="44"/>
      <c r="N15" s="54"/>
    </row>
    <row r="16" spans="1:14" ht="13.5" customHeight="1" x14ac:dyDescent="0.25">
      <c r="A16" s="63"/>
      <c r="B16" s="45" t="s">
        <v>23</v>
      </c>
      <c r="C16" s="46"/>
      <c r="D16" s="45"/>
      <c r="E16" s="46"/>
      <c r="F16" s="45" t="s">
        <v>23</v>
      </c>
      <c r="G16" s="58"/>
      <c r="H16" s="45"/>
      <c r="I16" s="58"/>
      <c r="J16" s="45" t="s">
        <v>23</v>
      </c>
      <c r="K16" s="46"/>
      <c r="L16" s="45"/>
      <c r="M16" s="46"/>
      <c r="N16" s="58"/>
    </row>
    <row r="17" spans="1:14" x14ac:dyDescent="0.25">
      <c r="A17" s="53">
        <v>20.46</v>
      </c>
      <c r="B17" s="55" t="s">
        <v>14</v>
      </c>
      <c r="C17" s="44">
        <v>1</v>
      </c>
      <c r="D17" s="44"/>
      <c r="E17" s="44"/>
      <c r="F17" s="55" t="s">
        <v>12</v>
      </c>
      <c r="G17" s="54">
        <v>2.72</v>
      </c>
      <c r="H17" s="44"/>
      <c r="I17" s="54"/>
      <c r="J17" s="44" t="s">
        <v>66</v>
      </c>
      <c r="K17" s="44">
        <v>1</v>
      </c>
      <c r="L17" s="44"/>
      <c r="M17" s="44"/>
      <c r="N17" s="54">
        <f>C17+E17+G17+I17+K17+M17</f>
        <v>4.7200000000000006</v>
      </c>
    </row>
    <row r="18" spans="1:14" ht="14.25" customHeight="1" x14ac:dyDescent="0.25">
      <c r="A18" s="51"/>
      <c r="B18" s="46"/>
      <c r="C18" s="46"/>
      <c r="D18" s="46"/>
      <c r="E18" s="65"/>
      <c r="F18" s="46"/>
      <c r="G18" s="58"/>
      <c r="H18" s="46" t="s">
        <v>32</v>
      </c>
      <c r="I18" s="58"/>
      <c r="J18" s="46"/>
      <c r="K18" s="46"/>
      <c r="L18" s="46"/>
      <c r="M18" s="46"/>
      <c r="N18" s="58"/>
    </row>
    <row r="19" spans="1:14" x14ac:dyDescent="0.25">
      <c r="A19" s="63"/>
      <c r="B19" s="46"/>
      <c r="C19" s="46"/>
      <c r="D19" s="46"/>
      <c r="E19" s="65"/>
      <c r="F19" s="46"/>
      <c r="G19" s="58"/>
      <c r="H19" s="46" t="s">
        <v>33</v>
      </c>
      <c r="I19" s="58"/>
      <c r="J19" s="46"/>
      <c r="K19" s="46"/>
      <c r="L19" s="46"/>
      <c r="M19" s="46"/>
      <c r="N19" s="58"/>
    </row>
    <row r="20" spans="1:14" ht="31.5" customHeight="1" x14ac:dyDescent="0.25">
      <c r="A20" s="53">
        <v>7.66</v>
      </c>
      <c r="B20" s="44"/>
      <c r="C20" s="44"/>
      <c r="D20" s="44"/>
      <c r="E20" s="64"/>
      <c r="F20" s="44"/>
      <c r="G20" s="54"/>
      <c r="H20" s="96" t="s">
        <v>34</v>
      </c>
      <c r="I20" s="54">
        <v>1.77</v>
      </c>
      <c r="J20" s="44"/>
      <c r="K20" s="44"/>
      <c r="L20" s="44"/>
      <c r="M20" s="44"/>
      <c r="N20" s="54">
        <f>I20</f>
        <v>1.77</v>
      </c>
    </row>
    <row r="21" spans="1:14" x14ac:dyDescent="0.25">
      <c r="A21" s="51"/>
      <c r="B21" s="46" t="s">
        <v>35</v>
      </c>
      <c r="C21" s="46"/>
      <c r="D21" s="46"/>
      <c r="E21" s="57"/>
      <c r="F21" s="46" t="s">
        <v>35</v>
      </c>
      <c r="G21" s="58"/>
      <c r="H21" s="46"/>
      <c r="I21" s="58"/>
      <c r="J21" s="46" t="s">
        <v>35</v>
      </c>
      <c r="K21" s="46"/>
      <c r="L21" s="57"/>
      <c r="M21" s="57"/>
      <c r="N21" s="58"/>
    </row>
    <row r="22" spans="1:14" x14ac:dyDescent="0.25">
      <c r="A22" s="63">
        <v>5.72</v>
      </c>
      <c r="B22" s="46" t="s">
        <v>18</v>
      </c>
      <c r="C22" s="46">
        <v>0.33</v>
      </c>
      <c r="D22" s="46"/>
      <c r="E22" s="46"/>
      <c r="F22" s="46" t="s">
        <v>12</v>
      </c>
      <c r="G22" s="58">
        <v>0.66</v>
      </c>
      <c r="H22" s="46"/>
      <c r="I22" s="58"/>
      <c r="J22" s="46" t="s">
        <v>18</v>
      </c>
      <c r="K22" s="46">
        <v>0.33</v>
      </c>
      <c r="L22" s="46"/>
      <c r="M22" s="46"/>
      <c r="N22" s="58">
        <f>K22+G22+C22</f>
        <v>1.32</v>
      </c>
    </row>
    <row r="23" spans="1:14" x14ac:dyDescent="0.25">
      <c r="A23" s="51"/>
      <c r="B23" s="60"/>
      <c r="C23" s="52"/>
      <c r="D23" s="52" t="s">
        <v>50</v>
      </c>
      <c r="E23" s="57"/>
      <c r="F23" s="52"/>
      <c r="G23" s="57"/>
      <c r="H23" s="52"/>
      <c r="I23" s="57"/>
      <c r="J23" s="60"/>
      <c r="K23" s="91"/>
      <c r="L23" s="52"/>
      <c r="M23" s="52"/>
      <c r="N23" s="52"/>
    </row>
    <row r="24" spans="1:14" x14ac:dyDescent="0.25">
      <c r="A24" s="53">
        <v>3</v>
      </c>
      <c r="B24" s="54"/>
      <c r="C24" s="54"/>
      <c r="D24" s="54" t="s">
        <v>12</v>
      </c>
      <c r="E24" s="54">
        <v>0.69</v>
      </c>
      <c r="F24" s="54"/>
      <c r="G24" s="54"/>
      <c r="H24" s="54"/>
      <c r="I24" s="54"/>
      <c r="J24" s="44"/>
      <c r="K24" s="92"/>
      <c r="L24" s="54"/>
      <c r="M24" s="54"/>
      <c r="N24" s="54">
        <f>C24+E24+G24+I24+K24+M24</f>
        <v>0.69</v>
      </c>
    </row>
    <row r="25" spans="1:14" x14ac:dyDescent="0.25">
      <c r="A25" s="51"/>
      <c r="B25" s="52" t="s">
        <v>61</v>
      </c>
      <c r="C25" s="52"/>
      <c r="D25" s="52"/>
      <c r="E25" s="52"/>
      <c r="F25" s="52"/>
      <c r="G25" s="52"/>
      <c r="H25" s="52"/>
      <c r="I25" s="52"/>
      <c r="J25" s="57" t="s">
        <v>62</v>
      </c>
      <c r="K25" s="91"/>
      <c r="L25" s="52" t="s">
        <v>63</v>
      </c>
      <c r="M25" s="52"/>
      <c r="N25" s="52"/>
    </row>
    <row r="26" spans="1:14" ht="21.75" customHeight="1" x14ac:dyDescent="0.25">
      <c r="A26" s="53">
        <v>16.239999999999998</v>
      </c>
      <c r="B26" s="54" t="s">
        <v>18</v>
      </c>
      <c r="C26" s="54">
        <v>0.8</v>
      </c>
      <c r="D26" s="54"/>
      <c r="E26" s="54"/>
      <c r="F26" s="54"/>
      <c r="G26" s="54"/>
      <c r="H26" s="54"/>
      <c r="I26" s="54"/>
      <c r="J26" s="44" t="s">
        <v>12</v>
      </c>
      <c r="K26" s="92">
        <v>1.8</v>
      </c>
      <c r="L26" s="129" t="s">
        <v>64</v>
      </c>
      <c r="M26" s="54">
        <v>1.1499999999999999</v>
      </c>
      <c r="N26" s="54">
        <f>M26+K26+I26+G26+E26+C26</f>
        <v>3.75</v>
      </c>
    </row>
    <row r="27" spans="1:14" x14ac:dyDescent="0.25">
      <c r="A27" s="51"/>
      <c r="B27" s="52"/>
      <c r="C27" s="52"/>
      <c r="D27" s="52" t="s">
        <v>71</v>
      </c>
      <c r="E27" s="52"/>
      <c r="F27" s="52"/>
      <c r="G27" s="52"/>
      <c r="H27" s="52"/>
      <c r="I27" s="52"/>
      <c r="J27" s="57"/>
      <c r="K27" s="91"/>
      <c r="L27" s="130"/>
      <c r="M27" s="52"/>
      <c r="N27" s="52"/>
    </row>
    <row r="28" spans="1:14" ht="34.5" customHeight="1" x14ac:dyDescent="0.25">
      <c r="A28" s="53">
        <v>3.25</v>
      </c>
      <c r="B28" s="54"/>
      <c r="C28" s="54"/>
      <c r="D28" s="129" t="s">
        <v>73</v>
      </c>
      <c r="E28" s="54">
        <v>0.75</v>
      </c>
      <c r="F28" s="54"/>
      <c r="G28" s="54"/>
      <c r="H28" s="129"/>
      <c r="I28" s="54"/>
      <c r="J28" s="44"/>
      <c r="K28" s="92"/>
      <c r="L28" s="129"/>
      <c r="M28" s="54"/>
      <c r="N28" s="54">
        <f>M28+K28+I28+G28+E28+C28</f>
        <v>0.75</v>
      </c>
    </row>
    <row r="29" spans="1:14" x14ac:dyDescent="0.25">
      <c r="A29" s="15">
        <f>SUM(A3:A28)</f>
        <v>111.99</v>
      </c>
      <c r="B29" s="8" t="s">
        <v>10</v>
      </c>
      <c r="C29" s="8">
        <f>SUM(C3:C28)</f>
        <v>5.43</v>
      </c>
      <c r="D29" s="17"/>
      <c r="E29" s="8">
        <f>SUM(E3:E28)</f>
        <v>4.18</v>
      </c>
      <c r="F29" s="18"/>
      <c r="G29" s="8">
        <f>SUM(G3:G28)</f>
        <v>5.1000000000000005</v>
      </c>
      <c r="H29" s="8"/>
      <c r="I29" s="8">
        <f>SUM(I3:I28)</f>
        <v>4.66</v>
      </c>
      <c r="J29" s="8"/>
      <c r="K29" s="8">
        <f>SUM(K3:K28)</f>
        <v>5.32</v>
      </c>
      <c r="L29" s="17"/>
      <c r="M29" s="8">
        <f>SUM(M3:M28)</f>
        <v>1.1499999999999999</v>
      </c>
      <c r="N29" s="19">
        <f>SUM(N3:N28)</f>
        <v>25.840000000000003</v>
      </c>
    </row>
    <row r="30" spans="1:14" x14ac:dyDescent="0.25">
      <c r="A30" s="1"/>
      <c r="B30" s="1"/>
      <c r="C30" s="1"/>
      <c r="D30" s="1"/>
      <c r="E30" s="1"/>
      <c r="F30" s="2"/>
      <c r="G30" s="1"/>
      <c r="H30" s="1" t="s">
        <v>26</v>
      </c>
      <c r="I30" s="1"/>
      <c r="J30" s="20"/>
      <c r="K30" s="1"/>
      <c r="L30" s="1"/>
      <c r="M30" s="1"/>
      <c r="N30" s="1"/>
    </row>
    <row r="31" spans="1:14" x14ac:dyDescent="0.25">
      <c r="A31" s="1"/>
      <c r="B31" s="1" t="s">
        <v>27</v>
      </c>
      <c r="C31" s="1"/>
      <c r="D31" s="1"/>
      <c r="E31" s="1"/>
      <c r="F31" s="224" t="s">
        <v>94</v>
      </c>
      <c r="G31" s="225"/>
      <c r="I31" s="12">
        <f>N29</f>
        <v>25.840000000000003</v>
      </c>
      <c r="J31" s="20"/>
      <c r="K31" s="21">
        <f>N29*4.33</f>
        <v>111.88720000000002</v>
      </c>
      <c r="L31" s="21"/>
      <c r="M31" s="21"/>
      <c r="N31" s="1"/>
    </row>
    <row r="32" spans="1:14" x14ac:dyDescent="0.25">
      <c r="A32" s="1"/>
      <c r="B32" s="1" t="s">
        <v>28</v>
      </c>
      <c r="C32" s="1"/>
      <c r="D32" s="1" t="s">
        <v>29</v>
      </c>
      <c r="E32" s="1"/>
      <c r="F32" s="2" t="s">
        <v>36</v>
      </c>
      <c r="H32" s="1"/>
      <c r="J32" s="1"/>
      <c r="K32" s="1"/>
      <c r="L32" s="1"/>
      <c r="M32" s="1"/>
      <c r="N32" s="1"/>
    </row>
    <row r="33" spans="8:8" x14ac:dyDescent="0.25">
      <c r="H33" t="s">
        <v>95</v>
      </c>
    </row>
  </sheetData>
  <mergeCells count="1">
    <mergeCell ref="F31:G31"/>
  </mergeCells>
  <pageMargins left="0" right="0" top="0" bottom="0" header="0" footer="0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zoomScaleNormal="100" workbookViewId="0">
      <selection sqref="A1:N14"/>
    </sheetView>
  </sheetViews>
  <sheetFormatPr baseColWidth="10" defaultRowHeight="15" x14ac:dyDescent="0.25"/>
  <cols>
    <col min="2" max="2" width="8.28515625" customWidth="1"/>
    <col min="3" max="3" width="8.7109375" customWidth="1"/>
    <col min="4" max="4" width="8.5703125" customWidth="1"/>
    <col min="5" max="5" width="7.140625" customWidth="1"/>
    <col min="7" max="7" width="7.28515625" customWidth="1"/>
    <col min="9" max="9" width="6.7109375" customWidth="1"/>
    <col min="11" max="11" width="7" customWidth="1"/>
    <col min="13" max="13" width="6.85546875" customWidth="1"/>
  </cols>
  <sheetData>
    <row r="1" spans="1:14" x14ac:dyDescent="0.25">
      <c r="B1" s="1" t="s">
        <v>0</v>
      </c>
    </row>
    <row r="3" spans="1:14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52">
        <v>44380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9" t="s">
        <v>98</v>
      </c>
      <c r="M4" s="132">
        <v>2.2799999999999998</v>
      </c>
      <c r="N4" s="132"/>
    </row>
    <row r="5" spans="1:14" ht="25.5" thickBot="1" x14ac:dyDescent="0.3">
      <c r="A5" s="148">
        <v>44387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32" t="s">
        <v>98</v>
      </c>
      <c r="M5" s="149">
        <v>2</v>
      </c>
      <c r="N5" s="132"/>
    </row>
    <row r="6" spans="1:14" ht="15.75" thickBot="1" x14ac:dyDescent="0.3">
      <c r="A6" s="138" t="s">
        <v>84</v>
      </c>
      <c r="B6" s="139"/>
      <c r="C6" s="140">
        <f>SUM(C5:C5)</f>
        <v>0</v>
      </c>
      <c r="D6" s="139"/>
      <c r="E6" s="147">
        <f>E4</f>
        <v>0</v>
      </c>
      <c r="F6" s="139"/>
      <c r="G6" s="140">
        <f>SUM(G5:G5)</f>
        <v>0</v>
      </c>
      <c r="H6" s="139"/>
      <c r="I6" s="140">
        <v>0</v>
      </c>
      <c r="J6" s="139"/>
      <c r="K6" s="140">
        <f>SUM(K5:K5)</f>
        <v>0</v>
      </c>
      <c r="L6" s="141"/>
      <c r="M6" s="150">
        <f>SUM(M4:M5)</f>
        <v>4.2799999999999994</v>
      </c>
      <c r="N6" s="139">
        <f>SUM(C6:M6)</f>
        <v>4.2799999999999994</v>
      </c>
    </row>
    <row r="10" spans="1:14" x14ac:dyDescent="0.25">
      <c r="M10" s="151"/>
    </row>
    <row r="11" spans="1:14" x14ac:dyDescent="0.25">
      <c r="B11" s="47" t="s">
        <v>27</v>
      </c>
      <c r="E11" s="142"/>
      <c r="F11" s="143"/>
      <c r="G11" s="145">
        <v>44378</v>
      </c>
    </row>
    <row r="12" spans="1:14" x14ac:dyDescent="0.25">
      <c r="B12" t="s">
        <v>28</v>
      </c>
      <c r="D12" t="str">
        <f>B1</f>
        <v>OLGA ROMAN MATEO</v>
      </c>
    </row>
    <row r="13" spans="1:14" x14ac:dyDescent="0.25">
      <c r="B13" t="s">
        <v>30</v>
      </c>
    </row>
    <row r="14" spans="1:14" x14ac:dyDescent="0.25">
      <c r="E14" s="144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8.28515625" customWidth="1"/>
    <col min="3" max="3" width="7.7109375" customWidth="1"/>
    <col min="4" max="4" width="9" customWidth="1"/>
    <col min="5" max="5" width="7.28515625" customWidth="1"/>
    <col min="7" max="7" width="7.7109375" customWidth="1"/>
    <col min="8" max="8" width="8.85546875" customWidth="1"/>
    <col min="9" max="9" width="8.5703125" customWidth="1"/>
    <col min="11" max="11" width="7.5703125" customWidth="1"/>
    <col min="13" max="13" width="7.5703125" customWidth="1"/>
    <col min="14" max="14" width="9.28515625" customWidth="1"/>
  </cols>
  <sheetData>
    <row r="1" spans="1:14" x14ac:dyDescent="0.25">
      <c r="B1" s="1" t="s">
        <v>0</v>
      </c>
    </row>
    <row r="3" spans="1:14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52">
        <v>44331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9" t="s">
        <v>98</v>
      </c>
      <c r="M4" s="132">
        <v>2.2799999999999998</v>
      </c>
      <c r="N4" s="132"/>
    </row>
    <row r="5" spans="1:14" ht="25.5" thickBot="1" x14ac:dyDescent="0.3">
      <c r="A5" s="148">
        <v>44338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32" t="s">
        <v>98</v>
      </c>
      <c r="M5" s="149">
        <v>2</v>
      </c>
      <c r="N5" s="132"/>
    </row>
    <row r="6" spans="1:14" ht="15.75" thickBot="1" x14ac:dyDescent="0.3">
      <c r="A6" s="138" t="s">
        <v>84</v>
      </c>
      <c r="B6" s="139"/>
      <c r="C6" s="140">
        <f>SUM(C5:C5)</f>
        <v>0</v>
      </c>
      <c r="D6" s="139"/>
      <c r="E6" s="147">
        <f>E4</f>
        <v>0</v>
      </c>
      <c r="F6" s="139"/>
      <c r="G6" s="140">
        <f>SUM(G5:G5)</f>
        <v>0</v>
      </c>
      <c r="H6" s="139"/>
      <c r="I6" s="140">
        <v>0</v>
      </c>
      <c r="J6" s="139"/>
      <c r="K6" s="140">
        <f>SUM(K5:K5)</f>
        <v>0</v>
      </c>
      <c r="L6" s="141"/>
      <c r="M6" s="150">
        <f>SUM(M4:M5)</f>
        <v>4.2799999999999994</v>
      </c>
      <c r="N6" s="139">
        <f>SUM(C6:M6)</f>
        <v>4.2799999999999994</v>
      </c>
    </row>
    <row r="10" spans="1:14" x14ac:dyDescent="0.25">
      <c r="M10" s="151"/>
    </row>
    <row r="11" spans="1:14" x14ac:dyDescent="0.25">
      <c r="B11" s="47" t="s">
        <v>27</v>
      </c>
      <c r="E11" s="142"/>
      <c r="F11" s="143"/>
      <c r="G11" s="145" t="s">
        <v>99</v>
      </c>
    </row>
    <row r="12" spans="1:14" x14ac:dyDescent="0.25">
      <c r="B12" t="s">
        <v>28</v>
      </c>
      <c r="D12" t="str">
        <f>B1</f>
        <v>OLGA ROMAN MATEO</v>
      </c>
    </row>
    <row r="13" spans="1:14" x14ac:dyDescent="0.25">
      <c r="B13" t="s">
        <v>30</v>
      </c>
    </row>
    <row r="14" spans="1:14" x14ac:dyDescent="0.25">
      <c r="E14" s="144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opLeftCell="A19" workbookViewId="0">
      <selection sqref="A1:N44"/>
    </sheetView>
  </sheetViews>
  <sheetFormatPr baseColWidth="10" defaultRowHeight="15" x14ac:dyDescent="0.25"/>
  <cols>
    <col min="1" max="1" width="6.28515625" customWidth="1"/>
    <col min="2" max="2" width="12.7109375" customWidth="1"/>
    <col min="3" max="3" width="5.5703125" customWidth="1"/>
    <col min="4" max="4" width="17.28515625" customWidth="1"/>
    <col min="5" max="5" width="5.28515625" customWidth="1"/>
    <col min="7" max="7" width="5.42578125" customWidth="1"/>
    <col min="9" max="9" width="5.85546875" customWidth="1"/>
    <col min="11" max="11" width="7.28515625" customWidth="1"/>
    <col min="12" max="12" width="5.5703125" customWidth="1"/>
    <col min="13" max="13" width="4.85546875" customWidth="1"/>
    <col min="14" max="14" width="8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24.75" x14ac:dyDescent="0.25">
      <c r="A3" s="170"/>
      <c r="B3" s="14" t="s">
        <v>159</v>
      </c>
      <c r="C3" s="170"/>
      <c r="D3" s="209"/>
      <c r="E3" s="214"/>
      <c r="F3" s="14"/>
      <c r="G3" s="170"/>
      <c r="H3" s="14" t="s">
        <v>159</v>
      </c>
      <c r="I3" s="170"/>
      <c r="J3" s="209"/>
      <c r="K3" s="170"/>
      <c r="L3" s="7"/>
      <c r="M3" s="7"/>
      <c r="N3" s="170"/>
    </row>
    <row r="4" spans="1:14" ht="24.75" x14ac:dyDescent="0.25">
      <c r="A4" s="163">
        <v>25.98</v>
      </c>
      <c r="B4" s="27" t="s">
        <v>162</v>
      </c>
      <c r="C4" s="163">
        <v>3</v>
      </c>
      <c r="D4" s="210"/>
      <c r="E4" s="215"/>
      <c r="F4" s="27"/>
      <c r="G4" s="163"/>
      <c r="H4" s="27" t="s">
        <v>161</v>
      </c>
      <c r="I4" s="163">
        <v>3</v>
      </c>
      <c r="J4" s="210"/>
      <c r="K4" s="163"/>
      <c r="L4" s="16"/>
      <c r="M4" s="16"/>
      <c r="N4" s="163">
        <f>M4+K4+I4+G4+E4+C4</f>
        <v>6</v>
      </c>
    </row>
    <row r="5" spans="1:14" x14ac:dyDescent="0.25">
      <c r="A5" s="200">
        <v>6</v>
      </c>
      <c r="B5" s="76"/>
      <c r="C5" s="200"/>
      <c r="D5" s="76" t="s">
        <v>15</v>
      </c>
      <c r="E5" s="196">
        <v>1.38</v>
      </c>
      <c r="F5" s="76"/>
      <c r="G5" s="196"/>
      <c r="H5" s="76"/>
      <c r="I5" s="200"/>
      <c r="J5" s="75"/>
      <c r="K5" s="196"/>
      <c r="L5" s="76"/>
      <c r="M5" s="77"/>
      <c r="N5" s="200">
        <f>C5+E5+G5+I5+K5+M5</f>
        <v>1.38</v>
      </c>
    </row>
    <row r="6" spans="1:14" x14ac:dyDescent="0.25">
      <c r="A6" s="154">
        <v>4.33</v>
      </c>
      <c r="B6" s="45"/>
      <c r="C6" s="154"/>
      <c r="D6" s="45"/>
      <c r="E6" s="154"/>
      <c r="F6" s="45" t="s">
        <v>11</v>
      </c>
      <c r="G6" s="154"/>
      <c r="H6" s="45"/>
      <c r="I6" s="154"/>
      <c r="J6" s="45"/>
      <c r="K6" s="154"/>
      <c r="L6" s="45"/>
      <c r="M6" s="58"/>
      <c r="N6" s="154"/>
    </row>
    <row r="7" spans="1:14" x14ac:dyDescent="0.25">
      <c r="A7" s="156"/>
      <c r="B7" s="44"/>
      <c r="C7" s="156"/>
      <c r="D7" s="54"/>
      <c r="E7" s="186"/>
      <c r="F7" s="44" t="s">
        <v>12</v>
      </c>
      <c r="G7" s="156">
        <v>1</v>
      </c>
      <c r="H7" s="44"/>
      <c r="I7" s="156"/>
      <c r="J7" s="54"/>
      <c r="K7" s="156"/>
      <c r="L7" s="54"/>
      <c r="M7" s="54"/>
      <c r="N7" s="156">
        <f>C7+E7+G7+I7+K7+M7</f>
        <v>1</v>
      </c>
    </row>
    <row r="8" spans="1:14" x14ac:dyDescent="0.25">
      <c r="A8" s="160">
        <v>3.74</v>
      </c>
      <c r="B8" s="59"/>
      <c r="C8" s="160"/>
      <c r="D8" s="128" t="s">
        <v>16</v>
      </c>
      <c r="E8" s="160"/>
      <c r="F8" s="60"/>
      <c r="G8" s="160"/>
      <c r="H8" s="60"/>
      <c r="I8" s="187"/>
      <c r="J8" s="60"/>
      <c r="K8" s="160"/>
      <c r="L8" s="128"/>
      <c r="M8" s="52"/>
      <c r="N8" s="160"/>
    </row>
    <row r="9" spans="1:14" x14ac:dyDescent="0.25">
      <c r="A9" s="156"/>
      <c r="B9" s="44"/>
      <c r="C9" s="156"/>
      <c r="D9" s="54" t="s">
        <v>12</v>
      </c>
      <c r="E9" s="186">
        <v>0.86</v>
      </c>
      <c r="F9" s="44"/>
      <c r="G9" s="156"/>
      <c r="H9" s="54"/>
      <c r="I9" s="156"/>
      <c r="J9" s="54"/>
      <c r="K9" s="186"/>
      <c r="L9" s="54"/>
      <c r="M9" s="54"/>
      <c r="N9" s="156">
        <f>C9+E9+G9+I9+K9+M9</f>
        <v>0.86</v>
      </c>
    </row>
    <row r="10" spans="1:14" ht="45.75" x14ac:dyDescent="0.25">
      <c r="A10" s="160">
        <v>8</v>
      </c>
      <c r="B10" s="45" t="s">
        <v>158</v>
      </c>
      <c r="C10" s="160">
        <v>1.85</v>
      </c>
      <c r="D10" s="52"/>
      <c r="E10" s="187"/>
      <c r="F10" s="57"/>
      <c r="G10" s="187"/>
      <c r="H10" s="45"/>
      <c r="I10" s="160"/>
      <c r="J10" s="52"/>
      <c r="K10" s="187"/>
      <c r="L10" s="52"/>
      <c r="M10" s="57"/>
      <c r="N10" s="156">
        <f>C10+E10+G10+I10+K10+M10</f>
        <v>1.85</v>
      </c>
    </row>
    <row r="11" spans="1:14" ht="23.25" x14ac:dyDescent="0.25">
      <c r="A11" s="160">
        <v>4</v>
      </c>
      <c r="B11" s="51"/>
      <c r="C11" s="160"/>
      <c r="D11" s="59" t="s">
        <v>19</v>
      </c>
      <c r="E11" s="160"/>
      <c r="F11" s="57"/>
      <c r="G11" s="187"/>
      <c r="H11" s="60"/>
      <c r="I11" s="160"/>
      <c r="J11" s="60" t="s">
        <v>19</v>
      </c>
      <c r="K11" s="187"/>
      <c r="L11" s="52"/>
      <c r="M11" s="57"/>
      <c r="N11" s="160"/>
    </row>
    <row r="12" spans="1:14" x14ac:dyDescent="0.25">
      <c r="A12" s="156"/>
      <c r="B12" s="53"/>
      <c r="C12" s="156"/>
      <c r="D12" s="61" t="s">
        <v>12</v>
      </c>
      <c r="E12" s="156">
        <v>0.67</v>
      </c>
      <c r="F12" s="44"/>
      <c r="G12" s="188"/>
      <c r="H12" s="44"/>
      <c r="I12" s="156"/>
      <c r="J12" s="44" t="s">
        <v>18</v>
      </c>
      <c r="K12" s="188">
        <v>0.25</v>
      </c>
      <c r="L12" s="44"/>
      <c r="M12" s="44"/>
      <c r="N12" s="156">
        <f>K12+E12</f>
        <v>0.92</v>
      </c>
    </row>
    <row r="13" spans="1:14" x14ac:dyDescent="0.25">
      <c r="A13" s="160">
        <v>9.76</v>
      </c>
      <c r="B13" s="45" t="s">
        <v>20</v>
      </c>
      <c r="C13" s="160"/>
      <c r="D13" s="52"/>
      <c r="E13" s="187"/>
      <c r="F13" s="45" t="s">
        <v>20</v>
      </c>
      <c r="G13" s="187"/>
      <c r="H13" s="45"/>
      <c r="I13" s="160"/>
      <c r="J13" s="45" t="s">
        <v>20</v>
      </c>
      <c r="K13" s="187"/>
      <c r="L13" s="52"/>
      <c r="M13" s="57"/>
      <c r="N13" s="160"/>
    </row>
    <row r="14" spans="1:14" ht="26.25" x14ac:dyDescent="0.25">
      <c r="A14" s="156"/>
      <c r="B14" s="44" t="s">
        <v>12</v>
      </c>
      <c r="C14" s="156">
        <v>0.5</v>
      </c>
      <c r="D14" s="44"/>
      <c r="E14" s="188"/>
      <c r="F14" s="44" t="s">
        <v>18</v>
      </c>
      <c r="G14" s="188">
        <v>0.33</v>
      </c>
      <c r="H14" s="44"/>
      <c r="I14" s="156"/>
      <c r="J14" s="99" t="s">
        <v>21</v>
      </c>
      <c r="K14" s="188">
        <v>1.42</v>
      </c>
      <c r="L14" s="44"/>
      <c r="M14" s="44"/>
      <c r="N14" s="156">
        <f>C14+E14+G14+I14+K14+M14</f>
        <v>2.25</v>
      </c>
    </row>
    <row r="15" spans="1:14" ht="42.75" x14ac:dyDescent="0.25">
      <c r="A15" s="160">
        <v>14.66</v>
      </c>
      <c r="B15" s="102" t="s">
        <v>160</v>
      </c>
      <c r="C15" s="212"/>
      <c r="D15" s="52"/>
      <c r="E15" s="187"/>
      <c r="F15" s="57"/>
      <c r="G15" s="187"/>
      <c r="H15" s="45" t="s">
        <v>22</v>
      </c>
      <c r="I15" s="160"/>
      <c r="J15" s="52"/>
      <c r="K15" s="187"/>
      <c r="L15" s="52"/>
      <c r="M15" s="57"/>
      <c r="N15" s="160"/>
    </row>
    <row r="16" spans="1:14" x14ac:dyDescent="0.25">
      <c r="A16" s="154"/>
      <c r="B16" s="46" t="s">
        <v>14</v>
      </c>
      <c r="C16" s="154">
        <v>0.5</v>
      </c>
      <c r="D16" s="46"/>
      <c r="E16" s="189"/>
      <c r="F16" s="46"/>
      <c r="G16" s="189"/>
      <c r="H16" s="46" t="s">
        <v>12</v>
      </c>
      <c r="I16" s="154">
        <v>2.89</v>
      </c>
      <c r="J16" s="46"/>
      <c r="K16" s="189"/>
      <c r="L16" s="46"/>
      <c r="M16" s="46"/>
      <c r="N16" s="154">
        <f>C16+E16+G16+I16+K16+M16</f>
        <v>3.39</v>
      </c>
    </row>
    <row r="17" spans="1:14" ht="46.5" x14ac:dyDescent="0.25">
      <c r="A17" s="156"/>
      <c r="B17" s="64"/>
      <c r="C17" s="156"/>
      <c r="D17" s="64"/>
      <c r="E17" s="188"/>
      <c r="F17" s="64"/>
      <c r="G17" s="188"/>
      <c r="H17" s="127" t="s">
        <v>34</v>
      </c>
      <c r="I17" s="156"/>
      <c r="J17" s="64"/>
      <c r="K17" s="188"/>
      <c r="L17" s="64"/>
      <c r="M17" s="44"/>
      <c r="N17" s="156"/>
    </row>
    <row r="18" spans="1:14" ht="23.25" x14ac:dyDescent="0.25">
      <c r="A18" s="154"/>
      <c r="B18" s="45" t="s">
        <v>23</v>
      </c>
      <c r="C18" s="189"/>
      <c r="D18" s="45"/>
      <c r="E18" s="189"/>
      <c r="F18" s="45" t="s">
        <v>23</v>
      </c>
      <c r="G18" s="154"/>
      <c r="H18" s="45"/>
      <c r="I18" s="154"/>
      <c r="J18" s="45" t="s">
        <v>23</v>
      </c>
      <c r="K18" s="189"/>
      <c r="L18" s="45"/>
      <c r="M18" s="46"/>
      <c r="N18" s="154"/>
    </row>
    <row r="19" spans="1:14" x14ac:dyDescent="0.25">
      <c r="A19" s="154"/>
      <c r="B19" s="220" t="s">
        <v>12</v>
      </c>
      <c r="C19" s="189"/>
      <c r="D19" s="45"/>
      <c r="E19" s="189"/>
      <c r="F19" s="220" t="s">
        <v>18</v>
      </c>
      <c r="G19" s="154"/>
      <c r="H19" s="45"/>
      <c r="I19" s="154"/>
      <c r="J19" s="220" t="s">
        <v>18</v>
      </c>
      <c r="K19" s="189"/>
      <c r="L19" s="45"/>
      <c r="M19" s="46"/>
      <c r="N19" s="154"/>
    </row>
    <row r="20" spans="1:14" ht="23.25" x14ac:dyDescent="0.25">
      <c r="A20" s="154"/>
      <c r="B20" s="45" t="s">
        <v>163</v>
      </c>
      <c r="C20" s="189"/>
      <c r="D20" s="45"/>
      <c r="E20" s="189"/>
      <c r="F20" s="45" t="s">
        <v>163</v>
      </c>
      <c r="G20" s="154"/>
      <c r="H20" s="45"/>
      <c r="I20" s="154"/>
      <c r="J20" s="45" t="s">
        <v>163</v>
      </c>
      <c r="K20" s="189"/>
      <c r="L20" s="45"/>
      <c r="M20" s="46"/>
      <c r="N20" s="154"/>
    </row>
    <row r="21" spans="1:14" x14ac:dyDescent="0.25">
      <c r="A21" s="156">
        <v>20.440000000000001</v>
      </c>
      <c r="B21" s="55" t="s">
        <v>18</v>
      </c>
      <c r="C21" s="188">
        <v>2.72</v>
      </c>
      <c r="D21" s="44"/>
      <c r="E21" s="188"/>
      <c r="F21" s="55" t="s">
        <v>12</v>
      </c>
      <c r="G21" s="156">
        <v>1</v>
      </c>
      <c r="H21" s="44"/>
      <c r="I21" s="156"/>
      <c r="J21" s="55" t="s">
        <v>18</v>
      </c>
      <c r="K21" s="188">
        <v>1</v>
      </c>
      <c r="L21" s="44"/>
      <c r="M21" s="44"/>
      <c r="N21" s="156">
        <f>C21+E21+G21+I21+K21+M21</f>
        <v>4.7200000000000006</v>
      </c>
    </row>
    <row r="22" spans="1:14" ht="23.25" x14ac:dyDescent="0.25">
      <c r="A22" s="160"/>
      <c r="B22" s="46"/>
      <c r="C22" s="189"/>
      <c r="D22" s="46"/>
      <c r="E22" s="216"/>
      <c r="F22" s="46"/>
      <c r="G22" s="154"/>
      <c r="H22" s="46"/>
      <c r="I22" s="154"/>
      <c r="J22" s="46" t="s">
        <v>32</v>
      </c>
      <c r="K22" s="154"/>
      <c r="L22" s="46"/>
      <c r="M22" s="46"/>
      <c r="N22" s="154"/>
    </row>
    <row r="23" spans="1:14" x14ac:dyDescent="0.25">
      <c r="A23" s="154"/>
      <c r="B23" s="46"/>
      <c r="C23" s="189"/>
      <c r="D23" s="46"/>
      <c r="E23" s="216"/>
      <c r="F23" s="46"/>
      <c r="G23" s="154"/>
      <c r="H23" s="46"/>
      <c r="I23" s="154"/>
      <c r="J23" s="46" t="s">
        <v>33</v>
      </c>
      <c r="K23" s="154"/>
      <c r="L23" s="46"/>
      <c r="M23" s="46"/>
      <c r="N23" s="154"/>
    </row>
    <row r="24" spans="1:14" ht="46.5" x14ac:dyDescent="0.25">
      <c r="A24" s="156">
        <v>7.66</v>
      </c>
      <c r="B24" s="44"/>
      <c r="C24" s="188"/>
      <c r="D24" s="44"/>
      <c r="E24" s="217"/>
      <c r="F24" s="44"/>
      <c r="G24" s="156"/>
      <c r="H24" s="96"/>
      <c r="I24" s="156"/>
      <c r="J24" s="96" t="s">
        <v>34</v>
      </c>
      <c r="K24" s="156">
        <v>1.77</v>
      </c>
      <c r="L24" s="44"/>
      <c r="M24" s="44"/>
      <c r="N24" s="156">
        <f>K24</f>
        <v>1.77</v>
      </c>
    </row>
    <row r="25" spans="1:14" x14ac:dyDescent="0.25">
      <c r="A25" s="160"/>
      <c r="B25" s="46" t="s">
        <v>35</v>
      </c>
      <c r="C25" s="189"/>
      <c r="D25" s="46"/>
      <c r="E25" s="187"/>
      <c r="F25" s="46" t="s">
        <v>35</v>
      </c>
      <c r="G25" s="154"/>
      <c r="H25" s="46"/>
      <c r="I25" s="154"/>
      <c r="J25" s="46" t="s">
        <v>35</v>
      </c>
      <c r="K25" s="189"/>
      <c r="L25" s="57"/>
      <c r="M25" s="57"/>
      <c r="N25" s="154"/>
    </row>
    <row r="26" spans="1:14" x14ac:dyDescent="0.25">
      <c r="A26" s="154">
        <v>5.72</v>
      </c>
      <c r="B26" s="46" t="s">
        <v>18</v>
      </c>
      <c r="C26" s="189">
        <v>0.33</v>
      </c>
      <c r="D26" s="44"/>
      <c r="E26" s="188"/>
      <c r="F26" s="46" t="s">
        <v>12</v>
      </c>
      <c r="G26" s="154">
        <v>0.66</v>
      </c>
      <c r="H26" s="46"/>
      <c r="I26" s="154"/>
      <c r="J26" s="46" t="s">
        <v>18</v>
      </c>
      <c r="K26" s="189">
        <v>0.33</v>
      </c>
      <c r="L26" s="46"/>
      <c r="M26" s="46"/>
      <c r="N26" s="154">
        <f>K26+G26+C26</f>
        <v>1.32</v>
      </c>
    </row>
    <row r="27" spans="1:14" x14ac:dyDescent="0.25">
      <c r="A27" s="160"/>
      <c r="B27" s="60"/>
      <c r="C27" s="160"/>
      <c r="D27" s="24"/>
      <c r="E27" s="219"/>
      <c r="F27" s="52"/>
      <c r="G27" s="187"/>
      <c r="H27" s="52" t="s">
        <v>50</v>
      </c>
      <c r="I27" s="187"/>
      <c r="J27" s="60"/>
      <c r="K27" s="160"/>
      <c r="L27" s="52"/>
      <c r="M27" s="52"/>
      <c r="N27" s="160"/>
    </row>
    <row r="28" spans="1:14" x14ac:dyDescent="0.25">
      <c r="A28" s="156">
        <v>3</v>
      </c>
      <c r="B28" s="54"/>
      <c r="C28" s="156"/>
      <c r="D28" s="25"/>
      <c r="E28" s="218"/>
      <c r="F28" s="54"/>
      <c r="G28" s="156"/>
      <c r="H28" s="54" t="s">
        <v>12</v>
      </c>
      <c r="I28" s="156">
        <v>0.69</v>
      </c>
      <c r="J28" s="44"/>
      <c r="K28" s="156"/>
      <c r="L28" s="54"/>
      <c r="M28" s="54"/>
      <c r="N28" s="156">
        <f>I28</f>
        <v>0.69</v>
      </c>
    </row>
    <row r="29" spans="1:14" x14ac:dyDescent="0.25">
      <c r="A29" s="160"/>
      <c r="B29" s="52"/>
      <c r="C29" s="160"/>
      <c r="D29" s="52" t="s">
        <v>61</v>
      </c>
      <c r="E29" s="160"/>
      <c r="F29" s="52"/>
      <c r="G29" s="160"/>
      <c r="H29" s="52"/>
      <c r="I29" s="160"/>
      <c r="J29" s="57" t="s">
        <v>62</v>
      </c>
      <c r="K29" s="160"/>
      <c r="L29" s="52"/>
      <c r="M29" s="52"/>
      <c r="N29" s="160"/>
    </row>
    <row r="30" spans="1:14" x14ac:dyDescent="0.25">
      <c r="A30" s="156">
        <v>10.09</v>
      </c>
      <c r="B30" s="54"/>
      <c r="C30" s="156"/>
      <c r="D30" s="54" t="s">
        <v>107</v>
      </c>
      <c r="E30" s="156">
        <v>0.5</v>
      </c>
      <c r="F30" s="54"/>
      <c r="G30" s="156"/>
      <c r="H30" s="54"/>
      <c r="I30" s="156"/>
      <c r="J30" s="44" t="s">
        <v>12</v>
      </c>
      <c r="K30" s="156">
        <v>1.83</v>
      </c>
      <c r="L30" s="129"/>
      <c r="M30" s="54"/>
      <c r="N30" s="156">
        <f>M30+K30+I30+G30+E30+C30</f>
        <v>2.33</v>
      </c>
    </row>
    <row r="31" spans="1:14" x14ac:dyDescent="0.25">
      <c r="A31" s="160"/>
      <c r="B31" s="52"/>
      <c r="C31" s="160"/>
      <c r="D31" s="52" t="s">
        <v>71</v>
      </c>
      <c r="E31" s="160"/>
      <c r="F31" s="52"/>
      <c r="G31" s="160"/>
      <c r="H31" s="52"/>
      <c r="I31" s="160"/>
      <c r="J31" s="57"/>
      <c r="K31" s="160"/>
      <c r="L31" s="130"/>
      <c r="M31" s="52"/>
      <c r="N31" s="160"/>
    </row>
    <row r="32" spans="1:14" ht="24.75" x14ac:dyDescent="0.25">
      <c r="A32" s="156">
        <v>3.25</v>
      </c>
      <c r="B32" s="54"/>
      <c r="C32" s="156"/>
      <c r="D32" s="158" t="s">
        <v>73</v>
      </c>
      <c r="E32" s="156">
        <v>0.75</v>
      </c>
      <c r="F32" s="54"/>
      <c r="G32" s="156"/>
      <c r="H32" s="129"/>
      <c r="I32" s="156"/>
      <c r="J32" s="44"/>
      <c r="K32" s="156"/>
      <c r="L32" s="129"/>
      <c r="M32" s="54"/>
      <c r="N32" s="156">
        <f>M32+K32+I32+G32+E32+C32</f>
        <v>0.75</v>
      </c>
    </row>
    <row r="33" spans="1:14" x14ac:dyDescent="0.25">
      <c r="A33" s="160"/>
      <c r="B33" s="172"/>
      <c r="C33" s="190"/>
      <c r="D33" s="155" t="s">
        <v>141</v>
      </c>
      <c r="E33" s="190"/>
      <c r="F33" s="155"/>
      <c r="G33" s="190"/>
      <c r="H33" s="155"/>
      <c r="I33" s="190"/>
      <c r="J33" s="155" t="s">
        <v>141</v>
      </c>
      <c r="K33" s="190"/>
      <c r="L33" s="155"/>
      <c r="M33" s="130"/>
      <c r="N33" s="160"/>
    </row>
    <row r="34" spans="1:14" ht="24.75" x14ac:dyDescent="0.25">
      <c r="A34" s="156">
        <v>8.66</v>
      </c>
      <c r="B34" s="126"/>
      <c r="C34" s="191"/>
      <c r="D34" s="126" t="s">
        <v>143</v>
      </c>
      <c r="E34" s="193">
        <v>1.33</v>
      </c>
      <c r="F34" s="126"/>
      <c r="G34" s="197"/>
      <c r="H34" s="126"/>
      <c r="I34" s="193"/>
      <c r="J34" s="126" t="s">
        <v>142</v>
      </c>
      <c r="K34" s="191">
        <v>0.67</v>
      </c>
      <c r="L34" s="180"/>
      <c r="M34" s="129"/>
      <c r="N34" s="156">
        <f>M34+K34+I34+G34+E34+C34</f>
        <v>2</v>
      </c>
    </row>
    <row r="35" spans="1:14" x14ac:dyDescent="0.25">
      <c r="A35" s="154"/>
      <c r="B35" s="175"/>
      <c r="C35" s="213"/>
      <c r="D35" s="177" t="s">
        <v>144</v>
      </c>
      <c r="E35" s="192"/>
      <c r="F35" s="177"/>
      <c r="G35" s="198"/>
      <c r="H35" s="177"/>
      <c r="I35" s="192"/>
      <c r="J35" s="177"/>
      <c r="K35" s="192"/>
      <c r="L35" s="176"/>
      <c r="M35" s="176"/>
      <c r="N35" s="154"/>
    </row>
    <row r="36" spans="1:14" x14ac:dyDescent="0.25">
      <c r="A36" s="154">
        <v>2</v>
      </c>
      <c r="B36" s="175"/>
      <c r="C36" s="213"/>
      <c r="D36" s="177" t="s">
        <v>145</v>
      </c>
      <c r="E36" s="193">
        <v>0.46</v>
      </c>
      <c r="F36" s="177"/>
      <c r="G36" s="198"/>
      <c r="H36" s="177"/>
      <c r="I36" s="193"/>
      <c r="J36" s="177"/>
      <c r="K36" s="193"/>
      <c r="L36" s="176"/>
      <c r="M36" s="176"/>
      <c r="N36" s="156">
        <f>M36+K36+I36+G36+E36+C36</f>
        <v>0.46</v>
      </c>
    </row>
    <row r="37" spans="1:14" ht="22.5" x14ac:dyDescent="0.25">
      <c r="A37" s="160"/>
      <c r="B37" s="155"/>
      <c r="C37" s="190"/>
      <c r="D37" s="155"/>
      <c r="E37" s="190"/>
      <c r="F37" s="155"/>
      <c r="G37" s="190"/>
      <c r="H37" s="155"/>
      <c r="I37" s="190"/>
      <c r="J37" s="155" t="s">
        <v>146</v>
      </c>
      <c r="K37" s="190"/>
      <c r="L37" s="130"/>
      <c r="M37" s="130"/>
      <c r="N37" s="160"/>
    </row>
    <row r="38" spans="1:14" ht="74.25" x14ac:dyDescent="0.25">
      <c r="A38" s="156">
        <v>1.08</v>
      </c>
      <c r="B38" s="129"/>
      <c r="C38" s="199"/>
      <c r="D38" s="158"/>
      <c r="E38" s="193"/>
      <c r="F38" s="129"/>
      <c r="G38" s="199"/>
      <c r="H38" s="158"/>
      <c r="I38" s="193"/>
      <c r="J38" s="158" t="s">
        <v>147</v>
      </c>
      <c r="K38" s="193">
        <v>0.25</v>
      </c>
      <c r="L38" s="129"/>
      <c r="M38" s="129"/>
      <c r="N38" s="156">
        <f>M38+K38+I38+G38+E38+C38</f>
        <v>0.25</v>
      </c>
    </row>
    <row r="39" spans="1:14" ht="22.5" x14ac:dyDescent="0.25">
      <c r="A39" s="154"/>
      <c r="B39" s="181"/>
      <c r="C39" s="194"/>
      <c r="D39" s="182"/>
      <c r="E39" s="194"/>
      <c r="F39" s="176" t="s">
        <v>148</v>
      </c>
      <c r="G39" s="194"/>
      <c r="H39" s="181"/>
      <c r="I39" s="194"/>
      <c r="J39" s="183"/>
      <c r="K39" s="194"/>
      <c r="L39" s="181"/>
      <c r="M39" s="181"/>
      <c r="N39" s="194"/>
    </row>
    <row r="40" spans="1:14" x14ac:dyDescent="0.25">
      <c r="A40" s="154">
        <v>2</v>
      </c>
      <c r="B40" s="181"/>
      <c r="C40" s="194"/>
      <c r="D40" s="184"/>
      <c r="E40" s="194"/>
      <c r="F40" s="175" t="s">
        <v>145</v>
      </c>
      <c r="G40" s="194">
        <v>0.46</v>
      </c>
      <c r="H40" s="181"/>
      <c r="I40" s="194"/>
      <c r="J40" s="183"/>
      <c r="K40" s="194"/>
      <c r="L40" s="181"/>
      <c r="M40" s="181"/>
      <c r="N40" s="194">
        <f>C40+E40+G40+I40+K40+M40</f>
        <v>0.46</v>
      </c>
    </row>
    <row r="41" spans="1:14" x14ac:dyDescent="0.25">
      <c r="A41" s="211">
        <f>SUM(A3:A40)</f>
        <v>140.37</v>
      </c>
      <c r="B41" s="37" t="s">
        <v>10</v>
      </c>
      <c r="C41" s="195">
        <f>SUM(C3:C40)</f>
        <v>8.9</v>
      </c>
      <c r="D41" s="38"/>
      <c r="E41" s="195">
        <f>SUM(E5:E40)</f>
        <v>5.95</v>
      </c>
      <c r="F41" s="39"/>
      <c r="G41" s="195">
        <f>SUM(G5:G40)</f>
        <v>3.45</v>
      </c>
      <c r="H41" s="37"/>
      <c r="I41" s="195">
        <f>SUM(I3:I40)</f>
        <v>6.58</v>
      </c>
      <c r="J41" s="37"/>
      <c r="K41" s="195">
        <f>SUM(K5:K40)</f>
        <v>7.52</v>
      </c>
      <c r="L41" s="38"/>
      <c r="M41" s="37">
        <f>SUM(M7:M38)</f>
        <v>0</v>
      </c>
      <c r="N41" s="195">
        <f>SUM(N3:N40)</f>
        <v>32.4</v>
      </c>
    </row>
    <row r="42" spans="1:14" x14ac:dyDescent="0.25">
      <c r="A42" s="1"/>
      <c r="B42" s="1"/>
      <c r="C42" s="1"/>
      <c r="D42" s="1"/>
      <c r="E42" s="1"/>
      <c r="F42" s="2"/>
      <c r="G42" s="1"/>
      <c r="H42" s="1" t="s">
        <v>26</v>
      </c>
      <c r="I42" s="1"/>
      <c r="J42" s="20"/>
      <c r="K42" s="1"/>
      <c r="L42" s="1"/>
      <c r="M42" s="1"/>
      <c r="N42" s="1"/>
    </row>
    <row r="43" spans="1:14" x14ac:dyDescent="0.25">
      <c r="A43" s="1"/>
      <c r="B43" s="1" t="s">
        <v>27</v>
      </c>
      <c r="C43" s="1"/>
      <c r="D43" s="1"/>
      <c r="E43" s="1"/>
      <c r="F43" s="224">
        <v>44837</v>
      </c>
      <c r="G43" s="225"/>
      <c r="H43" s="12">
        <f>N41</f>
        <v>32.4</v>
      </c>
      <c r="J43" s="21">
        <f>N41*4.33</f>
        <v>140.292</v>
      </c>
      <c r="L43" s="21"/>
      <c r="M43" s="21"/>
      <c r="N43" s="1"/>
    </row>
    <row r="44" spans="1:14" x14ac:dyDescent="0.25">
      <c r="A44" s="1"/>
      <c r="B44" s="1" t="s">
        <v>28</v>
      </c>
      <c r="C44" s="1"/>
      <c r="D44" s="1" t="s">
        <v>29</v>
      </c>
      <c r="E44" s="1"/>
      <c r="F44" s="2" t="s">
        <v>36</v>
      </c>
      <c r="H44" s="1"/>
      <c r="J44" s="1"/>
      <c r="K44" s="1"/>
      <c r="L44" s="1"/>
      <c r="M44" s="1"/>
      <c r="N44" s="1"/>
    </row>
    <row r="48" spans="1:14" x14ac:dyDescent="0.25">
      <c r="D48" s="221" t="s">
        <v>164</v>
      </c>
      <c r="E48" s="221"/>
      <c r="F48" s="221"/>
      <c r="G48" s="221"/>
      <c r="H48" s="221"/>
      <c r="I48" s="221"/>
      <c r="J48" s="221"/>
      <c r="K48" s="221"/>
      <c r="L48" s="221"/>
      <c r="M48" s="221"/>
      <c r="N48" s="221"/>
    </row>
  </sheetData>
  <mergeCells count="1">
    <mergeCell ref="F43:G43"/>
  </mergeCells>
  <pageMargins left="0.7" right="0.7" top="0.75" bottom="0.75" header="0.3" footer="0.3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N14"/>
    </sheetView>
  </sheetViews>
  <sheetFormatPr baseColWidth="10" defaultRowHeight="15" x14ac:dyDescent="0.25"/>
  <cols>
    <col min="2" max="2" width="7.7109375" customWidth="1"/>
    <col min="3" max="3" width="7.5703125" customWidth="1"/>
    <col min="4" max="4" width="7.28515625" customWidth="1"/>
    <col min="5" max="5" width="5.85546875" customWidth="1"/>
    <col min="7" max="7" width="7.7109375" customWidth="1"/>
    <col min="8" max="8" width="8.85546875" customWidth="1"/>
    <col min="9" max="9" width="5.5703125" customWidth="1"/>
    <col min="10" max="10" width="7.7109375" customWidth="1"/>
    <col min="11" max="11" width="6" customWidth="1"/>
    <col min="13" max="13" width="8.7109375" customWidth="1"/>
  </cols>
  <sheetData>
    <row r="1" spans="1:14" x14ac:dyDescent="0.25">
      <c r="B1" s="1" t="s">
        <v>0</v>
      </c>
    </row>
    <row r="3" spans="1:14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52">
        <v>44296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9" t="s">
        <v>98</v>
      </c>
      <c r="M4" s="132">
        <v>2.2799999999999998</v>
      </c>
      <c r="N4" s="132"/>
    </row>
    <row r="5" spans="1:14" ht="25.5" thickBot="1" x14ac:dyDescent="0.3">
      <c r="A5" s="148">
        <v>44303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32" t="s">
        <v>98</v>
      </c>
      <c r="M5" s="149">
        <v>2</v>
      </c>
      <c r="N5" s="132"/>
    </row>
    <row r="6" spans="1:14" ht="15.75" thickBot="1" x14ac:dyDescent="0.3">
      <c r="A6" s="138" t="s">
        <v>84</v>
      </c>
      <c r="B6" s="139"/>
      <c r="C6" s="140">
        <f>SUM(C5:C5)</f>
        <v>0</v>
      </c>
      <c r="D6" s="139"/>
      <c r="E6" s="147">
        <f>E4</f>
        <v>0</v>
      </c>
      <c r="F6" s="139"/>
      <c r="G6" s="140">
        <f>SUM(G5:G5)</f>
        <v>0</v>
      </c>
      <c r="H6" s="139"/>
      <c r="I6" s="140">
        <v>0</v>
      </c>
      <c r="J6" s="139"/>
      <c r="K6" s="140">
        <f>SUM(K5:K5)</f>
        <v>0</v>
      </c>
      <c r="L6" s="141"/>
      <c r="M6" s="150">
        <f>SUM(M4:M5)</f>
        <v>4.2799999999999994</v>
      </c>
      <c r="N6" s="139">
        <f>SUM(C6:M6)</f>
        <v>4.2799999999999994</v>
      </c>
    </row>
    <row r="10" spans="1:14" x14ac:dyDescent="0.25">
      <c r="M10" s="151"/>
    </row>
    <row r="11" spans="1:14" x14ac:dyDescent="0.25">
      <c r="B11" s="47" t="s">
        <v>27</v>
      </c>
      <c r="E11" s="142"/>
      <c r="F11" s="143"/>
      <c r="G11" s="145">
        <v>44287</v>
      </c>
    </row>
    <row r="12" spans="1:14" x14ac:dyDescent="0.25">
      <c r="B12" t="s">
        <v>28</v>
      </c>
      <c r="D12" t="str">
        <f>B1</f>
        <v>OLGA ROMAN MATEO</v>
      </c>
    </row>
    <row r="13" spans="1:14" x14ac:dyDescent="0.25">
      <c r="B13" t="s">
        <v>30</v>
      </c>
    </row>
    <row r="14" spans="1:14" x14ac:dyDescent="0.25">
      <c r="E14" s="144" t="s">
        <v>80</v>
      </c>
    </row>
    <row r="18" spans="12:12" x14ac:dyDescent="0.25">
      <c r="L18" s="142"/>
    </row>
  </sheetData>
  <pageMargins left="0.7" right="0.7" top="0.75" bottom="0.75" header="0.3" footer="0.3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K8" sqref="K8"/>
    </sheetView>
  </sheetViews>
  <sheetFormatPr baseColWidth="10" defaultRowHeight="15" x14ac:dyDescent="0.25"/>
  <sheetData>
    <row r="1" spans="1:14" x14ac:dyDescent="0.25">
      <c r="B1" s="1" t="s">
        <v>0</v>
      </c>
    </row>
    <row r="3" spans="1:14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5.5" thickBot="1" x14ac:dyDescent="0.3">
      <c r="A4" s="152">
        <v>44268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9" t="s">
        <v>98</v>
      </c>
      <c r="M4" s="132">
        <v>3.83</v>
      </c>
      <c r="N4" s="132"/>
    </row>
    <row r="5" spans="1:14" ht="15.75" thickBot="1" x14ac:dyDescent="0.3">
      <c r="A5" s="138" t="s">
        <v>84</v>
      </c>
      <c r="B5" s="139"/>
      <c r="C5" s="140">
        <v>0</v>
      </c>
      <c r="D5" s="139"/>
      <c r="E5" s="147">
        <f>E4</f>
        <v>0</v>
      </c>
      <c r="F5" s="139"/>
      <c r="G5" s="140">
        <v>0</v>
      </c>
      <c r="H5" s="139"/>
      <c r="I5" s="140">
        <v>0</v>
      </c>
      <c r="J5" s="139"/>
      <c r="K5" s="140">
        <v>0</v>
      </c>
      <c r="L5" s="141"/>
      <c r="M5" s="150">
        <f>SUM(M4:M4)</f>
        <v>3.83</v>
      </c>
      <c r="N5" s="139">
        <v>3.83</v>
      </c>
    </row>
    <row r="9" spans="1:14" x14ac:dyDescent="0.25">
      <c r="M9" s="151"/>
    </row>
    <row r="10" spans="1:14" x14ac:dyDescent="0.25">
      <c r="B10" s="47" t="s">
        <v>27</v>
      </c>
      <c r="E10" s="142"/>
      <c r="F10" s="143"/>
      <c r="G10" s="145">
        <v>44256</v>
      </c>
    </row>
    <row r="11" spans="1:14" x14ac:dyDescent="0.25">
      <c r="B11" t="s">
        <v>28</v>
      </c>
      <c r="D11" t="str">
        <f>B1</f>
        <v>OLGA ROMAN MATEO</v>
      </c>
    </row>
    <row r="12" spans="1:14" x14ac:dyDescent="0.25">
      <c r="B12" t="s">
        <v>30</v>
      </c>
    </row>
    <row r="13" spans="1:14" x14ac:dyDescent="0.25">
      <c r="E13" s="144" t="s">
        <v>80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5"/>
    </sheetView>
  </sheetViews>
  <sheetFormatPr baseColWidth="10" defaultRowHeight="15" x14ac:dyDescent="0.25"/>
  <sheetData>
    <row r="1" spans="1:14" x14ac:dyDescent="0.25">
      <c r="B1" s="1" t="s">
        <v>0</v>
      </c>
    </row>
    <row r="3" spans="1:14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52">
        <v>44233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9" t="s">
        <v>98</v>
      </c>
      <c r="M4" s="132">
        <v>2.2799999999999998</v>
      </c>
      <c r="N4" s="132"/>
    </row>
    <row r="5" spans="1:14" ht="25.5" thickBot="1" x14ac:dyDescent="0.3">
      <c r="A5" s="148">
        <v>44254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32" t="s">
        <v>98</v>
      </c>
      <c r="M5" s="149">
        <v>2</v>
      </c>
      <c r="N5" s="132"/>
    </row>
    <row r="6" spans="1:14" ht="15.75" thickBot="1" x14ac:dyDescent="0.3">
      <c r="A6" s="138" t="s">
        <v>84</v>
      </c>
      <c r="B6" s="139"/>
      <c r="C6" s="140">
        <f>SUM(C5:C5)</f>
        <v>0</v>
      </c>
      <c r="D6" s="139"/>
      <c r="E6" s="147">
        <f>E4</f>
        <v>0</v>
      </c>
      <c r="F6" s="139"/>
      <c r="G6" s="140">
        <f>SUM(G5:G5)</f>
        <v>0</v>
      </c>
      <c r="H6" s="139"/>
      <c r="I6" s="140">
        <v>0</v>
      </c>
      <c r="J6" s="139"/>
      <c r="K6" s="140">
        <f>SUM(K5:K5)</f>
        <v>0</v>
      </c>
      <c r="L6" s="141"/>
      <c r="M6" s="150">
        <f>SUM(M4:M5)</f>
        <v>4.2799999999999994</v>
      </c>
      <c r="N6" s="139">
        <f>SUM(C6:M6)</f>
        <v>4.2799999999999994</v>
      </c>
    </row>
    <row r="10" spans="1:14" x14ac:dyDescent="0.25">
      <c r="M10" s="151"/>
    </row>
    <row r="11" spans="1:14" x14ac:dyDescent="0.25">
      <c r="B11" s="47" t="s">
        <v>27</v>
      </c>
      <c r="E11" s="142"/>
      <c r="F11" s="143"/>
      <c r="G11" s="145">
        <v>44228</v>
      </c>
    </row>
    <row r="12" spans="1:14" x14ac:dyDescent="0.25">
      <c r="B12" t="s">
        <v>28</v>
      </c>
      <c r="D12" t="str">
        <f>B1</f>
        <v>OLGA ROMAN MATEO</v>
      </c>
    </row>
    <row r="13" spans="1:14" x14ac:dyDescent="0.25">
      <c r="B13" t="s">
        <v>30</v>
      </c>
    </row>
    <row r="14" spans="1:14" x14ac:dyDescent="0.25">
      <c r="E14" s="144" t="s">
        <v>80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8.42578125" customWidth="1"/>
    <col min="3" max="3" width="7.140625" customWidth="1"/>
    <col min="5" max="5" width="9.28515625" customWidth="1"/>
    <col min="7" max="7" width="6.7109375" bestFit="1" customWidth="1"/>
    <col min="9" max="9" width="6.28515625" customWidth="1"/>
    <col min="11" max="11" width="5" customWidth="1"/>
    <col min="13" max="13" width="5.42578125" customWidth="1"/>
    <col min="14" max="14" width="5.140625" bestFit="1" customWidth="1"/>
  </cols>
  <sheetData>
    <row r="1" spans="1:14" x14ac:dyDescent="0.25">
      <c r="B1" s="1" t="s">
        <v>0</v>
      </c>
    </row>
    <row r="3" spans="1:14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152">
        <v>44217</v>
      </c>
      <c r="B4" s="132"/>
      <c r="C4" s="132"/>
      <c r="D4" s="132"/>
      <c r="E4" s="132"/>
      <c r="F4" s="132"/>
      <c r="G4" s="132"/>
      <c r="H4" s="132" t="s">
        <v>77</v>
      </c>
      <c r="I4" s="132">
        <v>1.63</v>
      </c>
      <c r="J4" s="132"/>
      <c r="K4" s="132"/>
      <c r="L4" s="132"/>
      <c r="M4" s="132"/>
      <c r="N4" s="132"/>
    </row>
    <row r="5" spans="1:14" ht="15.75" thickBot="1" x14ac:dyDescent="0.3">
      <c r="A5" s="148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32"/>
      <c r="M5" s="149"/>
      <c r="N5" s="132"/>
    </row>
    <row r="6" spans="1:14" ht="15.75" thickBot="1" x14ac:dyDescent="0.3">
      <c r="A6" s="138" t="s">
        <v>84</v>
      </c>
      <c r="B6" s="139"/>
      <c r="C6" s="140">
        <f>SUM(C5:C5)</f>
        <v>0</v>
      </c>
      <c r="D6" s="139"/>
      <c r="E6" s="147">
        <f>E4</f>
        <v>0</v>
      </c>
      <c r="F6" s="139"/>
      <c r="G6" s="140">
        <f>SUM(G5:G5)</f>
        <v>0</v>
      </c>
      <c r="H6" s="139"/>
      <c r="I6" s="140">
        <v>1.63</v>
      </c>
      <c r="J6" s="139"/>
      <c r="K6" s="140">
        <f>SUM(K5:K5)</f>
        <v>0</v>
      </c>
      <c r="L6" s="141"/>
      <c r="M6" s="150">
        <f xml:space="preserve"> SUM(M5:M5)</f>
        <v>0</v>
      </c>
      <c r="N6" s="139">
        <f>SUM(C6:M6)</f>
        <v>1.63</v>
      </c>
    </row>
    <row r="10" spans="1:14" x14ac:dyDescent="0.25">
      <c r="M10" s="151"/>
    </row>
    <row r="11" spans="1:14" x14ac:dyDescent="0.25">
      <c r="B11" s="47" t="s">
        <v>27</v>
      </c>
      <c r="E11" s="142"/>
      <c r="F11" s="143"/>
      <c r="G11" s="145">
        <v>44197</v>
      </c>
    </row>
    <row r="12" spans="1:14" x14ac:dyDescent="0.25">
      <c r="B12" t="s">
        <v>28</v>
      </c>
      <c r="D12" t="str">
        <f>B1</f>
        <v>OLGA ROMAN MATEO</v>
      </c>
    </row>
    <row r="13" spans="1:14" x14ac:dyDescent="0.25">
      <c r="B13" t="s">
        <v>30</v>
      </c>
    </row>
    <row r="14" spans="1:14" x14ac:dyDescent="0.25">
      <c r="E14" s="144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8.85546875" customWidth="1"/>
    <col min="3" max="3" width="8.42578125" customWidth="1"/>
    <col min="4" max="4" width="8.140625" customWidth="1"/>
    <col min="5" max="5" width="8.7109375" customWidth="1"/>
    <col min="6" max="6" width="9.5703125" customWidth="1"/>
    <col min="7" max="7" width="7.5703125" customWidth="1"/>
    <col min="9" max="9" width="7.7109375" customWidth="1"/>
    <col min="11" max="11" width="7.7109375" customWidth="1"/>
    <col min="13" max="13" width="7.7109375" customWidth="1"/>
    <col min="14" max="14" width="9.28515625" customWidth="1"/>
  </cols>
  <sheetData>
    <row r="1" spans="1:14" x14ac:dyDescent="0.25">
      <c r="B1" s="1" t="s">
        <v>0</v>
      </c>
    </row>
    <row r="3" spans="1:14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152">
        <v>44168</v>
      </c>
      <c r="B4" s="132"/>
      <c r="C4" s="132"/>
      <c r="D4" s="132"/>
      <c r="E4" s="132"/>
      <c r="F4" s="132"/>
      <c r="G4" s="132"/>
      <c r="H4" s="132" t="s">
        <v>77</v>
      </c>
      <c r="I4" s="132">
        <v>2.2799999999999998</v>
      </c>
      <c r="J4" s="132"/>
      <c r="K4" s="132"/>
      <c r="L4" s="132"/>
      <c r="M4" s="132"/>
      <c r="N4" s="132"/>
    </row>
    <row r="5" spans="1:14" ht="25.5" thickBot="1" x14ac:dyDescent="0.3">
      <c r="A5" s="148">
        <v>44184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32" t="s">
        <v>76</v>
      </c>
      <c r="M5" s="149">
        <v>2</v>
      </c>
      <c r="N5" s="132"/>
    </row>
    <row r="6" spans="1:14" ht="15.75" thickBot="1" x14ac:dyDescent="0.3">
      <c r="A6" s="138" t="s">
        <v>84</v>
      </c>
      <c r="B6" s="139"/>
      <c r="C6" s="140">
        <f>SUM(C5:C5)</f>
        <v>0</v>
      </c>
      <c r="D6" s="139"/>
      <c r="E6" s="147">
        <f>E4</f>
        <v>0</v>
      </c>
      <c r="F6" s="139"/>
      <c r="G6" s="140">
        <f>SUM(G5:G5)</f>
        <v>0</v>
      </c>
      <c r="H6" s="139"/>
      <c r="I6" s="140">
        <v>2.2799999999999998</v>
      </c>
      <c r="J6" s="139"/>
      <c r="K6" s="140">
        <f>SUM(K5:K5)</f>
        <v>0</v>
      </c>
      <c r="L6" s="141"/>
      <c r="M6" s="150">
        <f xml:space="preserve"> SUM(M5:M5)</f>
        <v>2</v>
      </c>
      <c r="N6" s="139">
        <f>SUM(C6:M6)</f>
        <v>4.2799999999999994</v>
      </c>
    </row>
    <row r="10" spans="1:14" x14ac:dyDescent="0.25">
      <c r="M10" s="151"/>
    </row>
    <row r="11" spans="1:14" x14ac:dyDescent="0.25">
      <c r="B11" s="47" t="s">
        <v>27</v>
      </c>
      <c r="E11" s="142"/>
      <c r="F11" s="143"/>
      <c r="G11" s="145">
        <v>44166</v>
      </c>
    </row>
    <row r="12" spans="1:14" x14ac:dyDescent="0.25">
      <c r="B12" t="s">
        <v>28</v>
      </c>
      <c r="D12" t="str">
        <f>B1</f>
        <v>OLGA ROMAN MATEO</v>
      </c>
    </row>
    <row r="13" spans="1:14" x14ac:dyDescent="0.25">
      <c r="B13" t="s">
        <v>30</v>
      </c>
    </row>
    <row r="14" spans="1:14" x14ac:dyDescent="0.25">
      <c r="E14" s="144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8.7109375" customWidth="1"/>
    <col min="3" max="3" width="9.140625" customWidth="1"/>
    <col min="5" max="5" width="7.7109375" customWidth="1"/>
    <col min="6" max="6" width="9.7109375" customWidth="1"/>
    <col min="7" max="7" width="7" customWidth="1"/>
    <col min="9" max="9" width="7.140625" customWidth="1"/>
    <col min="11" max="11" width="6.7109375" customWidth="1"/>
    <col min="13" max="13" width="7.42578125" customWidth="1"/>
    <col min="14" max="14" width="8.7109375" customWidth="1"/>
  </cols>
  <sheetData>
    <row r="1" spans="1:14" x14ac:dyDescent="0.25">
      <c r="B1" s="1" t="s">
        <v>0</v>
      </c>
    </row>
    <row r="3" spans="1:14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152">
        <v>44138</v>
      </c>
      <c r="B4" s="132"/>
      <c r="C4" s="132"/>
      <c r="D4" s="132" t="s">
        <v>77</v>
      </c>
      <c r="E4" s="132">
        <v>2</v>
      </c>
      <c r="F4" s="132"/>
      <c r="G4" s="132"/>
      <c r="H4" s="132"/>
      <c r="I4" s="132"/>
      <c r="J4" s="132"/>
      <c r="K4" s="132"/>
      <c r="L4" s="132"/>
      <c r="M4" s="132"/>
      <c r="N4" s="132"/>
    </row>
    <row r="5" spans="1:14" ht="25.5" thickBot="1" x14ac:dyDescent="0.3">
      <c r="A5" s="148">
        <v>44149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32" t="s">
        <v>76</v>
      </c>
      <c r="M5" s="149">
        <v>2.2799999999999998</v>
      </c>
      <c r="N5" s="132"/>
    </row>
    <row r="6" spans="1:14" ht="15.75" thickBot="1" x14ac:dyDescent="0.3">
      <c r="A6" s="138" t="s">
        <v>84</v>
      </c>
      <c r="B6" s="139"/>
      <c r="C6" s="140">
        <f>SUM(C5:C5)</f>
        <v>0</v>
      </c>
      <c r="D6" s="139"/>
      <c r="E6" s="147">
        <f>E4</f>
        <v>2</v>
      </c>
      <c r="F6" s="139"/>
      <c r="G6" s="140">
        <f>SUM(G5:G5)</f>
        <v>0</v>
      </c>
      <c r="H6" s="139"/>
      <c r="I6" s="140">
        <f>SUM(I5:I5)</f>
        <v>0</v>
      </c>
      <c r="J6" s="139"/>
      <c r="K6" s="140">
        <f>SUM(K5:K5)</f>
        <v>0</v>
      </c>
      <c r="L6" s="141"/>
      <c r="M6" s="150">
        <f xml:space="preserve"> SUM(M5:M5)</f>
        <v>2.2799999999999998</v>
      </c>
      <c r="N6" s="139">
        <f>SUM(C6:M6)</f>
        <v>4.2799999999999994</v>
      </c>
    </row>
    <row r="10" spans="1:14" x14ac:dyDescent="0.25">
      <c r="M10" s="151"/>
    </row>
    <row r="11" spans="1:14" x14ac:dyDescent="0.25">
      <c r="B11" s="47" t="s">
        <v>27</v>
      </c>
      <c r="E11" s="142"/>
      <c r="F11" s="143"/>
      <c r="G11" s="145">
        <v>44136</v>
      </c>
    </row>
    <row r="12" spans="1:14" x14ac:dyDescent="0.25">
      <c r="B12" t="s">
        <v>28</v>
      </c>
      <c r="D12" t="str">
        <f>B1</f>
        <v>OLGA ROMAN MATEO</v>
      </c>
    </row>
    <row r="13" spans="1:14" x14ac:dyDescent="0.25">
      <c r="B13" t="s">
        <v>30</v>
      </c>
    </row>
    <row r="14" spans="1:14" x14ac:dyDescent="0.25">
      <c r="E14" s="144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2" max="2" width="9.140625" customWidth="1"/>
    <col min="3" max="3" width="8.7109375" customWidth="1"/>
    <col min="4" max="4" width="9.28515625" customWidth="1"/>
    <col min="5" max="5" width="7.7109375" customWidth="1"/>
    <col min="6" max="6" width="10.140625" customWidth="1"/>
    <col min="7" max="7" width="7.7109375" customWidth="1"/>
    <col min="8" max="8" width="9.28515625" customWidth="1"/>
    <col min="9" max="9" width="8" customWidth="1"/>
    <col min="10" max="10" width="8.42578125" customWidth="1"/>
    <col min="11" max="11" width="8.140625" customWidth="1"/>
    <col min="13" max="13" width="8.28515625" customWidth="1"/>
  </cols>
  <sheetData>
    <row r="1" spans="1:14" x14ac:dyDescent="0.25">
      <c r="B1" s="1" t="s">
        <v>0</v>
      </c>
    </row>
    <row r="3" spans="1:14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5.5" thickBot="1" x14ac:dyDescent="0.3">
      <c r="A4" s="148">
        <v>44128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32" t="s">
        <v>76</v>
      </c>
      <c r="M4" s="149">
        <v>4.28</v>
      </c>
      <c r="N4" s="132"/>
    </row>
    <row r="5" spans="1:14" ht="15.75" thickBot="1" x14ac:dyDescent="0.3">
      <c r="A5" s="138" t="s">
        <v>84</v>
      </c>
      <c r="B5" s="139"/>
      <c r="C5" s="140">
        <f>SUM(C4:C4)</f>
        <v>0</v>
      </c>
      <c r="D5" s="139"/>
      <c r="E5" s="147">
        <f>SUM(E4:E4)</f>
        <v>0</v>
      </c>
      <c r="F5" s="139"/>
      <c r="G5" s="140">
        <f>SUM(G4:G4)</f>
        <v>0</v>
      </c>
      <c r="H5" s="139"/>
      <c r="I5" s="140">
        <f>SUM(I4:I4)</f>
        <v>0</v>
      </c>
      <c r="J5" s="139"/>
      <c r="K5" s="140">
        <f>SUM(K4:K4)</f>
        <v>0</v>
      </c>
      <c r="L5" s="141"/>
      <c r="M5" s="150">
        <f xml:space="preserve"> SUM(M4:M4)</f>
        <v>4.28</v>
      </c>
      <c r="N5" s="139">
        <f>SUM(C5:M5)</f>
        <v>4.28</v>
      </c>
    </row>
    <row r="9" spans="1:14" x14ac:dyDescent="0.25">
      <c r="M9" s="151"/>
    </row>
    <row r="10" spans="1:14" x14ac:dyDescent="0.25">
      <c r="B10" s="47" t="s">
        <v>27</v>
      </c>
      <c r="E10" s="142"/>
      <c r="F10" s="143"/>
      <c r="G10" s="145">
        <v>44105</v>
      </c>
    </row>
    <row r="11" spans="1:14" x14ac:dyDescent="0.25">
      <c r="B11" t="s">
        <v>28</v>
      </c>
      <c r="D11" t="str">
        <f>B1</f>
        <v>OLGA ROMAN MATEO</v>
      </c>
    </row>
    <row r="12" spans="1:14" x14ac:dyDescent="0.25">
      <c r="B12" t="s">
        <v>30</v>
      </c>
    </row>
    <row r="13" spans="1:14" x14ac:dyDescent="0.25">
      <c r="E13" s="144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4"/>
    </sheetView>
  </sheetViews>
  <sheetFormatPr baseColWidth="10" defaultRowHeight="15" x14ac:dyDescent="0.25"/>
  <cols>
    <col min="2" max="2" width="9.5703125" customWidth="1"/>
    <col min="3" max="3" width="8.85546875" customWidth="1"/>
    <col min="4" max="4" width="9.7109375" customWidth="1"/>
    <col min="5" max="5" width="5.28515625" customWidth="1"/>
    <col min="7" max="7" width="8.28515625" customWidth="1"/>
    <col min="8" max="8" width="6.85546875" customWidth="1"/>
    <col min="9" max="9" width="7.7109375" customWidth="1"/>
    <col min="11" max="11" width="7" customWidth="1"/>
    <col min="13" max="13" width="8.140625" customWidth="1"/>
  </cols>
  <sheetData>
    <row r="1" spans="1:14" x14ac:dyDescent="0.25">
      <c r="B1" s="1" t="s">
        <v>0</v>
      </c>
    </row>
    <row r="3" spans="1:14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5.5" thickBot="1" x14ac:dyDescent="0.3">
      <c r="A4" s="148">
        <v>44093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32" t="s">
        <v>76</v>
      </c>
      <c r="M4" s="149">
        <v>4.28</v>
      </c>
      <c r="N4" s="132"/>
    </row>
    <row r="5" spans="1:14" ht="15.75" thickBot="1" x14ac:dyDescent="0.3">
      <c r="A5" s="138" t="s">
        <v>84</v>
      </c>
      <c r="B5" s="139"/>
      <c r="C5" s="140">
        <f>SUM(C4:C4)</f>
        <v>0</v>
      </c>
      <c r="D5" s="139"/>
      <c r="E5" s="147">
        <f>SUM(E4:E4)</f>
        <v>0</v>
      </c>
      <c r="F5" s="139"/>
      <c r="G5" s="140">
        <f>SUM(G4:G4)</f>
        <v>0</v>
      </c>
      <c r="H5" s="139"/>
      <c r="I5" s="140">
        <f>SUM(I4:I4)</f>
        <v>0</v>
      </c>
      <c r="J5" s="139"/>
      <c r="K5" s="140">
        <f>SUM(K4:K4)</f>
        <v>0</v>
      </c>
      <c r="L5" s="141"/>
      <c r="M5" s="150">
        <f xml:space="preserve"> SUM(M4:M4)</f>
        <v>4.28</v>
      </c>
      <c r="N5" s="139">
        <f>SUM(C5:M5)</f>
        <v>4.28</v>
      </c>
    </row>
    <row r="9" spans="1:14" x14ac:dyDescent="0.25">
      <c r="M9" s="151"/>
    </row>
    <row r="10" spans="1:14" x14ac:dyDescent="0.25">
      <c r="B10" s="47" t="s">
        <v>27</v>
      </c>
      <c r="E10" s="142"/>
      <c r="F10" s="143"/>
      <c r="G10" s="145">
        <v>44075</v>
      </c>
    </row>
    <row r="11" spans="1:14" x14ac:dyDescent="0.25">
      <c r="B11" t="s">
        <v>28</v>
      </c>
      <c r="D11" t="str">
        <f>B1</f>
        <v>OLGA ROMAN MATEO</v>
      </c>
    </row>
    <row r="12" spans="1:14" x14ac:dyDescent="0.25">
      <c r="B12" t="s">
        <v>30</v>
      </c>
    </row>
    <row r="13" spans="1:14" x14ac:dyDescent="0.25">
      <c r="E13" s="144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2" max="2" width="6.5703125" customWidth="1"/>
    <col min="3" max="3" width="8.5703125" customWidth="1"/>
    <col min="4" max="4" width="8.85546875" customWidth="1"/>
    <col min="5" max="5" width="8.28515625" customWidth="1"/>
    <col min="7" max="7" width="8.5703125" customWidth="1"/>
    <col min="9" max="9" width="6.7109375" customWidth="1"/>
    <col min="11" max="11" width="6.28515625" customWidth="1"/>
    <col min="13" max="13" width="8.85546875" customWidth="1"/>
    <col min="14" max="14" width="9.7109375" customWidth="1"/>
  </cols>
  <sheetData>
    <row r="1" spans="1:14" x14ac:dyDescent="0.25">
      <c r="B1" s="1" t="s">
        <v>0</v>
      </c>
    </row>
    <row r="3" spans="1:14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5.5" thickBot="1" x14ac:dyDescent="0.3">
      <c r="A4" s="148">
        <v>44044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32" t="s">
        <v>76</v>
      </c>
      <c r="M4" s="149">
        <v>2.15</v>
      </c>
      <c r="N4" s="132"/>
    </row>
    <row r="5" spans="1:14" ht="15.75" thickBot="1" x14ac:dyDescent="0.3">
      <c r="A5" s="138" t="s">
        <v>84</v>
      </c>
      <c r="B5" s="139"/>
      <c r="C5" s="140">
        <f>SUM(C4:C4)</f>
        <v>0</v>
      </c>
      <c r="D5" s="139"/>
      <c r="E5" s="147">
        <f>SUM(E4:E4)</f>
        <v>0</v>
      </c>
      <c r="F5" s="139"/>
      <c r="G5" s="140">
        <f>SUM(G4:G4)</f>
        <v>0</v>
      </c>
      <c r="H5" s="139"/>
      <c r="I5" s="140">
        <f>SUM(I4:I4)</f>
        <v>0</v>
      </c>
      <c r="J5" s="139"/>
      <c r="K5" s="140">
        <f>SUM(K4:K4)</f>
        <v>0</v>
      </c>
      <c r="L5" s="141"/>
      <c r="M5" s="150">
        <f xml:space="preserve"> SUM(M4:M4)</f>
        <v>2.15</v>
      </c>
      <c r="N5" s="139">
        <f>SUM(C5:M5)</f>
        <v>2.15</v>
      </c>
    </row>
    <row r="9" spans="1:14" x14ac:dyDescent="0.25">
      <c r="M9" s="151"/>
    </row>
    <row r="10" spans="1:14" x14ac:dyDescent="0.25">
      <c r="B10" s="47" t="s">
        <v>27</v>
      </c>
      <c r="E10" s="142"/>
      <c r="F10" s="143"/>
      <c r="G10" s="145" t="s">
        <v>97</v>
      </c>
    </row>
    <row r="11" spans="1:14" x14ac:dyDescent="0.25">
      <c r="B11" t="s">
        <v>28</v>
      </c>
      <c r="D11" t="str">
        <f>B1</f>
        <v>OLGA ROMAN MATEO</v>
      </c>
    </row>
    <row r="12" spans="1:14" x14ac:dyDescent="0.25">
      <c r="B12" t="s">
        <v>30</v>
      </c>
    </row>
    <row r="13" spans="1:14" x14ac:dyDescent="0.25">
      <c r="E13" s="144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2" max="2" width="6.85546875" customWidth="1"/>
    <col min="3" max="3" width="9.140625" customWidth="1"/>
    <col min="5" max="5" width="7.42578125" customWidth="1"/>
    <col min="7" max="7" width="7.7109375" customWidth="1"/>
    <col min="9" max="9" width="6" customWidth="1"/>
    <col min="11" max="11" width="7.7109375" customWidth="1"/>
    <col min="13" max="13" width="7.140625" customWidth="1"/>
    <col min="14" max="14" width="8.42578125" customWidth="1"/>
  </cols>
  <sheetData>
    <row r="1" spans="1:14" x14ac:dyDescent="0.25">
      <c r="B1" s="1" t="s">
        <v>0</v>
      </c>
    </row>
    <row r="3" spans="1:14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4.75" x14ac:dyDescent="0.25">
      <c r="A4" s="148">
        <v>44016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32" t="s">
        <v>76</v>
      </c>
      <c r="M4" s="132">
        <v>3</v>
      </c>
      <c r="N4" s="132"/>
    </row>
    <row r="5" spans="1:14" ht="25.5" thickBot="1" x14ac:dyDescent="0.3">
      <c r="A5" s="148">
        <v>44026</v>
      </c>
      <c r="B5" s="132"/>
      <c r="C5" s="132"/>
      <c r="D5" s="32" t="s">
        <v>76</v>
      </c>
      <c r="E5" s="132">
        <v>1.28</v>
      </c>
      <c r="F5" s="132"/>
      <c r="G5" s="132"/>
      <c r="H5" s="132"/>
      <c r="I5" s="132"/>
      <c r="J5" s="132"/>
      <c r="K5" s="132"/>
      <c r="L5" s="18"/>
      <c r="M5" s="132"/>
      <c r="N5" s="132"/>
    </row>
    <row r="6" spans="1:14" ht="15.75" thickBot="1" x14ac:dyDescent="0.3">
      <c r="A6" s="138" t="s">
        <v>84</v>
      </c>
      <c r="B6" s="139"/>
      <c r="C6" s="140">
        <f>SUM(C4:C5)</f>
        <v>0</v>
      </c>
      <c r="D6" s="139"/>
      <c r="E6" s="147">
        <f>SUM(E4:E5)</f>
        <v>1.28</v>
      </c>
      <c r="F6" s="139"/>
      <c r="G6" s="140">
        <f>SUM(G4:G5)</f>
        <v>0</v>
      </c>
      <c r="H6" s="139"/>
      <c r="I6" s="140">
        <f>SUM(I4:I5)</f>
        <v>0</v>
      </c>
      <c r="J6" s="139"/>
      <c r="K6" s="140">
        <f>SUM(K4:K5)</f>
        <v>0</v>
      </c>
      <c r="L6" s="141"/>
      <c r="M6" s="139">
        <f xml:space="preserve"> SUM(M4:M5)</f>
        <v>3</v>
      </c>
      <c r="N6" s="139">
        <f>SUM(C6:M6)</f>
        <v>4.28</v>
      </c>
    </row>
    <row r="11" spans="1:14" x14ac:dyDescent="0.25">
      <c r="B11" s="47" t="s">
        <v>27</v>
      </c>
      <c r="E11" s="142"/>
      <c r="F11" s="143"/>
      <c r="G11" s="145" t="s">
        <v>96</v>
      </c>
    </row>
    <row r="12" spans="1:14" x14ac:dyDescent="0.25">
      <c r="B12" t="s">
        <v>28</v>
      </c>
      <c r="D12" t="str">
        <f>B1</f>
        <v>OLGA ROMAN MATEO</v>
      </c>
    </row>
    <row r="13" spans="1:14" x14ac:dyDescent="0.25">
      <c r="B13" t="s">
        <v>30</v>
      </c>
    </row>
    <row r="14" spans="1:14" x14ac:dyDescent="0.25">
      <c r="E14" s="144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28" workbookViewId="0">
      <selection sqref="A1:N40"/>
    </sheetView>
  </sheetViews>
  <sheetFormatPr baseColWidth="10" defaultRowHeight="15" x14ac:dyDescent="0.25"/>
  <cols>
    <col min="1" max="1" width="8" customWidth="1"/>
    <col min="2" max="2" width="18.42578125" customWidth="1"/>
    <col min="3" max="3" width="6.85546875" customWidth="1"/>
    <col min="4" max="4" width="15.5703125" customWidth="1"/>
    <col min="5" max="5" width="7.5703125" customWidth="1"/>
    <col min="7" max="7" width="6.5703125" customWidth="1"/>
    <col min="9" max="9" width="5.5703125" customWidth="1"/>
    <col min="11" max="11" width="7" customWidth="1"/>
    <col min="12" max="12" width="3.5703125" customWidth="1"/>
    <col min="13" max="13" width="6.7109375" customWidth="1"/>
    <col min="14" max="14" width="8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23.25" customHeight="1" x14ac:dyDescent="0.25">
      <c r="A3" s="67">
        <v>6</v>
      </c>
      <c r="B3" s="76"/>
      <c r="C3" s="75"/>
      <c r="D3" s="76" t="s">
        <v>15</v>
      </c>
      <c r="E3" s="77">
        <v>1.38</v>
      </c>
      <c r="F3" s="76"/>
      <c r="G3" s="196"/>
      <c r="H3" s="76"/>
      <c r="I3" s="200"/>
      <c r="J3" s="75"/>
      <c r="K3" s="196"/>
      <c r="L3" s="76"/>
      <c r="M3" s="77"/>
      <c r="N3" s="200">
        <f>C3+E3+G3+I3+K3+M3</f>
        <v>1.38</v>
      </c>
    </row>
    <row r="4" spans="1:14" x14ac:dyDescent="0.25">
      <c r="A4" s="63">
        <v>4.33</v>
      </c>
      <c r="B4" s="45"/>
      <c r="C4" s="58"/>
      <c r="D4" s="45"/>
      <c r="E4" s="58"/>
      <c r="F4" s="45" t="s">
        <v>11</v>
      </c>
      <c r="G4" s="154"/>
      <c r="H4" s="45"/>
      <c r="I4" s="154"/>
      <c r="J4" s="45"/>
      <c r="K4" s="154"/>
      <c r="L4" s="45"/>
      <c r="M4" s="58"/>
      <c r="N4" s="154"/>
    </row>
    <row r="5" spans="1:14" x14ac:dyDescent="0.25">
      <c r="A5" s="53"/>
      <c r="B5" s="44"/>
      <c r="C5" s="54"/>
      <c r="D5" s="54"/>
      <c r="E5" s="55"/>
      <c r="F5" s="44" t="s">
        <v>12</v>
      </c>
      <c r="G5" s="156">
        <v>1</v>
      </c>
      <c r="H5" s="44"/>
      <c r="I5" s="156"/>
      <c r="J5" s="54"/>
      <c r="K5" s="156"/>
      <c r="L5" s="54"/>
      <c r="M5" s="54"/>
      <c r="N5" s="156">
        <f>C5+E5+G5+I5+K5+M5</f>
        <v>1</v>
      </c>
    </row>
    <row r="6" spans="1:14" x14ac:dyDescent="0.25">
      <c r="A6" s="51">
        <v>3.74</v>
      </c>
      <c r="B6" s="59"/>
      <c r="C6" s="52"/>
      <c r="D6" s="128" t="s">
        <v>16</v>
      </c>
      <c r="E6" s="52"/>
      <c r="F6" s="60"/>
      <c r="G6" s="160"/>
      <c r="H6" s="60"/>
      <c r="I6" s="187"/>
      <c r="J6" s="60"/>
      <c r="K6" s="160"/>
      <c r="L6" s="128"/>
      <c r="M6" s="52"/>
      <c r="N6" s="160"/>
    </row>
    <row r="7" spans="1:14" x14ac:dyDescent="0.25">
      <c r="A7" s="53"/>
      <c r="B7" s="44"/>
      <c r="C7" s="54"/>
      <c r="D7" s="54" t="s">
        <v>12</v>
      </c>
      <c r="E7" s="55">
        <v>0.86</v>
      </c>
      <c r="F7" s="44"/>
      <c r="G7" s="156"/>
      <c r="H7" s="54"/>
      <c r="I7" s="156"/>
      <c r="J7" s="54"/>
      <c r="K7" s="186"/>
      <c r="L7" s="54"/>
      <c r="M7" s="54"/>
      <c r="N7" s="156">
        <f>C7+E7+G7+I7+K7+M7</f>
        <v>0.86</v>
      </c>
    </row>
    <row r="8" spans="1:14" x14ac:dyDescent="0.25">
      <c r="A8" s="51">
        <v>8</v>
      </c>
      <c r="B8" s="45" t="s">
        <v>31</v>
      </c>
      <c r="C8" s="52">
        <v>1.85</v>
      </c>
      <c r="D8" s="52"/>
      <c r="E8" s="57"/>
      <c r="F8" s="57"/>
      <c r="G8" s="187"/>
      <c r="H8" s="45"/>
      <c r="I8" s="160"/>
      <c r="J8" s="52"/>
      <c r="K8" s="187"/>
      <c r="L8" s="52"/>
      <c r="M8" s="57"/>
      <c r="N8" s="156">
        <f>C8+E8+G8+I8+K8+M8</f>
        <v>1.85</v>
      </c>
    </row>
    <row r="9" spans="1:14" ht="23.25" x14ac:dyDescent="0.25">
      <c r="A9" s="51">
        <v>4</v>
      </c>
      <c r="B9" s="51"/>
      <c r="C9" s="51"/>
      <c r="D9" s="59" t="s">
        <v>19</v>
      </c>
      <c r="E9" s="52"/>
      <c r="F9" s="57"/>
      <c r="G9" s="187"/>
      <c r="H9" s="60"/>
      <c r="I9" s="160"/>
      <c r="J9" s="60" t="s">
        <v>19</v>
      </c>
      <c r="K9" s="187"/>
      <c r="L9" s="52"/>
      <c r="M9" s="57"/>
      <c r="N9" s="160"/>
    </row>
    <row r="10" spans="1:14" x14ac:dyDescent="0.25">
      <c r="A10" s="53"/>
      <c r="B10" s="53"/>
      <c r="C10" s="53"/>
      <c r="D10" s="61" t="s">
        <v>12</v>
      </c>
      <c r="E10" s="54">
        <v>0.67</v>
      </c>
      <c r="F10" s="44"/>
      <c r="G10" s="188"/>
      <c r="H10" s="44"/>
      <c r="I10" s="156"/>
      <c r="J10" s="44" t="s">
        <v>18</v>
      </c>
      <c r="K10" s="188">
        <v>0.25</v>
      </c>
      <c r="L10" s="44"/>
      <c r="M10" s="44"/>
      <c r="N10" s="156">
        <f>K10+E10</f>
        <v>0.92</v>
      </c>
    </row>
    <row r="11" spans="1:14" x14ac:dyDescent="0.25">
      <c r="A11" s="51">
        <v>9.76</v>
      </c>
      <c r="B11" s="45" t="s">
        <v>20</v>
      </c>
      <c r="C11" s="52"/>
      <c r="D11" s="52"/>
      <c r="E11" s="57"/>
      <c r="F11" s="45" t="s">
        <v>20</v>
      </c>
      <c r="G11" s="187"/>
      <c r="H11" s="45"/>
      <c r="I11" s="160"/>
      <c r="J11" s="45" t="s">
        <v>20</v>
      </c>
      <c r="K11" s="187"/>
      <c r="L11" s="52"/>
      <c r="M11" s="57"/>
      <c r="N11" s="160"/>
    </row>
    <row r="12" spans="1:14" ht="26.25" x14ac:dyDescent="0.25">
      <c r="A12" s="53"/>
      <c r="B12" s="44" t="s">
        <v>12</v>
      </c>
      <c r="C12" s="54">
        <v>0.5</v>
      </c>
      <c r="D12" s="44"/>
      <c r="E12" s="44"/>
      <c r="F12" s="44" t="s">
        <v>18</v>
      </c>
      <c r="G12" s="188">
        <v>0.33</v>
      </c>
      <c r="H12" s="44"/>
      <c r="I12" s="156"/>
      <c r="J12" s="99" t="s">
        <v>21</v>
      </c>
      <c r="K12" s="188">
        <v>1.42</v>
      </c>
      <c r="L12" s="44"/>
      <c r="M12" s="44"/>
      <c r="N12" s="156">
        <f>C12+E12+G12+I12+K12+M12</f>
        <v>2.25</v>
      </c>
    </row>
    <row r="13" spans="1:14" ht="34.5" x14ac:dyDescent="0.25">
      <c r="A13" s="51">
        <v>14.66</v>
      </c>
      <c r="B13" s="102" t="s">
        <v>22</v>
      </c>
      <c r="C13" s="62" t="s">
        <v>39</v>
      </c>
      <c r="D13" s="52"/>
      <c r="E13" s="57"/>
      <c r="F13" s="57"/>
      <c r="G13" s="187"/>
      <c r="H13" s="45" t="s">
        <v>22</v>
      </c>
      <c r="I13" s="160"/>
      <c r="J13" s="52"/>
      <c r="K13" s="187"/>
      <c r="L13" s="52"/>
      <c r="M13" s="57"/>
      <c r="N13" s="160"/>
    </row>
    <row r="14" spans="1:14" x14ac:dyDescent="0.25">
      <c r="A14" s="63"/>
      <c r="B14" s="46" t="s">
        <v>14</v>
      </c>
      <c r="C14" s="58">
        <v>0.5</v>
      </c>
      <c r="D14" s="46"/>
      <c r="E14" s="46"/>
      <c r="F14" s="46"/>
      <c r="G14" s="189"/>
      <c r="H14" s="46" t="s">
        <v>12</v>
      </c>
      <c r="I14" s="154">
        <v>2.89</v>
      </c>
      <c r="J14" s="46"/>
      <c r="K14" s="189"/>
      <c r="L14" s="46"/>
      <c r="M14" s="46"/>
      <c r="N14" s="154">
        <f>C14+E14+G14+I14+K14+M14</f>
        <v>3.39</v>
      </c>
    </row>
    <row r="15" spans="1:14" ht="46.5" x14ac:dyDescent="0.25">
      <c r="A15" s="53"/>
      <c r="B15" s="64"/>
      <c r="C15" s="54"/>
      <c r="D15" s="64"/>
      <c r="E15" s="44"/>
      <c r="F15" s="64"/>
      <c r="G15" s="188"/>
      <c r="H15" s="127" t="s">
        <v>34</v>
      </c>
      <c r="I15" s="156"/>
      <c r="J15" s="64"/>
      <c r="K15" s="188"/>
      <c r="L15" s="64"/>
      <c r="M15" s="44"/>
      <c r="N15" s="156"/>
    </row>
    <row r="16" spans="1:14" ht="23.25" x14ac:dyDescent="0.25">
      <c r="A16" s="63"/>
      <c r="B16" s="45" t="s">
        <v>23</v>
      </c>
      <c r="C16" s="46"/>
      <c r="D16" s="45"/>
      <c r="E16" s="46"/>
      <c r="F16" s="45" t="s">
        <v>23</v>
      </c>
      <c r="G16" s="154"/>
      <c r="H16" s="45"/>
      <c r="I16" s="154"/>
      <c r="J16" s="45" t="s">
        <v>23</v>
      </c>
      <c r="K16" s="189"/>
      <c r="L16" s="45"/>
      <c r="M16" s="46"/>
      <c r="N16" s="154"/>
    </row>
    <row r="17" spans="1:14" x14ac:dyDescent="0.25">
      <c r="A17" s="53">
        <v>20.46</v>
      </c>
      <c r="B17" s="55" t="s">
        <v>14</v>
      </c>
      <c r="C17" s="44">
        <v>1</v>
      </c>
      <c r="D17" s="44"/>
      <c r="E17" s="44"/>
      <c r="F17" s="55" t="s">
        <v>12</v>
      </c>
      <c r="G17" s="156">
        <v>2.72</v>
      </c>
      <c r="H17" s="44"/>
      <c r="I17" s="156"/>
      <c r="J17" s="44" t="s">
        <v>66</v>
      </c>
      <c r="K17" s="188">
        <v>1</v>
      </c>
      <c r="L17" s="44"/>
      <c r="M17" s="44"/>
      <c r="N17" s="156">
        <f>C17+E17+G17+I17+K17+M17</f>
        <v>4.7200000000000006</v>
      </c>
    </row>
    <row r="18" spans="1:14" ht="23.25" x14ac:dyDescent="0.25">
      <c r="A18" s="51"/>
      <c r="B18" s="46"/>
      <c r="C18" s="46"/>
      <c r="D18" s="46"/>
      <c r="E18" s="65"/>
      <c r="F18" s="46"/>
      <c r="G18" s="154"/>
      <c r="H18" s="46" t="s">
        <v>32</v>
      </c>
      <c r="I18" s="154"/>
      <c r="J18" s="46"/>
      <c r="K18" s="189"/>
      <c r="L18" s="46"/>
      <c r="M18" s="46"/>
      <c r="N18" s="154"/>
    </row>
    <row r="19" spans="1:14" x14ac:dyDescent="0.25">
      <c r="A19" s="63"/>
      <c r="B19" s="46"/>
      <c r="C19" s="46"/>
      <c r="D19" s="46"/>
      <c r="E19" s="65"/>
      <c r="F19" s="46"/>
      <c r="G19" s="154"/>
      <c r="H19" s="46" t="s">
        <v>33</v>
      </c>
      <c r="I19" s="154"/>
      <c r="J19" s="46"/>
      <c r="K19" s="189"/>
      <c r="L19" s="46"/>
      <c r="M19" s="46"/>
      <c r="N19" s="154"/>
    </row>
    <row r="20" spans="1:14" ht="46.5" x14ac:dyDescent="0.25">
      <c r="A20" s="53">
        <v>7.66</v>
      </c>
      <c r="B20" s="44"/>
      <c r="C20" s="44"/>
      <c r="D20" s="44"/>
      <c r="E20" s="64"/>
      <c r="F20" s="44"/>
      <c r="G20" s="156"/>
      <c r="H20" s="96" t="s">
        <v>34</v>
      </c>
      <c r="I20" s="156">
        <v>1.77</v>
      </c>
      <c r="J20" s="44"/>
      <c r="K20" s="188"/>
      <c r="L20" s="44"/>
      <c r="M20" s="44"/>
      <c r="N20" s="156">
        <f>I20</f>
        <v>1.77</v>
      </c>
    </row>
    <row r="21" spans="1:14" x14ac:dyDescent="0.25">
      <c r="A21" s="51"/>
      <c r="B21" s="46" t="s">
        <v>35</v>
      </c>
      <c r="C21" s="46"/>
      <c r="D21" s="46"/>
      <c r="E21" s="57"/>
      <c r="F21" s="46" t="s">
        <v>35</v>
      </c>
      <c r="G21" s="154"/>
      <c r="H21" s="46"/>
      <c r="I21" s="154"/>
      <c r="J21" s="46" t="s">
        <v>35</v>
      </c>
      <c r="K21" s="189"/>
      <c r="L21" s="57"/>
      <c r="M21" s="57"/>
      <c r="N21" s="154"/>
    </row>
    <row r="22" spans="1:14" x14ac:dyDescent="0.25">
      <c r="A22" s="63">
        <v>5.72</v>
      </c>
      <c r="B22" s="46" t="s">
        <v>18</v>
      </c>
      <c r="C22" s="46">
        <v>0.33</v>
      </c>
      <c r="D22" s="46"/>
      <c r="E22" s="46"/>
      <c r="F22" s="46" t="s">
        <v>12</v>
      </c>
      <c r="G22" s="154">
        <v>0.66</v>
      </c>
      <c r="H22" s="46"/>
      <c r="I22" s="154"/>
      <c r="J22" s="46" t="s">
        <v>18</v>
      </c>
      <c r="K22" s="189">
        <v>0.33</v>
      </c>
      <c r="L22" s="46"/>
      <c r="M22" s="46"/>
      <c r="N22" s="154">
        <f>K22+G22+C22</f>
        <v>1.32</v>
      </c>
    </row>
    <row r="23" spans="1:14" x14ac:dyDescent="0.25">
      <c r="A23" s="51"/>
      <c r="B23" s="60"/>
      <c r="C23" s="52"/>
      <c r="D23" s="52" t="s">
        <v>50</v>
      </c>
      <c r="E23" s="57"/>
      <c r="F23" s="52"/>
      <c r="G23" s="187"/>
      <c r="H23" s="52"/>
      <c r="I23" s="187"/>
      <c r="J23" s="60"/>
      <c r="K23" s="160"/>
      <c r="L23" s="52"/>
      <c r="M23" s="52"/>
      <c r="N23" s="160"/>
    </row>
    <row r="24" spans="1:14" x14ac:dyDescent="0.25">
      <c r="A24" s="53">
        <v>3</v>
      </c>
      <c r="B24" s="54"/>
      <c r="C24" s="54"/>
      <c r="D24" s="54" t="s">
        <v>12</v>
      </c>
      <c r="E24" s="54">
        <v>0.69</v>
      </c>
      <c r="F24" s="54"/>
      <c r="G24" s="156"/>
      <c r="H24" s="54"/>
      <c r="I24" s="156"/>
      <c r="J24" s="44"/>
      <c r="K24" s="156"/>
      <c r="L24" s="54"/>
      <c r="M24" s="54"/>
      <c r="N24" s="156">
        <f>C24+E24+G24+I24+K24+M24</f>
        <v>0.69</v>
      </c>
    </row>
    <row r="25" spans="1:14" x14ac:dyDescent="0.25">
      <c r="A25" s="51"/>
      <c r="B25" s="52" t="s">
        <v>61</v>
      </c>
      <c r="C25" s="52"/>
      <c r="D25" s="52"/>
      <c r="E25" s="52"/>
      <c r="F25" s="52"/>
      <c r="G25" s="160"/>
      <c r="H25" s="52"/>
      <c r="I25" s="160"/>
      <c r="J25" s="57" t="s">
        <v>62</v>
      </c>
      <c r="K25" s="160"/>
      <c r="L25" s="52"/>
      <c r="M25" s="52"/>
      <c r="N25" s="160"/>
    </row>
    <row r="26" spans="1:14" x14ac:dyDescent="0.25">
      <c r="A26" s="53">
        <v>10.09</v>
      </c>
      <c r="B26" s="54" t="s">
        <v>107</v>
      </c>
      <c r="C26" s="54">
        <v>0.5</v>
      </c>
      <c r="D26" s="54"/>
      <c r="E26" s="54"/>
      <c r="F26" s="54"/>
      <c r="G26" s="156"/>
      <c r="H26" s="54"/>
      <c r="I26" s="156"/>
      <c r="J26" s="44" t="s">
        <v>12</v>
      </c>
      <c r="K26" s="156">
        <v>1.83</v>
      </c>
      <c r="L26" s="129"/>
      <c r="M26" s="54"/>
      <c r="N26" s="156">
        <f>M26+K26+I26+G26+E26+C26</f>
        <v>2.33</v>
      </c>
    </row>
    <row r="27" spans="1:14" x14ac:dyDescent="0.25">
      <c r="A27" s="51"/>
      <c r="B27" s="52"/>
      <c r="C27" s="52"/>
      <c r="D27" s="52" t="s">
        <v>71</v>
      </c>
      <c r="E27" s="52"/>
      <c r="F27" s="52"/>
      <c r="G27" s="160"/>
      <c r="H27" s="52"/>
      <c r="I27" s="160"/>
      <c r="J27" s="57"/>
      <c r="K27" s="160"/>
      <c r="L27" s="130"/>
      <c r="M27" s="52"/>
      <c r="N27" s="160"/>
    </row>
    <row r="28" spans="1:14" ht="24.75" x14ac:dyDescent="0.25">
      <c r="A28" s="53">
        <v>3.25</v>
      </c>
      <c r="B28" s="54"/>
      <c r="C28" s="54"/>
      <c r="D28" s="158" t="s">
        <v>73</v>
      </c>
      <c r="E28" s="54">
        <v>0.75</v>
      </c>
      <c r="F28" s="54"/>
      <c r="G28" s="156"/>
      <c r="H28" s="129"/>
      <c r="I28" s="156"/>
      <c r="J28" s="44"/>
      <c r="K28" s="156"/>
      <c r="L28" s="129"/>
      <c r="M28" s="54"/>
      <c r="N28" s="156">
        <f>M28+K28+I28+G28+E28+C28</f>
        <v>0.75</v>
      </c>
    </row>
    <row r="29" spans="1:14" x14ac:dyDescent="0.25">
      <c r="A29" s="51"/>
      <c r="B29" s="172"/>
      <c r="C29" s="130"/>
      <c r="D29" s="155" t="s">
        <v>141</v>
      </c>
      <c r="E29" s="130"/>
      <c r="F29" s="155"/>
      <c r="G29" s="190"/>
      <c r="H29" s="155"/>
      <c r="I29" s="190"/>
      <c r="J29" s="155" t="s">
        <v>141</v>
      </c>
      <c r="K29" s="190"/>
      <c r="L29" s="155"/>
      <c r="M29" s="130"/>
      <c r="N29" s="160"/>
    </row>
    <row r="30" spans="1:14" ht="24.75" x14ac:dyDescent="0.25">
      <c r="A30" s="53">
        <v>8.66</v>
      </c>
      <c r="B30" s="126"/>
      <c r="C30" s="173"/>
      <c r="D30" s="126" t="s">
        <v>143</v>
      </c>
      <c r="E30" s="174">
        <v>1.33</v>
      </c>
      <c r="F30" s="126"/>
      <c r="G30" s="197"/>
      <c r="H30" s="126"/>
      <c r="I30" s="193"/>
      <c r="J30" s="126" t="s">
        <v>142</v>
      </c>
      <c r="K30" s="191">
        <v>0.67</v>
      </c>
      <c r="L30" s="180"/>
      <c r="M30" s="129"/>
      <c r="N30" s="156">
        <f>M30+K30+I30+G30+E30+C30</f>
        <v>2</v>
      </c>
    </row>
    <row r="31" spans="1:14" x14ac:dyDescent="0.25">
      <c r="A31" s="63"/>
      <c r="B31" s="175"/>
      <c r="C31" s="176"/>
      <c r="D31" s="177" t="s">
        <v>144</v>
      </c>
      <c r="E31" s="179"/>
      <c r="F31" s="177"/>
      <c r="G31" s="198"/>
      <c r="H31" s="177"/>
      <c r="I31" s="192"/>
      <c r="J31" s="177"/>
      <c r="K31" s="192"/>
      <c r="L31" s="176"/>
      <c r="M31" s="176"/>
      <c r="N31" s="154"/>
    </row>
    <row r="32" spans="1:14" x14ac:dyDescent="0.25">
      <c r="A32" s="63">
        <v>2</v>
      </c>
      <c r="B32" s="175"/>
      <c r="C32" s="176"/>
      <c r="D32" s="177" t="s">
        <v>145</v>
      </c>
      <c r="E32" s="174">
        <v>0.46</v>
      </c>
      <c r="F32" s="177"/>
      <c r="G32" s="198"/>
      <c r="H32" s="177"/>
      <c r="I32" s="193"/>
      <c r="J32" s="177"/>
      <c r="K32" s="193"/>
      <c r="L32" s="176"/>
      <c r="M32" s="176"/>
      <c r="N32" s="156">
        <f>M32+K32+I32+G32+E32+C32</f>
        <v>0.46</v>
      </c>
    </row>
    <row r="33" spans="1:14" ht="22.5" x14ac:dyDescent="0.25">
      <c r="A33" s="51"/>
      <c r="B33" s="155"/>
      <c r="C33" s="130"/>
      <c r="D33" s="155"/>
      <c r="E33" s="130"/>
      <c r="F33" s="155"/>
      <c r="G33" s="190"/>
      <c r="H33" s="155"/>
      <c r="I33" s="190"/>
      <c r="J33" s="155" t="s">
        <v>146</v>
      </c>
      <c r="K33" s="190"/>
      <c r="L33" s="130"/>
      <c r="M33" s="130"/>
      <c r="N33" s="160"/>
    </row>
    <row r="34" spans="1:14" ht="74.25" x14ac:dyDescent="0.25">
      <c r="A34" s="53">
        <v>1.08</v>
      </c>
      <c r="B34" s="129"/>
      <c r="C34" s="129"/>
      <c r="D34" s="158"/>
      <c r="E34" s="174"/>
      <c r="F34" s="129"/>
      <c r="G34" s="199"/>
      <c r="H34" s="158"/>
      <c r="I34" s="193"/>
      <c r="J34" s="158" t="s">
        <v>147</v>
      </c>
      <c r="K34" s="193">
        <v>0.25</v>
      </c>
      <c r="L34" s="129"/>
      <c r="M34" s="129"/>
      <c r="N34" s="156">
        <f>M34+K34+I34+G34+E34+C34</f>
        <v>0.25</v>
      </c>
    </row>
    <row r="35" spans="1:14" ht="22.5" x14ac:dyDescent="0.25">
      <c r="A35" s="154"/>
      <c r="B35" s="181"/>
      <c r="C35" s="181"/>
      <c r="D35" s="182"/>
      <c r="E35" s="181"/>
      <c r="F35" s="176" t="s">
        <v>148</v>
      </c>
      <c r="G35" s="194"/>
      <c r="H35" s="181"/>
      <c r="I35" s="194"/>
      <c r="J35" s="183"/>
      <c r="K35" s="194"/>
      <c r="L35" s="181"/>
      <c r="M35" s="181"/>
      <c r="N35" s="194"/>
    </row>
    <row r="36" spans="1:14" x14ac:dyDescent="0.25">
      <c r="A36" s="154">
        <v>2</v>
      </c>
      <c r="B36" s="181"/>
      <c r="C36" s="181"/>
      <c r="D36" s="184"/>
      <c r="E36" s="181"/>
      <c r="F36" s="175" t="s">
        <v>145</v>
      </c>
      <c r="G36" s="194">
        <v>0.46</v>
      </c>
      <c r="H36" s="181"/>
      <c r="I36" s="194"/>
      <c r="J36" s="183"/>
      <c r="K36" s="194"/>
      <c r="L36" s="181"/>
      <c r="M36" s="181"/>
      <c r="N36" s="194">
        <f>C36+E36+G36+I36+K36+M36</f>
        <v>0.46</v>
      </c>
    </row>
    <row r="37" spans="1:14" x14ac:dyDescent="0.25">
      <c r="A37" s="185">
        <f>SUM(A3:A36)</f>
        <v>114.40999999999998</v>
      </c>
      <c r="B37" s="37" t="s">
        <v>10</v>
      </c>
      <c r="C37" s="37">
        <f>SUM(C3:C36)</f>
        <v>4.68</v>
      </c>
      <c r="D37" s="38"/>
      <c r="E37" s="37">
        <f>SUM(E3:E36)</f>
        <v>6.14</v>
      </c>
      <c r="F37" s="39"/>
      <c r="G37" s="195">
        <f>SUM(G3:G36)</f>
        <v>5.1700000000000008</v>
      </c>
      <c r="H37" s="37"/>
      <c r="I37" s="195">
        <f>SUM(I3:I36)</f>
        <v>4.66</v>
      </c>
      <c r="J37" s="37"/>
      <c r="K37" s="195">
        <f>SUM(K3:K36)</f>
        <v>5.75</v>
      </c>
      <c r="L37" s="38"/>
      <c r="M37" s="37">
        <f>SUM(M5:M34)</f>
        <v>0</v>
      </c>
      <c r="N37" s="195">
        <f>SUM(N3:N36)</f>
        <v>26.400000000000006</v>
      </c>
    </row>
    <row r="38" spans="1:14" x14ac:dyDescent="0.25">
      <c r="A38" s="1"/>
      <c r="B38" s="1"/>
      <c r="C38" s="1"/>
      <c r="D38" s="1"/>
      <c r="E38" s="1"/>
      <c r="F38" s="2"/>
      <c r="G38" s="1"/>
      <c r="H38" s="1" t="s">
        <v>26</v>
      </c>
      <c r="I38" s="1"/>
      <c r="J38" s="20"/>
      <c r="K38" s="1"/>
      <c r="L38" s="1"/>
      <c r="M38" s="1"/>
      <c r="N38" s="1"/>
    </row>
    <row r="39" spans="1:14" x14ac:dyDescent="0.25">
      <c r="A39" s="1"/>
      <c r="B39" s="1" t="s">
        <v>27</v>
      </c>
      <c r="C39" s="1"/>
      <c r="D39" s="1"/>
      <c r="E39" s="1"/>
      <c r="F39" s="224">
        <v>44805</v>
      </c>
      <c r="G39" s="225"/>
      <c r="H39" s="12">
        <f>N37</f>
        <v>26.400000000000006</v>
      </c>
      <c r="J39" s="21">
        <f>N37*4.33</f>
        <v>114.31200000000003</v>
      </c>
      <c r="L39" s="21"/>
      <c r="M39" s="21"/>
      <c r="N39" s="1"/>
    </row>
    <row r="40" spans="1:14" x14ac:dyDescent="0.25">
      <c r="A40" s="1"/>
      <c r="B40" s="1" t="s">
        <v>28</v>
      </c>
      <c r="C40" s="1"/>
      <c r="D40" s="1" t="s">
        <v>29</v>
      </c>
      <c r="E40" s="1"/>
      <c r="F40" s="2" t="s">
        <v>36</v>
      </c>
      <c r="H40" s="1"/>
      <c r="J40" s="1"/>
      <c r="K40" s="1"/>
      <c r="L40" s="1"/>
      <c r="M40" s="1"/>
      <c r="N40" s="1"/>
    </row>
  </sheetData>
  <mergeCells count="1">
    <mergeCell ref="F39:G39"/>
  </mergeCells>
  <pageMargins left="0.7" right="0.7" top="0.75" bottom="0.75" header="0.3" footer="0.3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2" max="2" width="9.7109375" customWidth="1"/>
    <col min="3" max="3" width="9.140625" customWidth="1"/>
    <col min="5" max="5" width="8.140625" customWidth="1"/>
    <col min="6" max="6" width="10" customWidth="1"/>
    <col min="7" max="7" width="8.85546875" customWidth="1"/>
    <col min="9" max="9" width="8" customWidth="1"/>
    <col min="10" max="10" width="8.5703125" customWidth="1"/>
    <col min="11" max="11" width="7.7109375" customWidth="1"/>
    <col min="12" max="12" width="9.85546875" customWidth="1"/>
    <col min="13" max="13" width="7.42578125" customWidth="1"/>
    <col min="14" max="14" width="8.7109375" customWidth="1"/>
  </cols>
  <sheetData>
    <row r="1" spans="1:14" x14ac:dyDescent="0.25">
      <c r="B1" s="1" t="s">
        <v>0</v>
      </c>
    </row>
    <row r="3" spans="1:14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148">
        <v>43984</v>
      </c>
      <c r="B4" s="132"/>
      <c r="C4" s="132"/>
      <c r="D4" s="132" t="s">
        <v>76</v>
      </c>
      <c r="E4" s="132">
        <v>1.28</v>
      </c>
      <c r="F4" s="132"/>
      <c r="G4" s="132"/>
      <c r="H4" s="132"/>
      <c r="I4" s="132"/>
      <c r="J4" s="132"/>
      <c r="K4" s="132"/>
      <c r="L4" s="132"/>
      <c r="M4" s="132"/>
      <c r="N4" s="132"/>
    </row>
    <row r="5" spans="1:14" ht="24.75" x14ac:dyDescent="0.25">
      <c r="A5" s="148">
        <v>43995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8" t="s">
        <v>76</v>
      </c>
      <c r="M5" s="132">
        <v>2</v>
      </c>
      <c r="N5" s="132"/>
    </row>
    <row r="6" spans="1:14" ht="25.5" thickBot="1" x14ac:dyDescent="0.3">
      <c r="A6" s="148">
        <v>44005</v>
      </c>
      <c r="B6" s="32"/>
      <c r="C6" s="18"/>
      <c r="D6" s="32" t="s">
        <v>76</v>
      </c>
      <c r="E6" s="146">
        <v>1</v>
      </c>
      <c r="F6" s="32"/>
      <c r="G6" s="18"/>
      <c r="H6" s="32"/>
      <c r="I6" s="18"/>
      <c r="J6" s="136"/>
      <c r="K6" s="18"/>
      <c r="L6" s="32"/>
      <c r="M6" s="18"/>
      <c r="N6" s="132"/>
    </row>
    <row r="7" spans="1:14" ht="15.75" thickBot="1" x14ac:dyDescent="0.3">
      <c r="A7" s="138" t="s">
        <v>84</v>
      </c>
      <c r="B7" s="139"/>
      <c r="C7" s="140">
        <f>SUM(C6:C6)</f>
        <v>0</v>
      </c>
      <c r="D7" s="139"/>
      <c r="E7" s="147">
        <f>SUM(E4:E6)</f>
        <v>2.2800000000000002</v>
      </c>
      <c r="F7" s="139"/>
      <c r="G7" s="140">
        <f>SUM(G6:G6)</f>
        <v>0</v>
      </c>
      <c r="H7" s="139"/>
      <c r="I7" s="140">
        <f>SUM(I6:I6)</f>
        <v>0</v>
      </c>
      <c r="J7" s="139"/>
      <c r="K7" s="140">
        <f>SUM(K6:K6)</f>
        <v>0</v>
      </c>
      <c r="L7" s="141"/>
      <c r="M7" s="139">
        <v>2</v>
      </c>
      <c r="N7" s="139">
        <f>SUM(C7:M7)</f>
        <v>4.28</v>
      </c>
    </row>
    <row r="12" spans="1:14" x14ac:dyDescent="0.25">
      <c r="B12" s="47" t="s">
        <v>27</v>
      </c>
      <c r="E12" s="142"/>
      <c r="F12" s="143"/>
      <c r="G12" s="145">
        <v>43983</v>
      </c>
    </row>
    <row r="13" spans="1:14" x14ac:dyDescent="0.25">
      <c r="B13" t="s">
        <v>28</v>
      </c>
      <c r="D13" t="str">
        <f>B1</f>
        <v>OLGA ROMAN MATEO</v>
      </c>
    </row>
    <row r="14" spans="1:14" x14ac:dyDescent="0.25">
      <c r="B14" t="s">
        <v>30</v>
      </c>
    </row>
    <row r="15" spans="1:14" x14ac:dyDescent="0.25">
      <c r="E15" s="144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workbookViewId="0">
      <selection activeCell="A4" sqref="A4:XFD4"/>
    </sheetView>
  </sheetViews>
  <sheetFormatPr baseColWidth="10" defaultRowHeight="15" x14ac:dyDescent="0.25"/>
  <cols>
    <col min="17" max="17" width="9.140625" customWidth="1"/>
    <col min="18" max="18" width="7.7109375" customWidth="1"/>
    <col min="19" max="19" width="8.5703125" customWidth="1"/>
    <col min="20" max="20" width="7.7109375" customWidth="1"/>
    <col min="22" max="22" width="7.42578125" customWidth="1"/>
    <col min="23" max="23" width="8.85546875" customWidth="1"/>
    <col min="24" max="24" width="7.7109375" customWidth="1"/>
    <col min="25" max="25" width="10" customWidth="1"/>
    <col min="26" max="26" width="7.7109375" customWidth="1"/>
    <col min="28" max="28" width="9.42578125" customWidth="1"/>
    <col min="29" max="29" width="7.85546875" customWidth="1"/>
  </cols>
  <sheetData>
    <row r="1" spans="1:30" x14ac:dyDescent="0.25">
      <c r="B1" s="1" t="s">
        <v>0</v>
      </c>
      <c r="Q1" s="1"/>
    </row>
    <row r="3" spans="1:30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  <c r="P3" s="3"/>
      <c r="Q3" s="3"/>
      <c r="R3" s="3"/>
      <c r="S3" s="3"/>
      <c r="T3" s="3"/>
      <c r="U3" s="4"/>
      <c r="V3" s="3"/>
      <c r="W3" s="3"/>
      <c r="X3" s="3"/>
      <c r="Y3" s="3"/>
      <c r="Z3" s="3"/>
      <c r="AA3" s="3"/>
      <c r="AB3" s="3"/>
      <c r="AC3" s="3"/>
    </row>
    <row r="4" spans="1:30" ht="25.5" thickBot="1" x14ac:dyDescent="0.3">
      <c r="A4" s="134">
        <v>43914</v>
      </c>
      <c r="B4" s="32"/>
      <c r="C4" s="18"/>
      <c r="D4" s="32" t="s">
        <v>76</v>
      </c>
      <c r="E4" s="9">
        <v>2.91</v>
      </c>
      <c r="F4" s="32"/>
      <c r="G4" s="18"/>
      <c r="H4" s="32"/>
      <c r="I4" s="18"/>
      <c r="J4" s="136"/>
      <c r="K4" s="18"/>
      <c r="L4" s="9"/>
      <c r="M4" s="9"/>
      <c r="N4" s="132"/>
      <c r="P4" s="134"/>
      <c r="Q4" s="32"/>
      <c r="R4" s="18"/>
      <c r="S4" s="32"/>
      <c r="T4" s="9"/>
      <c r="U4" s="32"/>
      <c r="V4" s="18"/>
      <c r="W4" s="32"/>
      <c r="X4" s="18"/>
      <c r="Y4" s="136"/>
      <c r="Z4" s="18"/>
      <c r="AA4" s="32"/>
      <c r="AB4" s="18"/>
      <c r="AC4" s="132"/>
    </row>
    <row r="5" spans="1:30" ht="15.75" thickBot="1" x14ac:dyDescent="0.3">
      <c r="A5" s="138" t="s">
        <v>84</v>
      </c>
      <c r="B5" s="139"/>
      <c r="C5" s="140">
        <f>SUM(C4:C4)</f>
        <v>0</v>
      </c>
      <c r="D5" s="139"/>
      <c r="E5" s="141">
        <f>SUM(E4:E4)</f>
        <v>2.91</v>
      </c>
      <c r="F5" s="139"/>
      <c r="G5" s="140">
        <f>SUM(G4:G4)</f>
        <v>0</v>
      </c>
      <c r="H5" s="139"/>
      <c r="I5" s="140">
        <f>SUM(I4:I4)</f>
        <v>0</v>
      </c>
      <c r="J5" s="139"/>
      <c r="K5" s="140">
        <f>SUM(K4:K4)</f>
        <v>0</v>
      </c>
      <c r="L5" s="139"/>
      <c r="M5" s="139">
        <v>0</v>
      </c>
      <c r="N5" s="139">
        <f>SUM(C5:M5)</f>
        <v>2.91</v>
      </c>
      <c r="P5" s="138"/>
      <c r="Q5" s="139"/>
      <c r="R5" s="140"/>
      <c r="S5" s="139"/>
      <c r="T5" s="141"/>
      <c r="U5" s="139"/>
      <c r="V5" s="140"/>
      <c r="W5" s="139"/>
      <c r="X5" s="140"/>
      <c r="Y5" s="139"/>
      <c r="Z5" s="140"/>
      <c r="AA5" s="139"/>
      <c r="AB5" s="139"/>
      <c r="AC5" s="139"/>
      <c r="AD5" s="18"/>
    </row>
    <row r="10" spans="1:30" x14ac:dyDescent="0.25">
      <c r="B10" s="47" t="s">
        <v>27</v>
      </c>
      <c r="E10" s="142"/>
      <c r="F10" s="143" t="s">
        <v>88</v>
      </c>
      <c r="Q10" s="47"/>
      <c r="T10" s="142"/>
      <c r="U10" s="143"/>
      <c r="V10" s="145"/>
    </row>
    <row r="11" spans="1:30" x14ac:dyDescent="0.25">
      <c r="B11" t="s">
        <v>28</v>
      </c>
      <c r="D11" t="str">
        <f>B1</f>
        <v>OLGA ROMAN MATEO</v>
      </c>
    </row>
    <row r="12" spans="1:30" x14ac:dyDescent="0.25">
      <c r="B12" t="s">
        <v>30</v>
      </c>
    </row>
    <row r="13" spans="1:30" x14ac:dyDescent="0.25">
      <c r="E13" s="144" t="s">
        <v>80</v>
      </c>
      <c r="T13" s="144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sqref="A1:N13"/>
    </sheetView>
  </sheetViews>
  <sheetFormatPr baseColWidth="10" defaultRowHeight="15" x14ac:dyDescent="0.25"/>
  <cols>
    <col min="2" max="2" width="8.7109375" customWidth="1"/>
    <col min="3" max="3" width="9.140625" customWidth="1"/>
    <col min="5" max="5" width="10.28515625" customWidth="1"/>
    <col min="7" max="7" width="7.85546875" customWidth="1"/>
    <col min="8" max="9" width="8.85546875" customWidth="1"/>
    <col min="11" max="11" width="7.140625" customWidth="1"/>
    <col min="12" max="12" width="8.85546875" customWidth="1"/>
    <col min="13" max="13" width="8" customWidth="1"/>
    <col min="14" max="14" width="7.5703125" customWidth="1"/>
  </cols>
  <sheetData>
    <row r="1" spans="1:14" x14ac:dyDescent="0.25">
      <c r="B1" s="1" t="s">
        <v>0</v>
      </c>
    </row>
    <row r="3" spans="1:14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5.5" thickBot="1" x14ac:dyDescent="0.3">
      <c r="A4" s="134">
        <v>43914</v>
      </c>
      <c r="B4" s="32"/>
      <c r="C4" s="18"/>
      <c r="D4" s="32" t="s">
        <v>76</v>
      </c>
      <c r="E4" s="9">
        <v>2.91</v>
      </c>
      <c r="F4" s="32"/>
      <c r="G4" s="18"/>
      <c r="H4" s="32"/>
      <c r="I4" s="18"/>
      <c r="J4" s="136"/>
      <c r="K4" s="18"/>
      <c r="L4" s="9"/>
      <c r="M4" s="9"/>
      <c r="N4" s="132"/>
    </row>
    <row r="5" spans="1:14" ht="15.75" thickBot="1" x14ac:dyDescent="0.3">
      <c r="A5" s="138" t="s">
        <v>84</v>
      </c>
      <c r="B5" s="139"/>
      <c r="C5" s="140">
        <f>SUM(C4:C4)</f>
        <v>0</v>
      </c>
      <c r="D5" s="139"/>
      <c r="E5" s="141">
        <f>SUM(E4:E4)</f>
        <v>2.91</v>
      </c>
      <c r="F5" s="139"/>
      <c r="G5" s="140">
        <f>SUM(G4:G4)</f>
        <v>0</v>
      </c>
      <c r="H5" s="139"/>
      <c r="I5" s="140">
        <f>SUM(I4:I4)</f>
        <v>0</v>
      </c>
      <c r="J5" s="139"/>
      <c r="K5" s="140">
        <f>SUM(K4:K4)</f>
        <v>0</v>
      </c>
      <c r="L5" s="139"/>
      <c r="M5" s="139">
        <v>0</v>
      </c>
      <c r="N5" s="139">
        <f>SUM(C5:M5)</f>
        <v>2.91</v>
      </c>
    </row>
    <row r="10" spans="1:14" x14ac:dyDescent="0.25">
      <c r="B10" s="47" t="s">
        <v>27</v>
      </c>
      <c r="E10" s="142"/>
      <c r="F10" s="143" t="s">
        <v>88</v>
      </c>
    </row>
    <row r="11" spans="1:14" x14ac:dyDescent="0.25">
      <c r="B11" t="s">
        <v>28</v>
      </c>
      <c r="D11" t="str">
        <f>B1</f>
        <v>OLGA ROMAN MATEO</v>
      </c>
    </row>
    <row r="12" spans="1:14" x14ac:dyDescent="0.25">
      <c r="B12" t="s">
        <v>30</v>
      </c>
    </row>
    <row r="13" spans="1:14" x14ac:dyDescent="0.25">
      <c r="E13" s="144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3" workbookViewId="0">
      <selection sqref="A1:N32"/>
    </sheetView>
  </sheetViews>
  <sheetFormatPr baseColWidth="10" defaultRowHeight="15" x14ac:dyDescent="0.25"/>
  <cols>
    <col min="1" max="1" width="7.42578125" customWidth="1"/>
    <col min="2" max="2" width="14" customWidth="1"/>
    <col min="3" max="3" width="6" customWidth="1"/>
    <col min="4" max="4" width="18.7109375" customWidth="1"/>
    <col min="5" max="5" width="6.28515625" customWidth="1"/>
    <col min="7" max="7" width="6.7109375" customWidth="1"/>
    <col min="8" max="8" width="23.28515625" customWidth="1"/>
    <col min="9" max="9" width="5.7109375" customWidth="1"/>
    <col min="10" max="10" width="15.42578125" customWidth="1"/>
    <col min="11" max="11" width="6.140625" customWidth="1"/>
    <col min="12" max="12" width="10.7109375" customWidth="1"/>
    <col min="13" max="13" width="4.42578125" customWidth="1"/>
    <col min="14" max="14" width="7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1">
        <v>6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52"/>
      <c r="L3" s="45"/>
      <c r="M3" s="52"/>
      <c r="N3" s="52"/>
    </row>
    <row r="4" spans="1:14" x14ac:dyDescent="0.25">
      <c r="A4" s="53"/>
      <c r="B4" s="44"/>
      <c r="C4" s="54"/>
      <c r="D4" s="54"/>
      <c r="E4" s="55"/>
      <c r="F4" s="44" t="s">
        <v>12</v>
      </c>
      <c r="G4" s="54">
        <v>1.38</v>
      </c>
      <c r="H4" s="44"/>
      <c r="I4" s="54"/>
      <c r="J4" s="54"/>
      <c r="K4" s="54"/>
      <c r="L4" s="54"/>
      <c r="M4" s="54"/>
      <c r="N4" s="54">
        <f>C4+E4+G4+I4+K4+M4</f>
        <v>1.38</v>
      </c>
    </row>
    <row r="5" spans="1:14" x14ac:dyDescent="0.25">
      <c r="A5" s="51">
        <v>6</v>
      </c>
      <c r="B5" s="59"/>
      <c r="C5" s="52"/>
      <c r="D5" s="128" t="s">
        <v>16</v>
      </c>
      <c r="E5" s="52"/>
      <c r="F5" s="60"/>
      <c r="G5" s="52"/>
      <c r="H5" s="60"/>
      <c r="I5" s="57"/>
      <c r="J5" s="60" t="s">
        <v>16</v>
      </c>
      <c r="K5" s="52"/>
      <c r="L5" s="128"/>
      <c r="M5" s="52"/>
      <c r="N5" s="52"/>
    </row>
    <row r="6" spans="1:14" x14ac:dyDescent="0.25">
      <c r="A6" s="53"/>
      <c r="B6" s="44"/>
      <c r="C6" s="54"/>
      <c r="D6" s="54" t="s">
        <v>12</v>
      </c>
      <c r="E6" s="55">
        <v>0.69</v>
      </c>
      <c r="F6" s="44"/>
      <c r="G6" s="54"/>
      <c r="H6" s="54"/>
      <c r="I6" s="54"/>
      <c r="J6" s="54" t="s">
        <v>12</v>
      </c>
      <c r="K6" s="55">
        <v>0.69</v>
      </c>
      <c r="L6" s="54"/>
      <c r="M6" s="54"/>
      <c r="N6" s="54">
        <f>C6+E6+G6+I6+K6+M6</f>
        <v>1.38</v>
      </c>
    </row>
    <row r="7" spans="1:14" x14ac:dyDescent="0.25">
      <c r="A7" s="51">
        <v>4</v>
      </c>
      <c r="B7" s="45" t="s">
        <v>31</v>
      </c>
      <c r="C7" s="52">
        <v>0.92</v>
      </c>
      <c r="D7" s="52"/>
      <c r="E7" s="57"/>
      <c r="F7" s="57"/>
      <c r="G7" s="57"/>
      <c r="H7" s="45"/>
      <c r="I7" s="52"/>
      <c r="J7" s="52"/>
      <c r="K7" s="57"/>
      <c r="L7" s="52"/>
      <c r="M7" s="57"/>
      <c r="N7" s="54">
        <f>C7+E7+G7+I7+K7+M7</f>
        <v>0.92</v>
      </c>
    </row>
    <row r="8" spans="1:14" x14ac:dyDescent="0.25">
      <c r="A8" s="67">
        <v>6</v>
      </c>
      <c r="B8" s="76"/>
      <c r="C8" s="75"/>
      <c r="D8" s="76" t="s">
        <v>15</v>
      </c>
      <c r="E8" s="77">
        <v>1.38</v>
      </c>
      <c r="F8" s="76"/>
      <c r="G8" s="77"/>
      <c r="H8" s="76"/>
      <c r="I8" s="75"/>
      <c r="J8" s="75"/>
      <c r="K8" s="77"/>
      <c r="L8" s="76"/>
      <c r="M8" s="77"/>
      <c r="N8" s="75">
        <f>C8+E8+G8+I8+K8+M8</f>
        <v>1.38</v>
      </c>
    </row>
    <row r="9" spans="1:14" ht="23.25" x14ac:dyDescent="0.25">
      <c r="A9" s="51">
        <v>4</v>
      </c>
      <c r="B9" s="51"/>
      <c r="C9" s="51"/>
      <c r="D9" s="59" t="s">
        <v>19</v>
      </c>
      <c r="E9" s="52"/>
      <c r="F9" s="57"/>
      <c r="G9" s="57"/>
      <c r="H9" s="60"/>
      <c r="I9" s="52"/>
      <c r="J9" s="60" t="s">
        <v>19</v>
      </c>
      <c r="K9" s="57"/>
      <c r="L9" s="52"/>
      <c r="M9" s="57"/>
      <c r="N9" s="52"/>
    </row>
    <row r="10" spans="1:14" x14ac:dyDescent="0.25">
      <c r="A10" s="53"/>
      <c r="B10" s="53"/>
      <c r="C10" s="53"/>
      <c r="D10" s="61" t="s">
        <v>12</v>
      </c>
      <c r="E10" s="54">
        <v>0.67</v>
      </c>
      <c r="F10" s="44"/>
      <c r="G10" s="44"/>
      <c r="H10" s="44"/>
      <c r="I10" s="54"/>
      <c r="J10" s="44" t="s">
        <v>18</v>
      </c>
      <c r="K10" s="44">
        <v>0.25</v>
      </c>
      <c r="L10" s="44"/>
      <c r="M10" s="44"/>
      <c r="N10" s="54">
        <f>K10+E10</f>
        <v>0.92</v>
      </c>
    </row>
    <row r="11" spans="1:14" x14ac:dyDescent="0.25">
      <c r="A11" s="51">
        <v>11</v>
      </c>
      <c r="B11" s="45" t="s">
        <v>20</v>
      </c>
      <c r="C11" s="52"/>
      <c r="D11" s="52"/>
      <c r="E11" s="57"/>
      <c r="F11" s="45" t="s">
        <v>20</v>
      </c>
      <c r="G11" s="57"/>
      <c r="H11" s="45"/>
      <c r="I11" s="52"/>
      <c r="J11" s="45" t="s">
        <v>20</v>
      </c>
      <c r="K11" s="57"/>
      <c r="L11" s="52"/>
      <c r="M11" s="57"/>
      <c r="N11" s="52"/>
    </row>
    <row r="12" spans="1:14" ht="22.5" customHeight="1" x14ac:dyDescent="0.25">
      <c r="A12" s="53"/>
      <c r="B12" s="44" t="s">
        <v>12</v>
      </c>
      <c r="C12" s="54">
        <v>0.95</v>
      </c>
      <c r="D12" s="44"/>
      <c r="E12" s="44"/>
      <c r="F12" s="44" t="s">
        <v>18</v>
      </c>
      <c r="G12" s="44">
        <v>0.34</v>
      </c>
      <c r="H12" s="44"/>
      <c r="I12" s="54"/>
      <c r="J12" s="44" t="s">
        <v>21</v>
      </c>
      <c r="K12" s="44">
        <v>1.25</v>
      </c>
      <c r="L12" s="44"/>
      <c r="M12" s="44"/>
      <c r="N12" s="54">
        <f>C12+E12+G12+I12+K12+M12</f>
        <v>2.54</v>
      </c>
    </row>
    <row r="13" spans="1:14" ht="21.75" customHeight="1" x14ac:dyDescent="0.25">
      <c r="A13" s="51">
        <v>14.66</v>
      </c>
      <c r="B13" s="45" t="s">
        <v>22</v>
      </c>
      <c r="C13" s="62" t="s">
        <v>39</v>
      </c>
      <c r="D13" s="52"/>
      <c r="E13" s="57"/>
      <c r="F13" s="57"/>
      <c r="G13" s="57"/>
      <c r="H13" s="45" t="s">
        <v>22</v>
      </c>
      <c r="I13" s="52"/>
      <c r="J13" s="52"/>
      <c r="K13" s="57"/>
      <c r="L13" s="52"/>
      <c r="M13" s="57"/>
      <c r="N13" s="52"/>
    </row>
    <row r="14" spans="1:14" x14ac:dyDescent="0.25">
      <c r="A14" s="63"/>
      <c r="B14" s="46" t="s">
        <v>14</v>
      </c>
      <c r="C14" s="58">
        <v>0.5</v>
      </c>
      <c r="D14" s="46"/>
      <c r="E14" s="46"/>
      <c r="F14" s="46"/>
      <c r="G14" s="46"/>
      <c r="H14" s="46" t="s">
        <v>12</v>
      </c>
      <c r="I14" s="58">
        <v>2.89</v>
      </c>
      <c r="J14" s="46"/>
      <c r="K14" s="46"/>
      <c r="L14" s="46"/>
      <c r="M14" s="46"/>
      <c r="N14" s="58">
        <f>C14+E14+G14+I14+K14+M14</f>
        <v>3.39</v>
      </c>
    </row>
    <row r="15" spans="1:14" ht="31.5" customHeight="1" x14ac:dyDescent="0.25">
      <c r="A15" s="53"/>
      <c r="B15" s="64"/>
      <c r="C15" s="54"/>
      <c r="D15" s="64"/>
      <c r="E15" s="44"/>
      <c r="F15" s="64"/>
      <c r="G15" s="44"/>
      <c r="H15" s="127" t="s">
        <v>34</v>
      </c>
      <c r="I15" s="54"/>
      <c r="J15" s="64"/>
      <c r="K15" s="44"/>
      <c r="L15" s="64"/>
      <c r="M15" s="44"/>
      <c r="N15" s="54"/>
    </row>
    <row r="16" spans="1:14" ht="23.25" x14ac:dyDescent="0.25">
      <c r="A16" s="63"/>
      <c r="B16" s="45" t="s">
        <v>23</v>
      </c>
      <c r="C16" s="46"/>
      <c r="D16" s="45"/>
      <c r="E16" s="46"/>
      <c r="F16" s="45" t="s">
        <v>23</v>
      </c>
      <c r="G16" s="58"/>
      <c r="H16" s="45"/>
      <c r="I16" s="58"/>
      <c r="J16" s="45" t="s">
        <v>23</v>
      </c>
      <c r="K16" s="46"/>
      <c r="L16" s="45"/>
      <c r="M16" s="46"/>
      <c r="N16" s="58"/>
    </row>
    <row r="17" spans="1:14" x14ac:dyDescent="0.25">
      <c r="A17" s="53">
        <v>20.46</v>
      </c>
      <c r="B17" s="55" t="s">
        <v>14</v>
      </c>
      <c r="C17" s="44">
        <v>1</v>
      </c>
      <c r="D17" s="44"/>
      <c r="E17" s="44"/>
      <c r="F17" s="55" t="s">
        <v>12</v>
      </c>
      <c r="G17" s="54">
        <v>2.72</v>
      </c>
      <c r="H17" s="44"/>
      <c r="I17" s="54"/>
      <c r="J17" s="44" t="s">
        <v>66</v>
      </c>
      <c r="K17" s="44">
        <v>1</v>
      </c>
      <c r="L17" s="44"/>
      <c r="M17" s="44"/>
      <c r="N17" s="54">
        <f>C17+E17+G17+I17+K17+M17</f>
        <v>4.7200000000000006</v>
      </c>
    </row>
    <row r="18" spans="1:14" ht="14.25" customHeight="1" x14ac:dyDescent="0.25">
      <c r="A18" s="51"/>
      <c r="B18" s="46"/>
      <c r="C18" s="46"/>
      <c r="D18" s="46"/>
      <c r="E18" s="65"/>
      <c r="F18" s="46"/>
      <c r="G18" s="58"/>
      <c r="H18" s="46" t="s">
        <v>32</v>
      </c>
      <c r="I18" s="58"/>
      <c r="J18" s="46"/>
      <c r="K18" s="46"/>
      <c r="L18" s="46"/>
      <c r="M18" s="46"/>
      <c r="N18" s="58"/>
    </row>
    <row r="19" spans="1:14" ht="12" customHeight="1" x14ac:dyDescent="0.25">
      <c r="A19" s="63"/>
      <c r="B19" s="46"/>
      <c r="C19" s="46"/>
      <c r="D19" s="46"/>
      <c r="E19" s="65"/>
      <c r="F19" s="46"/>
      <c r="G19" s="58"/>
      <c r="H19" s="46" t="s">
        <v>33</v>
      </c>
      <c r="I19" s="58"/>
      <c r="J19" s="46"/>
      <c r="K19" s="46"/>
      <c r="L19" s="46"/>
      <c r="M19" s="46"/>
      <c r="N19" s="58"/>
    </row>
    <row r="20" spans="1:14" ht="31.5" customHeight="1" x14ac:dyDescent="0.25">
      <c r="A20" s="53">
        <v>7.66</v>
      </c>
      <c r="B20" s="44"/>
      <c r="C20" s="44"/>
      <c r="D20" s="44"/>
      <c r="E20" s="64"/>
      <c r="F20" s="44"/>
      <c r="G20" s="54"/>
      <c r="H20" s="96" t="s">
        <v>34</v>
      </c>
      <c r="I20" s="54">
        <v>1.77</v>
      </c>
      <c r="J20" s="44"/>
      <c r="K20" s="44"/>
      <c r="L20" s="44"/>
      <c r="M20" s="44"/>
      <c r="N20" s="54">
        <f>I20</f>
        <v>1.77</v>
      </c>
    </row>
    <row r="21" spans="1:14" x14ac:dyDescent="0.25">
      <c r="A21" s="51"/>
      <c r="B21" s="46" t="s">
        <v>35</v>
      </c>
      <c r="C21" s="46"/>
      <c r="D21" s="46"/>
      <c r="E21" s="57"/>
      <c r="F21" s="46" t="s">
        <v>35</v>
      </c>
      <c r="G21" s="58"/>
      <c r="H21" s="46"/>
      <c r="I21" s="58"/>
      <c r="J21" s="46" t="s">
        <v>35</v>
      </c>
      <c r="K21" s="46"/>
      <c r="L21" s="57"/>
      <c r="M21" s="57"/>
      <c r="N21" s="58"/>
    </row>
    <row r="22" spans="1:14" x14ac:dyDescent="0.25">
      <c r="A22" s="63">
        <v>5.72</v>
      </c>
      <c r="B22" s="46" t="s">
        <v>18</v>
      </c>
      <c r="C22" s="46">
        <v>0.33</v>
      </c>
      <c r="D22" s="46"/>
      <c r="E22" s="46"/>
      <c r="F22" s="46" t="s">
        <v>12</v>
      </c>
      <c r="G22" s="58">
        <v>0.66</v>
      </c>
      <c r="H22" s="46"/>
      <c r="I22" s="58"/>
      <c r="J22" s="46" t="s">
        <v>18</v>
      </c>
      <c r="K22" s="46">
        <v>0.33</v>
      </c>
      <c r="L22" s="46"/>
      <c r="M22" s="46"/>
      <c r="N22" s="58">
        <f>K22+G22+C22</f>
        <v>1.32</v>
      </c>
    </row>
    <row r="23" spans="1:14" x14ac:dyDescent="0.25">
      <c r="A23" s="51"/>
      <c r="B23" s="60"/>
      <c r="C23" s="52"/>
      <c r="D23" s="52" t="s">
        <v>50</v>
      </c>
      <c r="E23" s="57"/>
      <c r="F23" s="52"/>
      <c r="G23" s="57"/>
      <c r="H23" s="52"/>
      <c r="I23" s="57"/>
      <c r="J23" s="60"/>
      <c r="K23" s="91"/>
      <c r="L23" s="52"/>
      <c r="M23" s="52"/>
      <c r="N23" s="52"/>
    </row>
    <row r="24" spans="1:14" x14ac:dyDescent="0.25">
      <c r="A24" s="53">
        <v>3</v>
      </c>
      <c r="B24" s="54"/>
      <c r="C24" s="54"/>
      <c r="D24" s="54" t="s">
        <v>12</v>
      </c>
      <c r="E24" s="54">
        <v>0.69</v>
      </c>
      <c r="F24" s="54"/>
      <c r="G24" s="54"/>
      <c r="H24" s="54"/>
      <c r="I24" s="54"/>
      <c r="J24" s="44"/>
      <c r="K24" s="92"/>
      <c r="L24" s="54"/>
      <c r="M24" s="54"/>
      <c r="N24" s="54">
        <f>C24+E24+G24+I24+K24+M24</f>
        <v>0.69</v>
      </c>
    </row>
    <row r="25" spans="1:14" x14ac:dyDescent="0.25">
      <c r="A25" s="51"/>
      <c r="B25" s="52" t="s">
        <v>61</v>
      </c>
      <c r="C25" s="52"/>
      <c r="D25" s="52"/>
      <c r="E25" s="52"/>
      <c r="F25" s="52"/>
      <c r="G25" s="52"/>
      <c r="H25" s="52"/>
      <c r="I25" s="52"/>
      <c r="J25" s="57" t="s">
        <v>62</v>
      </c>
      <c r="K25" s="91"/>
      <c r="L25" s="52" t="s">
        <v>63</v>
      </c>
      <c r="M25" s="52"/>
      <c r="N25" s="52"/>
    </row>
    <row r="26" spans="1:14" ht="22.5" x14ac:dyDescent="0.25">
      <c r="A26" s="53">
        <v>16.239999999999998</v>
      </c>
      <c r="B26" s="54" t="s">
        <v>18</v>
      </c>
      <c r="C26" s="54">
        <v>0.8</v>
      </c>
      <c r="D26" s="54"/>
      <c r="E26" s="54"/>
      <c r="F26" s="54"/>
      <c r="G26" s="54"/>
      <c r="H26" s="54"/>
      <c r="I26" s="54"/>
      <c r="J26" s="44" t="s">
        <v>12</v>
      </c>
      <c r="K26" s="92">
        <v>1.8</v>
      </c>
      <c r="L26" s="129" t="s">
        <v>64</v>
      </c>
      <c r="M26" s="54">
        <v>1.1499999999999999</v>
      </c>
      <c r="N26" s="54">
        <f>M26+K26+I26+G26+E26+C26</f>
        <v>3.75</v>
      </c>
    </row>
    <row r="27" spans="1:14" x14ac:dyDescent="0.25">
      <c r="A27" s="51"/>
      <c r="B27" s="52"/>
      <c r="C27" s="52"/>
      <c r="D27" s="52" t="s">
        <v>71</v>
      </c>
      <c r="E27" s="52"/>
      <c r="F27" s="52"/>
      <c r="G27" s="52"/>
      <c r="H27" s="52"/>
      <c r="I27" s="52"/>
      <c r="J27" s="57"/>
      <c r="K27" s="91"/>
      <c r="L27" s="130"/>
      <c r="M27" s="52"/>
      <c r="N27" s="52"/>
    </row>
    <row r="28" spans="1:14" ht="38.25" customHeight="1" x14ac:dyDescent="0.25">
      <c r="A28" s="53">
        <v>3.25</v>
      </c>
      <c r="B28" s="54"/>
      <c r="C28" s="54"/>
      <c r="D28" s="129" t="s">
        <v>73</v>
      </c>
      <c r="E28" s="54">
        <v>0.75</v>
      </c>
      <c r="F28" s="54"/>
      <c r="G28" s="54"/>
      <c r="H28" s="129"/>
      <c r="I28" s="54"/>
      <c r="J28" s="44"/>
      <c r="K28" s="92"/>
      <c r="L28" s="129"/>
      <c r="M28" s="54"/>
      <c r="N28" s="54">
        <f>M28+K28+I28+G28+E28+C28</f>
        <v>0.75</v>
      </c>
    </row>
    <row r="29" spans="1:14" x14ac:dyDescent="0.25">
      <c r="A29" s="15">
        <f>SUM(A3:A28)</f>
        <v>107.99</v>
      </c>
      <c r="B29" s="8" t="s">
        <v>10</v>
      </c>
      <c r="C29" s="8">
        <f>SUM(C3:C28)</f>
        <v>4.5</v>
      </c>
      <c r="D29" s="17"/>
      <c r="E29" s="8">
        <f>SUM(E3:E28)</f>
        <v>4.18</v>
      </c>
      <c r="F29" s="18"/>
      <c r="G29" s="8">
        <f>SUM(G3:G28)</f>
        <v>5.1000000000000005</v>
      </c>
      <c r="H29" s="8"/>
      <c r="I29" s="8">
        <f>SUM(I3:I28)</f>
        <v>4.66</v>
      </c>
      <c r="J29" s="8"/>
      <c r="K29" s="8">
        <f>SUM(K3:K28)</f>
        <v>5.32</v>
      </c>
      <c r="L29" s="17"/>
      <c r="M29" s="8">
        <f>SUM(M3:M28)</f>
        <v>1.1499999999999999</v>
      </c>
      <c r="N29" s="19">
        <f>SUM(N3:N28)</f>
        <v>24.910000000000004</v>
      </c>
    </row>
    <row r="30" spans="1:14" x14ac:dyDescent="0.25">
      <c r="A30" s="1"/>
      <c r="B30" s="1"/>
      <c r="C30" s="1"/>
      <c r="D30" s="1"/>
      <c r="E30" s="1"/>
      <c r="F30" s="2"/>
      <c r="G30" s="1"/>
      <c r="H30" s="1" t="s">
        <v>26</v>
      </c>
      <c r="I30" s="1"/>
      <c r="J30" s="20"/>
      <c r="K30" s="1"/>
      <c r="L30" s="1"/>
      <c r="M30" s="1"/>
      <c r="N30" s="1"/>
    </row>
    <row r="31" spans="1:14" x14ac:dyDescent="0.25">
      <c r="A31" s="1"/>
      <c r="B31" s="1" t="s">
        <v>27</v>
      </c>
      <c r="C31" s="1"/>
      <c r="D31" s="1"/>
      <c r="E31" s="1"/>
      <c r="F31" s="224" t="s">
        <v>91</v>
      </c>
      <c r="G31" s="225"/>
      <c r="I31" s="12">
        <f>N29</f>
        <v>24.910000000000004</v>
      </c>
      <c r="J31" s="20"/>
      <c r="K31" s="21">
        <f>N29*4.33</f>
        <v>107.86030000000002</v>
      </c>
      <c r="L31" s="21"/>
      <c r="M31" s="21"/>
      <c r="N31" s="1"/>
    </row>
    <row r="32" spans="1:14" x14ac:dyDescent="0.25">
      <c r="A32" s="1"/>
      <c r="B32" s="1" t="s">
        <v>28</v>
      </c>
      <c r="C32" s="1"/>
      <c r="D32" s="1" t="s">
        <v>29</v>
      </c>
      <c r="E32" s="1"/>
      <c r="F32" s="2" t="s">
        <v>36</v>
      </c>
      <c r="H32" s="1"/>
      <c r="J32" s="1"/>
      <c r="K32" s="1"/>
      <c r="L32" s="1"/>
      <c r="M32" s="1"/>
      <c r="N32" s="1"/>
    </row>
    <row r="34" spans="7:7" x14ac:dyDescent="0.25">
      <c r="G34" t="s">
        <v>92</v>
      </c>
    </row>
    <row r="35" spans="7:7" x14ac:dyDescent="0.25">
      <c r="G35" t="s">
        <v>93</v>
      </c>
    </row>
  </sheetData>
  <mergeCells count="1">
    <mergeCell ref="F31:G31"/>
  </mergeCells>
  <pageMargins left="0" right="0" top="0" bottom="0" header="0" footer="0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baseColWidth="10" defaultRowHeight="15" x14ac:dyDescent="0.25"/>
  <cols>
    <col min="1" max="1" width="7" customWidth="1"/>
    <col min="3" max="3" width="6.42578125" customWidth="1"/>
    <col min="4" max="4" width="20.28515625" customWidth="1"/>
    <col min="5" max="5" width="7" customWidth="1"/>
    <col min="7" max="7" width="6" customWidth="1"/>
    <col min="8" max="8" width="19" customWidth="1"/>
    <col min="9" max="9" width="5.5703125" customWidth="1"/>
    <col min="10" max="10" width="17.140625" customWidth="1"/>
    <col min="11" max="11" width="6.140625" customWidth="1"/>
    <col min="13" max="13" width="5.28515625" customWidth="1"/>
    <col min="14" max="14" width="5.5703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1">
        <v>6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52"/>
      <c r="L3" s="45"/>
      <c r="M3" s="52"/>
      <c r="N3" s="52"/>
    </row>
    <row r="4" spans="1:14" x14ac:dyDescent="0.25">
      <c r="A4" s="53"/>
      <c r="B4" s="44"/>
      <c r="C4" s="54"/>
      <c r="D4" s="54"/>
      <c r="E4" s="55"/>
      <c r="F4" s="44" t="s">
        <v>12</v>
      </c>
      <c r="G4" s="54">
        <v>1.38</v>
      </c>
      <c r="H4" s="44"/>
      <c r="I4" s="54"/>
      <c r="J4" s="54"/>
      <c r="K4" s="54"/>
      <c r="L4" s="54"/>
      <c r="M4" s="54"/>
      <c r="N4" s="54">
        <f>C4+E4+G4+I4+K4+M4</f>
        <v>1.38</v>
      </c>
    </row>
    <row r="5" spans="1:14" x14ac:dyDescent="0.25">
      <c r="A5" s="51">
        <v>6</v>
      </c>
      <c r="B5" s="59"/>
      <c r="C5" s="52"/>
      <c r="D5" s="128" t="s">
        <v>16</v>
      </c>
      <c r="E5" s="52"/>
      <c r="F5" s="60"/>
      <c r="G5" s="52"/>
      <c r="H5" s="60"/>
      <c r="I5" s="57"/>
      <c r="J5" s="60" t="s">
        <v>16</v>
      </c>
      <c r="K5" s="52"/>
      <c r="L5" s="128"/>
      <c r="M5" s="52"/>
      <c r="N5" s="52"/>
    </row>
    <row r="6" spans="1:14" x14ac:dyDescent="0.25">
      <c r="A6" s="53"/>
      <c r="B6" s="44"/>
      <c r="C6" s="54"/>
      <c r="D6" s="54" t="s">
        <v>12</v>
      </c>
      <c r="E6" s="55">
        <v>0.69</v>
      </c>
      <c r="F6" s="44"/>
      <c r="G6" s="54"/>
      <c r="H6" s="54"/>
      <c r="I6" s="54"/>
      <c r="J6" s="54" t="s">
        <v>12</v>
      </c>
      <c r="K6" s="55">
        <v>0.69</v>
      </c>
      <c r="L6" s="54"/>
      <c r="M6" s="54"/>
      <c r="N6" s="54">
        <f>C6+E6+G6+I6+K6+M6</f>
        <v>1.38</v>
      </c>
    </row>
    <row r="7" spans="1:14" ht="23.25" x14ac:dyDescent="0.25">
      <c r="A7" s="51">
        <v>4</v>
      </c>
      <c r="B7" s="45" t="s">
        <v>31</v>
      </c>
      <c r="C7" s="52">
        <v>0.92</v>
      </c>
      <c r="D7" s="52"/>
      <c r="E7" s="57"/>
      <c r="F7" s="57"/>
      <c r="G7" s="57"/>
      <c r="H7" s="45"/>
      <c r="I7" s="52"/>
      <c r="J7" s="52"/>
      <c r="K7" s="57"/>
      <c r="L7" s="52"/>
      <c r="M7" s="57"/>
      <c r="N7" s="54">
        <f>C7+E7+G7+I7+K7+M7</f>
        <v>0.92</v>
      </c>
    </row>
    <row r="8" spans="1:14" ht="15" customHeight="1" x14ac:dyDescent="0.25">
      <c r="A8" s="51">
        <v>4</v>
      </c>
      <c r="B8" s="51"/>
      <c r="C8" s="51"/>
      <c r="D8" s="59" t="s">
        <v>19</v>
      </c>
      <c r="E8" s="52"/>
      <c r="F8" s="57"/>
      <c r="G8" s="57"/>
      <c r="H8" s="60"/>
      <c r="I8" s="52"/>
      <c r="J8" s="60" t="s">
        <v>19</v>
      </c>
      <c r="K8" s="57"/>
      <c r="L8" s="52"/>
      <c r="M8" s="57"/>
      <c r="N8" s="52"/>
    </row>
    <row r="9" spans="1:14" x14ac:dyDescent="0.25">
      <c r="A9" s="53"/>
      <c r="B9" s="53"/>
      <c r="C9" s="53"/>
      <c r="D9" s="61" t="s">
        <v>12</v>
      </c>
      <c r="E9" s="54">
        <v>0.67</v>
      </c>
      <c r="F9" s="44"/>
      <c r="G9" s="44"/>
      <c r="H9" s="44"/>
      <c r="I9" s="54"/>
      <c r="J9" s="44" t="s">
        <v>18</v>
      </c>
      <c r="K9" s="44">
        <v>0.25</v>
      </c>
      <c r="L9" s="44"/>
      <c r="M9" s="44"/>
      <c r="N9" s="54">
        <f>K9+E9</f>
        <v>0.92</v>
      </c>
    </row>
    <row r="10" spans="1:14" x14ac:dyDescent="0.25">
      <c r="A10" s="51">
        <v>11</v>
      </c>
      <c r="B10" s="45" t="s">
        <v>20</v>
      </c>
      <c r="C10" s="52"/>
      <c r="D10" s="52"/>
      <c r="E10" s="57"/>
      <c r="F10" s="45" t="s">
        <v>20</v>
      </c>
      <c r="G10" s="57"/>
      <c r="H10" s="45"/>
      <c r="I10" s="52"/>
      <c r="J10" s="45" t="s">
        <v>20</v>
      </c>
      <c r="K10" s="57"/>
      <c r="L10" s="52"/>
      <c r="M10" s="57"/>
      <c r="N10" s="52"/>
    </row>
    <row r="11" spans="1:14" ht="24.75" customHeight="1" x14ac:dyDescent="0.25">
      <c r="A11" s="53"/>
      <c r="B11" s="44" t="s">
        <v>12</v>
      </c>
      <c r="C11" s="54">
        <v>0.95</v>
      </c>
      <c r="D11" s="44"/>
      <c r="E11" s="44"/>
      <c r="F11" s="44" t="s">
        <v>18</v>
      </c>
      <c r="G11" s="44">
        <v>0.34</v>
      </c>
      <c r="H11" s="44"/>
      <c r="I11" s="54"/>
      <c r="J11" s="44" t="s">
        <v>21</v>
      </c>
      <c r="K11" s="44">
        <v>1.25</v>
      </c>
      <c r="L11" s="44"/>
      <c r="M11" s="44"/>
      <c r="N11" s="54">
        <f>C11+E11+G11+I11+K11+M11</f>
        <v>2.54</v>
      </c>
    </row>
    <row r="12" spans="1:14" ht="34.5" x14ac:dyDescent="0.25">
      <c r="A12" s="51">
        <v>14.66</v>
      </c>
      <c r="B12" s="45" t="s">
        <v>22</v>
      </c>
      <c r="C12" s="62" t="s">
        <v>39</v>
      </c>
      <c r="D12" s="52"/>
      <c r="E12" s="57"/>
      <c r="F12" s="57"/>
      <c r="G12" s="57"/>
      <c r="H12" s="45" t="s">
        <v>22</v>
      </c>
      <c r="I12" s="52"/>
      <c r="J12" s="52"/>
      <c r="K12" s="57"/>
      <c r="L12" s="52"/>
      <c r="M12" s="57"/>
      <c r="N12" s="52"/>
    </row>
    <row r="13" spans="1:14" x14ac:dyDescent="0.25">
      <c r="A13" s="63"/>
      <c r="B13" s="46" t="s">
        <v>14</v>
      </c>
      <c r="C13" s="58">
        <v>0.5</v>
      </c>
      <c r="D13" s="46"/>
      <c r="E13" s="46"/>
      <c r="F13" s="46"/>
      <c r="G13" s="46"/>
      <c r="H13" s="46" t="s">
        <v>12</v>
      </c>
      <c r="I13" s="58">
        <v>2.89</v>
      </c>
      <c r="J13" s="46"/>
      <c r="K13" s="46"/>
      <c r="L13" s="46"/>
      <c r="M13" s="46"/>
      <c r="N13" s="58">
        <f>C13+E13+G13+I13+K13+M13</f>
        <v>3.39</v>
      </c>
    </row>
    <row r="14" spans="1:14" ht="27.75" customHeight="1" x14ac:dyDescent="0.25">
      <c r="A14" s="53"/>
      <c r="B14" s="64"/>
      <c r="C14" s="54"/>
      <c r="D14" s="64"/>
      <c r="E14" s="44"/>
      <c r="F14" s="64"/>
      <c r="G14" s="44"/>
      <c r="H14" s="127" t="s">
        <v>34</v>
      </c>
      <c r="I14" s="54"/>
      <c r="J14" s="64"/>
      <c r="K14" s="44"/>
      <c r="L14" s="64"/>
      <c r="M14" s="44"/>
      <c r="N14" s="54"/>
    </row>
    <row r="15" spans="1:14" ht="23.25" x14ac:dyDescent="0.25">
      <c r="A15" s="63"/>
      <c r="B15" s="45" t="s">
        <v>23</v>
      </c>
      <c r="C15" s="46"/>
      <c r="D15" s="45"/>
      <c r="E15" s="46"/>
      <c r="F15" s="45" t="s">
        <v>23</v>
      </c>
      <c r="G15" s="58"/>
      <c r="H15" s="45"/>
      <c r="I15" s="58"/>
      <c r="J15" s="45" t="s">
        <v>23</v>
      </c>
      <c r="K15" s="46"/>
      <c r="L15" s="45"/>
      <c r="M15" s="46"/>
      <c r="N15" s="58"/>
    </row>
    <row r="16" spans="1:14" x14ac:dyDescent="0.25">
      <c r="A16" s="53">
        <v>20.46</v>
      </c>
      <c r="B16" s="55" t="s">
        <v>14</v>
      </c>
      <c r="C16" s="44">
        <v>1</v>
      </c>
      <c r="D16" s="44"/>
      <c r="E16" s="44"/>
      <c r="F16" s="55" t="s">
        <v>12</v>
      </c>
      <c r="G16" s="54">
        <v>2.72</v>
      </c>
      <c r="H16" s="44"/>
      <c r="I16" s="54"/>
      <c r="J16" s="44" t="s">
        <v>66</v>
      </c>
      <c r="K16" s="44">
        <v>1</v>
      </c>
      <c r="L16" s="44"/>
      <c r="M16" s="44"/>
      <c r="N16" s="54">
        <f>C16+E16+G16+I16+K16+M16</f>
        <v>4.7200000000000006</v>
      </c>
    </row>
    <row r="17" spans="1:14" ht="12" customHeight="1" x14ac:dyDescent="0.25">
      <c r="A17" s="51"/>
      <c r="B17" s="46"/>
      <c r="C17" s="46"/>
      <c r="D17" s="46"/>
      <c r="E17" s="65"/>
      <c r="F17" s="46"/>
      <c r="G17" s="58"/>
      <c r="H17" s="46" t="s">
        <v>32</v>
      </c>
      <c r="I17" s="58"/>
      <c r="J17" s="46"/>
      <c r="K17" s="46"/>
      <c r="L17" s="46"/>
      <c r="M17" s="46"/>
      <c r="N17" s="58"/>
    </row>
    <row r="18" spans="1:14" x14ac:dyDescent="0.25">
      <c r="A18" s="63"/>
      <c r="B18" s="46"/>
      <c r="C18" s="46"/>
      <c r="D18" s="46"/>
      <c r="E18" s="65"/>
      <c r="F18" s="46"/>
      <c r="G18" s="58"/>
      <c r="H18" s="46" t="s">
        <v>33</v>
      </c>
      <c r="I18" s="58"/>
      <c r="J18" s="46"/>
      <c r="K18" s="46"/>
      <c r="L18" s="46"/>
      <c r="M18" s="46"/>
      <c r="N18" s="58"/>
    </row>
    <row r="19" spans="1:14" ht="27.75" customHeight="1" x14ac:dyDescent="0.25">
      <c r="A19" s="53">
        <v>7.66</v>
      </c>
      <c r="B19" s="44"/>
      <c r="C19" s="44"/>
      <c r="D19" s="44"/>
      <c r="E19" s="64"/>
      <c r="F19" s="44"/>
      <c r="G19" s="54"/>
      <c r="H19" s="96" t="s">
        <v>34</v>
      </c>
      <c r="I19" s="54">
        <v>1.77</v>
      </c>
      <c r="J19" s="44"/>
      <c r="K19" s="44"/>
      <c r="L19" s="44"/>
      <c r="M19" s="44"/>
      <c r="N19" s="54">
        <f>I19</f>
        <v>1.77</v>
      </c>
    </row>
    <row r="20" spans="1:14" x14ac:dyDescent="0.25">
      <c r="A20" s="51"/>
      <c r="B20" s="46" t="s">
        <v>35</v>
      </c>
      <c r="C20" s="46"/>
      <c r="D20" s="46"/>
      <c r="E20" s="57"/>
      <c r="F20" s="46" t="s">
        <v>35</v>
      </c>
      <c r="G20" s="58"/>
      <c r="H20" s="46"/>
      <c r="I20" s="58"/>
      <c r="J20" s="46" t="s">
        <v>35</v>
      </c>
      <c r="K20" s="46"/>
      <c r="L20" s="57"/>
      <c r="M20" s="57"/>
      <c r="N20" s="58"/>
    </row>
    <row r="21" spans="1:14" x14ac:dyDescent="0.25">
      <c r="A21" s="63">
        <v>5.72</v>
      </c>
      <c r="B21" s="46" t="s">
        <v>18</v>
      </c>
      <c r="C21" s="46">
        <v>0.33</v>
      </c>
      <c r="D21" s="46"/>
      <c r="E21" s="46"/>
      <c r="F21" s="46" t="s">
        <v>12</v>
      </c>
      <c r="G21" s="58">
        <v>0.66</v>
      </c>
      <c r="H21" s="46"/>
      <c r="I21" s="58"/>
      <c r="J21" s="46" t="s">
        <v>18</v>
      </c>
      <c r="K21" s="46">
        <v>0.33</v>
      </c>
      <c r="L21" s="46"/>
      <c r="M21" s="46"/>
      <c r="N21" s="58">
        <f>K21+G21+C21</f>
        <v>1.32</v>
      </c>
    </row>
    <row r="22" spans="1:14" x14ac:dyDescent="0.25">
      <c r="A22" s="51"/>
      <c r="B22" s="60"/>
      <c r="C22" s="52"/>
      <c r="D22" s="52" t="s">
        <v>50</v>
      </c>
      <c r="E22" s="57"/>
      <c r="F22" s="52"/>
      <c r="G22" s="57"/>
      <c r="H22" s="52"/>
      <c r="I22" s="57"/>
      <c r="J22" s="60"/>
      <c r="K22" s="91"/>
      <c r="L22" s="52"/>
      <c r="M22" s="52"/>
      <c r="N22" s="52"/>
    </row>
    <row r="23" spans="1:14" x14ac:dyDescent="0.25">
      <c r="A23" s="53">
        <v>3</v>
      </c>
      <c r="B23" s="54"/>
      <c r="C23" s="54"/>
      <c r="D23" s="54" t="s">
        <v>12</v>
      </c>
      <c r="E23" s="54">
        <v>0.69</v>
      </c>
      <c r="F23" s="54"/>
      <c r="G23" s="54"/>
      <c r="H23" s="54"/>
      <c r="I23" s="54"/>
      <c r="J23" s="44"/>
      <c r="K23" s="92"/>
      <c r="L23" s="54"/>
      <c r="M23" s="54"/>
      <c r="N23" s="54">
        <f>C23+E23+G23+I23+K23+M23</f>
        <v>0.69</v>
      </c>
    </row>
    <row r="24" spans="1:14" x14ac:dyDescent="0.25">
      <c r="A24" s="51"/>
      <c r="B24" s="52" t="s">
        <v>61</v>
      </c>
      <c r="C24" s="52"/>
      <c r="D24" s="52"/>
      <c r="E24" s="52"/>
      <c r="F24" s="52"/>
      <c r="G24" s="52"/>
      <c r="H24" s="52"/>
      <c r="I24" s="52"/>
      <c r="J24" s="57" t="s">
        <v>62</v>
      </c>
      <c r="K24" s="91"/>
      <c r="L24" s="52" t="s">
        <v>63</v>
      </c>
      <c r="M24" s="52"/>
      <c r="N24" s="52"/>
    </row>
    <row r="25" spans="1:14" ht="22.5" x14ac:dyDescent="0.25">
      <c r="A25" s="53">
        <v>16.239999999999998</v>
      </c>
      <c r="B25" s="54" t="s">
        <v>18</v>
      </c>
      <c r="C25" s="54">
        <v>0.8</v>
      </c>
      <c r="D25" s="54"/>
      <c r="E25" s="54"/>
      <c r="F25" s="54"/>
      <c r="G25" s="54"/>
      <c r="H25" s="54"/>
      <c r="I25" s="54"/>
      <c r="J25" s="44" t="s">
        <v>12</v>
      </c>
      <c r="K25" s="92">
        <v>1.8</v>
      </c>
      <c r="L25" s="129" t="s">
        <v>64</v>
      </c>
      <c r="M25" s="54">
        <v>1.1499999999999999</v>
      </c>
      <c r="N25" s="54">
        <f>M25+K25+I25+G25+E25+C25</f>
        <v>3.75</v>
      </c>
    </row>
    <row r="26" spans="1:14" x14ac:dyDescent="0.25">
      <c r="A26" s="51"/>
      <c r="B26" s="52"/>
      <c r="C26" s="52"/>
      <c r="D26" s="52" t="s">
        <v>71</v>
      </c>
      <c r="E26" s="52"/>
      <c r="F26" s="52"/>
      <c r="G26" s="52"/>
      <c r="H26" s="52"/>
      <c r="I26" s="52"/>
      <c r="J26" s="57"/>
      <c r="K26" s="91"/>
      <c r="L26" s="130"/>
      <c r="M26" s="52"/>
      <c r="N26" s="52"/>
    </row>
    <row r="27" spans="1:14" ht="35.25" customHeight="1" x14ac:dyDescent="0.25">
      <c r="A27" s="53">
        <v>3.25</v>
      </c>
      <c r="B27" s="54"/>
      <c r="C27" s="54"/>
      <c r="D27" s="129" t="s">
        <v>73</v>
      </c>
      <c r="E27" s="54">
        <v>0.75</v>
      </c>
      <c r="F27" s="54"/>
      <c r="G27" s="54"/>
      <c r="H27" s="129"/>
      <c r="I27" s="54"/>
      <c r="J27" s="44"/>
      <c r="K27" s="92"/>
      <c r="L27" s="129"/>
      <c r="M27" s="54"/>
      <c r="N27" s="54">
        <f>M27+K27+I27+G27+E27+C27</f>
        <v>0.75</v>
      </c>
    </row>
    <row r="28" spans="1:14" x14ac:dyDescent="0.25">
      <c r="A28" s="15">
        <f>SUM(A3:A27)</f>
        <v>101.99</v>
      </c>
      <c r="B28" s="8" t="s">
        <v>10</v>
      </c>
      <c r="C28" s="8">
        <f>SUM(C3:C27)</f>
        <v>4.5</v>
      </c>
      <c r="D28" s="17"/>
      <c r="E28" s="8">
        <f>SUM(E3:E27)</f>
        <v>2.8</v>
      </c>
      <c r="F28" s="18"/>
      <c r="G28" s="8">
        <f>SUM(G3:G27)</f>
        <v>5.1000000000000005</v>
      </c>
      <c r="H28" s="8"/>
      <c r="I28" s="8">
        <f>SUM(I3:I27)</f>
        <v>4.66</v>
      </c>
      <c r="J28" s="8"/>
      <c r="K28" s="8">
        <f>SUM(K3:K27)</f>
        <v>5.32</v>
      </c>
      <c r="L28" s="17"/>
      <c r="M28" s="8">
        <f>SUM(M3:M27)</f>
        <v>1.1499999999999999</v>
      </c>
      <c r="N28" s="19">
        <f>SUM(N3:N27)</f>
        <v>23.53</v>
      </c>
    </row>
    <row r="29" spans="1:14" x14ac:dyDescent="0.25">
      <c r="A29" s="1"/>
      <c r="B29" s="1"/>
      <c r="C29" s="1"/>
      <c r="D29" s="1"/>
      <c r="E29" s="1"/>
      <c r="F29" s="2"/>
      <c r="G29" s="1"/>
      <c r="H29" s="1" t="s">
        <v>26</v>
      </c>
      <c r="I29" s="1"/>
      <c r="J29" s="20"/>
      <c r="K29" s="1"/>
      <c r="L29" s="1"/>
      <c r="M29" s="1"/>
      <c r="N29" s="1"/>
    </row>
    <row r="30" spans="1:14" x14ac:dyDescent="0.25">
      <c r="A30" s="1"/>
      <c r="B30" s="1" t="s">
        <v>27</v>
      </c>
      <c r="C30" s="1"/>
      <c r="D30" s="1"/>
      <c r="E30" s="1"/>
      <c r="F30" s="224" t="s">
        <v>89</v>
      </c>
      <c r="G30" s="225"/>
      <c r="I30" s="12">
        <f>N28</f>
        <v>23.53</v>
      </c>
      <c r="J30" s="20"/>
      <c r="K30" s="21">
        <f>N28*4.33</f>
        <v>101.8849</v>
      </c>
      <c r="L30" s="21"/>
      <c r="M30" s="21"/>
      <c r="N30" s="1"/>
    </row>
    <row r="31" spans="1:14" x14ac:dyDescent="0.25">
      <c r="A31" s="1"/>
      <c r="B31" s="1" t="s">
        <v>28</v>
      </c>
      <c r="C31" s="1"/>
      <c r="D31" s="1" t="s">
        <v>29</v>
      </c>
      <c r="E31" s="1"/>
      <c r="F31" s="2" t="s">
        <v>36</v>
      </c>
      <c r="G31" t="s">
        <v>87</v>
      </c>
      <c r="H31" s="1"/>
      <c r="J31" s="1"/>
      <c r="K31" s="1"/>
      <c r="L31" s="1"/>
      <c r="M31" s="1"/>
      <c r="N31" s="1"/>
    </row>
    <row r="32" spans="1:14" x14ac:dyDescent="0.25">
      <c r="G32" t="s">
        <v>90</v>
      </c>
    </row>
  </sheetData>
  <mergeCells count="1">
    <mergeCell ref="F30:G30"/>
  </mergeCells>
  <pageMargins left="0" right="0" top="0" bottom="0" header="0" footer="0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0" workbookViewId="0">
      <selection activeCell="A7" sqref="A7:N7"/>
    </sheetView>
  </sheetViews>
  <sheetFormatPr baseColWidth="10" defaultRowHeight="15" x14ac:dyDescent="0.25"/>
  <cols>
    <col min="1" max="1" width="6.5703125" customWidth="1"/>
    <col min="2" max="2" width="12.5703125" customWidth="1"/>
    <col min="3" max="3" width="7.5703125" customWidth="1"/>
    <col min="4" max="4" width="17" customWidth="1"/>
    <col min="5" max="5" width="4.42578125" bestFit="1" customWidth="1"/>
    <col min="7" max="7" width="4.42578125" bestFit="1" customWidth="1"/>
    <col min="8" max="8" width="19.140625" customWidth="1"/>
    <col min="9" max="9" width="4.85546875" bestFit="1" customWidth="1"/>
    <col min="10" max="10" width="17.42578125" customWidth="1"/>
    <col min="11" max="11" width="5.7109375" customWidth="1"/>
    <col min="12" max="12" width="14" customWidth="1"/>
    <col min="13" max="13" width="5.85546875" customWidth="1"/>
    <col min="14" max="14" width="6.5703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1">
        <v>6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52"/>
      <c r="L3" s="45"/>
      <c r="M3" s="52"/>
      <c r="N3" s="52"/>
    </row>
    <row r="4" spans="1:14" x14ac:dyDescent="0.25">
      <c r="A4" s="53"/>
      <c r="B4" s="44"/>
      <c r="C4" s="54"/>
      <c r="D4" s="54"/>
      <c r="E4" s="55"/>
      <c r="F4" s="44" t="s">
        <v>12</v>
      </c>
      <c r="G4" s="54">
        <v>1.38</v>
      </c>
      <c r="H4" s="44"/>
      <c r="I4" s="54"/>
      <c r="J4" s="54"/>
      <c r="K4" s="54"/>
      <c r="L4" s="54"/>
      <c r="M4" s="54"/>
      <c r="N4" s="54">
        <f>C4+E4+G4+I4+K4+M4</f>
        <v>1.38</v>
      </c>
    </row>
    <row r="5" spans="1:14" x14ac:dyDescent="0.25">
      <c r="A5" s="51">
        <v>6</v>
      </c>
      <c r="B5" s="59"/>
      <c r="C5" s="52"/>
      <c r="D5" s="128" t="s">
        <v>16</v>
      </c>
      <c r="E5" s="52"/>
      <c r="F5" s="60"/>
      <c r="G5" s="52"/>
      <c r="H5" s="60"/>
      <c r="I5" s="57"/>
      <c r="J5" s="60" t="s">
        <v>16</v>
      </c>
      <c r="K5" s="52"/>
      <c r="L5" s="128"/>
      <c r="M5" s="52"/>
      <c r="N5" s="52"/>
    </row>
    <row r="6" spans="1:14" x14ac:dyDescent="0.25">
      <c r="A6" s="53"/>
      <c r="B6" s="44"/>
      <c r="C6" s="54"/>
      <c r="D6" s="54" t="s">
        <v>12</v>
      </c>
      <c r="E6" s="55">
        <v>0.69</v>
      </c>
      <c r="F6" s="44"/>
      <c r="G6" s="54"/>
      <c r="H6" s="54"/>
      <c r="I6" s="54"/>
      <c r="J6" s="54" t="s">
        <v>12</v>
      </c>
      <c r="K6" s="55">
        <v>0.69</v>
      </c>
      <c r="L6" s="54"/>
      <c r="M6" s="54"/>
      <c r="N6" s="54">
        <f>C6+E6+G6+I6+K6+M6</f>
        <v>1.38</v>
      </c>
    </row>
    <row r="7" spans="1:14" ht="23.25" x14ac:dyDescent="0.25">
      <c r="A7" s="51">
        <v>8</v>
      </c>
      <c r="B7" s="45" t="s">
        <v>31</v>
      </c>
      <c r="C7" s="52">
        <v>1.85</v>
      </c>
      <c r="D7" s="52"/>
      <c r="E7" s="57"/>
      <c r="F7" s="57"/>
      <c r="G7" s="57"/>
      <c r="H7" s="45"/>
      <c r="I7" s="52"/>
      <c r="J7" s="52"/>
      <c r="K7" s="57"/>
      <c r="L7" s="52"/>
      <c r="M7" s="57"/>
      <c r="N7" s="54">
        <f>C7+E7+G7+I7+K7+M7</f>
        <v>1.85</v>
      </c>
    </row>
    <row r="8" spans="1:14" ht="15" customHeight="1" x14ac:dyDescent="0.25">
      <c r="A8" s="51">
        <v>4</v>
      </c>
      <c r="B8" s="51"/>
      <c r="C8" s="51"/>
      <c r="D8" s="59" t="s">
        <v>19</v>
      </c>
      <c r="E8" s="52"/>
      <c r="F8" s="57"/>
      <c r="G8" s="57"/>
      <c r="H8" s="60"/>
      <c r="I8" s="52"/>
      <c r="J8" s="60" t="s">
        <v>19</v>
      </c>
      <c r="K8" s="57"/>
      <c r="L8" s="52"/>
      <c r="M8" s="57"/>
      <c r="N8" s="52"/>
    </row>
    <row r="9" spans="1:14" x14ac:dyDescent="0.25">
      <c r="A9" s="53"/>
      <c r="B9" s="53"/>
      <c r="C9" s="53"/>
      <c r="D9" s="61" t="s">
        <v>12</v>
      </c>
      <c r="E9" s="54">
        <v>0.67</v>
      </c>
      <c r="F9" s="44"/>
      <c r="G9" s="44"/>
      <c r="H9" s="44"/>
      <c r="I9" s="54"/>
      <c r="J9" s="44" t="s">
        <v>18</v>
      </c>
      <c r="K9" s="44">
        <v>0.25</v>
      </c>
      <c r="L9" s="44"/>
      <c r="M9" s="44"/>
      <c r="N9" s="54">
        <f>K9+E9</f>
        <v>0.92</v>
      </c>
    </row>
    <row r="10" spans="1:14" x14ac:dyDescent="0.25">
      <c r="A10" s="51">
        <v>11</v>
      </c>
      <c r="B10" s="45" t="s">
        <v>20</v>
      </c>
      <c r="C10" s="52"/>
      <c r="D10" s="52"/>
      <c r="E10" s="57"/>
      <c r="F10" s="45" t="s">
        <v>20</v>
      </c>
      <c r="G10" s="57"/>
      <c r="H10" s="45"/>
      <c r="I10" s="52"/>
      <c r="J10" s="45" t="s">
        <v>20</v>
      </c>
      <c r="K10" s="57"/>
      <c r="L10" s="52"/>
      <c r="M10" s="57"/>
      <c r="N10" s="52"/>
    </row>
    <row r="11" spans="1:14" ht="24.75" customHeight="1" x14ac:dyDescent="0.25">
      <c r="A11" s="53"/>
      <c r="B11" s="44" t="s">
        <v>12</v>
      </c>
      <c r="C11" s="54">
        <v>0.95</v>
      </c>
      <c r="D11" s="44"/>
      <c r="E11" s="44"/>
      <c r="F11" s="44" t="s">
        <v>18</v>
      </c>
      <c r="G11" s="44">
        <v>0.34</v>
      </c>
      <c r="H11" s="44"/>
      <c r="I11" s="54"/>
      <c r="J11" s="44" t="s">
        <v>21</v>
      </c>
      <c r="K11" s="44">
        <v>1.25</v>
      </c>
      <c r="L11" s="44"/>
      <c r="M11" s="44"/>
      <c r="N11" s="54">
        <f>C11+E11+G11+I11+K11+M11</f>
        <v>2.54</v>
      </c>
    </row>
    <row r="12" spans="1:14" ht="23.25" x14ac:dyDescent="0.25">
      <c r="A12" s="51">
        <v>14.66</v>
      </c>
      <c r="B12" s="45" t="s">
        <v>22</v>
      </c>
      <c r="C12" s="62" t="s">
        <v>39</v>
      </c>
      <c r="D12" s="52"/>
      <c r="E12" s="57"/>
      <c r="F12" s="57"/>
      <c r="G12" s="57"/>
      <c r="H12" s="45" t="s">
        <v>22</v>
      </c>
      <c r="I12" s="52"/>
      <c r="J12" s="52"/>
      <c r="K12" s="57"/>
      <c r="L12" s="52"/>
      <c r="M12" s="57"/>
      <c r="N12" s="52"/>
    </row>
    <row r="13" spans="1:14" x14ac:dyDescent="0.25">
      <c r="A13" s="63"/>
      <c r="B13" s="46" t="s">
        <v>14</v>
      </c>
      <c r="C13" s="58">
        <v>0.5</v>
      </c>
      <c r="D13" s="46"/>
      <c r="E13" s="46"/>
      <c r="F13" s="46"/>
      <c r="G13" s="46"/>
      <c r="H13" s="46" t="s">
        <v>12</v>
      </c>
      <c r="I13" s="58">
        <v>2.89</v>
      </c>
      <c r="J13" s="46"/>
      <c r="K13" s="46"/>
      <c r="L13" s="46"/>
      <c r="M13" s="46"/>
      <c r="N13" s="58">
        <f>C13+E13+G13+I13+K13+M13</f>
        <v>3.39</v>
      </c>
    </row>
    <row r="14" spans="1:14" ht="27.75" customHeight="1" x14ac:dyDescent="0.25">
      <c r="A14" s="53"/>
      <c r="B14" s="64"/>
      <c r="C14" s="54"/>
      <c r="D14" s="64"/>
      <c r="E14" s="44"/>
      <c r="F14" s="64"/>
      <c r="G14" s="44"/>
      <c r="H14" s="127" t="s">
        <v>34</v>
      </c>
      <c r="I14" s="54"/>
      <c r="J14" s="64"/>
      <c r="K14" s="44"/>
      <c r="L14" s="64"/>
      <c r="M14" s="44"/>
      <c r="N14" s="54"/>
    </row>
    <row r="15" spans="1:14" ht="23.25" x14ac:dyDescent="0.25">
      <c r="A15" s="63"/>
      <c r="B15" s="45" t="s">
        <v>23</v>
      </c>
      <c r="C15" s="46"/>
      <c r="D15" s="45"/>
      <c r="E15" s="46"/>
      <c r="F15" s="45" t="s">
        <v>23</v>
      </c>
      <c r="G15" s="58"/>
      <c r="H15" s="45"/>
      <c r="I15" s="58"/>
      <c r="J15" s="45" t="s">
        <v>23</v>
      </c>
      <c r="K15" s="46"/>
      <c r="L15" s="45"/>
      <c r="M15" s="46"/>
      <c r="N15" s="58"/>
    </row>
    <row r="16" spans="1:14" x14ac:dyDescent="0.25">
      <c r="A16" s="53">
        <v>20.46</v>
      </c>
      <c r="B16" s="55" t="s">
        <v>14</v>
      </c>
      <c r="C16" s="44">
        <v>1</v>
      </c>
      <c r="D16" s="44"/>
      <c r="E16" s="44"/>
      <c r="F16" s="55" t="s">
        <v>12</v>
      </c>
      <c r="G16" s="54">
        <v>2.72</v>
      </c>
      <c r="H16" s="44"/>
      <c r="I16" s="54"/>
      <c r="J16" s="44" t="s">
        <v>66</v>
      </c>
      <c r="K16" s="44">
        <v>1</v>
      </c>
      <c r="L16" s="44"/>
      <c r="M16" s="44"/>
      <c r="N16" s="54">
        <f>C16+E16+G16+I16+K16+M16</f>
        <v>4.7200000000000006</v>
      </c>
    </row>
    <row r="17" spans="1:14" ht="12.75" customHeight="1" x14ac:dyDescent="0.25">
      <c r="A17" s="51"/>
      <c r="B17" s="46"/>
      <c r="C17" s="46"/>
      <c r="D17" s="46"/>
      <c r="E17" s="65"/>
      <c r="F17" s="46"/>
      <c r="G17" s="58"/>
      <c r="H17" s="46" t="s">
        <v>32</v>
      </c>
      <c r="I17" s="58"/>
      <c r="J17" s="46"/>
      <c r="K17" s="46"/>
      <c r="L17" s="46"/>
      <c r="M17" s="46"/>
      <c r="N17" s="58"/>
    </row>
    <row r="18" spans="1:14" x14ac:dyDescent="0.25">
      <c r="A18" s="63"/>
      <c r="B18" s="46"/>
      <c r="C18" s="46"/>
      <c r="D18" s="46"/>
      <c r="E18" s="65"/>
      <c r="F18" s="46"/>
      <c r="G18" s="58"/>
      <c r="H18" s="46" t="s">
        <v>33</v>
      </c>
      <c r="I18" s="58"/>
      <c r="J18" s="46"/>
      <c r="K18" s="46"/>
      <c r="L18" s="46"/>
      <c r="M18" s="46"/>
      <c r="N18" s="58"/>
    </row>
    <row r="19" spans="1:14" ht="33" customHeight="1" x14ac:dyDescent="0.25">
      <c r="A19" s="53">
        <v>7.66</v>
      </c>
      <c r="B19" s="44"/>
      <c r="C19" s="44"/>
      <c r="D19" s="44"/>
      <c r="E19" s="64"/>
      <c r="F19" s="44"/>
      <c r="G19" s="54"/>
      <c r="H19" s="96" t="s">
        <v>34</v>
      </c>
      <c r="I19" s="54">
        <v>1.77</v>
      </c>
      <c r="J19" s="44"/>
      <c r="K19" s="44"/>
      <c r="L19" s="44"/>
      <c r="M19" s="44"/>
      <c r="N19" s="54">
        <f>I19</f>
        <v>1.77</v>
      </c>
    </row>
    <row r="20" spans="1:14" x14ac:dyDescent="0.25">
      <c r="A20" s="51"/>
      <c r="B20" s="46" t="s">
        <v>35</v>
      </c>
      <c r="C20" s="46"/>
      <c r="D20" s="46"/>
      <c r="E20" s="57"/>
      <c r="F20" s="46" t="s">
        <v>35</v>
      </c>
      <c r="G20" s="58"/>
      <c r="H20" s="46"/>
      <c r="I20" s="58"/>
      <c r="J20" s="46" t="s">
        <v>35</v>
      </c>
      <c r="K20" s="46"/>
      <c r="L20" s="57"/>
      <c r="M20" s="57"/>
      <c r="N20" s="58"/>
    </row>
    <row r="21" spans="1:14" x14ac:dyDescent="0.25">
      <c r="A21" s="63">
        <v>5.72</v>
      </c>
      <c r="B21" s="46" t="s">
        <v>18</v>
      </c>
      <c r="C21" s="46">
        <v>0.33</v>
      </c>
      <c r="D21" s="46"/>
      <c r="E21" s="46"/>
      <c r="F21" s="46" t="s">
        <v>12</v>
      </c>
      <c r="G21" s="58">
        <v>0.66</v>
      </c>
      <c r="H21" s="46"/>
      <c r="I21" s="58"/>
      <c r="J21" s="46" t="s">
        <v>18</v>
      </c>
      <c r="K21" s="46">
        <v>0.33</v>
      </c>
      <c r="L21" s="46"/>
      <c r="M21" s="46"/>
      <c r="N21" s="58">
        <f>K21+G21+C21</f>
        <v>1.32</v>
      </c>
    </row>
    <row r="22" spans="1:14" x14ac:dyDescent="0.25">
      <c r="A22" s="51"/>
      <c r="B22" s="60"/>
      <c r="C22" s="52"/>
      <c r="D22" s="52"/>
      <c r="E22" s="57"/>
      <c r="F22" s="52"/>
      <c r="G22" s="57"/>
      <c r="H22" s="52" t="s">
        <v>50</v>
      </c>
      <c r="I22" s="57"/>
      <c r="J22" s="60"/>
      <c r="K22" s="91"/>
      <c r="L22" s="52"/>
      <c r="M22" s="52"/>
      <c r="N22" s="52"/>
    </row>
    <row r="23" spans="1:14" x14ac:dyDescent="0.25">
      <c r="A23" s="53">
        <v>3</v>
      </c>
      <c r="B23" s="54"/>
      <c r="C23" s="54"/>
      <c r="D23" s="54"/>
      <c r="E23" s="54"/>
      <c r="F23" s="54"/>
      <c r="G23" s="54"/>
      <c r="H23" s="54" t="s">
        <v>12</v>
      </c>
      <c r="I23" s="54">
        <v>0.69</v>
      </c>
      <c r="J23" s="44"/>
      <c r="K23" s="92"/>
      <c r="L23" s="54"/>
      <c r="M23" s="54"/>
      <c r="N23" s="54">
        <f>C23+E23+G23+I23+K23+M23</f>
        <v>0.69</v>
      </c>
    </row>
    <row r="24" spans="1:14" x14ac:dyDescent="0.25">
      <c r="A24" s="51"/>
      <c r="B24" s="52" t="s">
        <v>61</v>
      </c>
      <c r="C24" s="52"/>
      <c r="D24" s="52"/>
      <c r="E24" s="52"/>
      <c r="F24" s="52"/>
      <c r="G24" s="52"/>
      <c r="H24" s="52"/>
      <c r="I24" s="52"/>
      <c r="J24" s="57" t="s">
        <v>62</v>
      </c>
      <c r="K24" s="91"/>
      <c r="L24" s="52" t="s">
        <v>63</v>
      </c>
      <c r="M24" s="52"/>
      <c r="N24" s="52"/>
    </row>
    <row r="25" spans="1:14" ht="15.75" customHeight="1" x14ac:dyDescent="0.25">
      <c r="A25" s="53">
        <v>16.239999999999998</v>
      </c>
      <c r="B25" s="54" t="s">
        <v>18</v>
      </c>
      <c r="C25" s="54">
        <v>0.8</v>
      </c>
      <c r="D25" s="54"/>
      <c r="E25" s="54"/>
      <c r="F25" s="54"/>
      <c r="G25" s="54"/>
      <c r="H25" s="54"/>
      <c r="I25" s="54"/>
      <c r="J25" s="44" t="s">
        <v>12</v>
      </c>
      <c r="K25" s="92">
        <v>1.8</v>
      </c>
      <c r="L25" s="129" t="s">
        <v>64</v>
      </c>
      <c r="M25" s="54">
        <v>1.1499999999999999</v>
      </c>
      <c r="N25" s="54">
        <f>M25+K25+I25+G25+E25+C25</f>
        <v>3.75</v>
      </c>
    </row>
    <row r="26" spans="1:14" x14ac:dyDescent="0.25">
      <c r="A26" s="51"/>
      <c r="B26" s="52"/>
      <c r="C26" s="52"/>
      <c r="D26" s="52"/>
      <c r="E26" s="52"/>
      <c r="F26" s="52"/>
      <c r="G26" s="52"/>
      <c r="H26" s="52" t="s">
        <v>71</v>
      </c>
      <c r="I26" s="52"/>
      <c r="J26" s="57"/>
      <c r="K26" s="91"/>
      <c r="L26" s="130"/>
      <c r="M26" s="52"/>
      <c r="N26" s="52"/>
    </row>
    <row r="27" spans="1:14" ht="42" customHeight="1" x14ac:dyDescent="0.25">
      <c r="A27" s="53">
        <v>3.25</v>
      </c>
      <c r="B27" s="54"/>
      <c r="C27" s="54"/>
      <c r="D27" s="54"/>
      <c r="E27" s="54"/>
      <c r="F27" s="54"/>
      <c r="G27" s="54"/>
      <c r="H27" s="129" t="s">
        <v>73</v>
      </c>
      <c r="I27" s="54">
        <v>0.75</v>
      </c>
      <c r="J27" s="44"/>
      <c r="K27" s="92"/>
      <c r="L27" s="129"/>
      <c r="M27" s="54"/>
      <c r="N27" s="54">
        <f>M27+K27+I27+G27+E27+C27</f>
        <v>0.75</v>
      </c>
    </row>
    <row r="28" spans="1:14" x14ac:dyDescent="0.25">
      <c r="A28" s="15">
        <f>SUM(A3:A27)</f>
        <v>105.99</v>
      </c>
      <c r="B28" s="8" t="s">
        <v>10</v>
      </c>
      <c r="C28" s="8">
        <f>SUM(C3:C27)</f>
        <v>5.43</v>
      </c>
      <c r="D28" s="17"/>
      <c r="E28" s="8">
        <f>SUM(E3:E27)</f>
        <v>1.3599999999999999</v>
      </c>
      <c r="F28" s="18"/>
      <c r="G28" s="8">
        <f>SUM(G3:G27)</f>
        <v>5.1000000000000005</v>
      </c>
      <c r="H28" s="8"/>
      <c r="I28" s="8">
        <f>SUM(I3:I27)</f>
        <v>6.1</v>
      </c>
      <c r="J28" s="8"/>
      <c r="K28" s="8">
        <f>SUM(K3:K27)</f>
        <v>5.32</v>
      </c>
      <c r="L28" s="17"/>
      <c r="M28" s="8">
        <f>SUM(M3:M27)</f>
        <v>1.1499999999999999</v>
      </c>
      <c r="N28" s="19">
        <f>SUM(N3:N27)</f>
        <v>24.46</v>
      </c>
    </row>
    <row r="29" spans="1:14" x14ac:dyDescent="0.25">
      <c r="A29" s="1"/>
      <c r="B29" s="1"/>
      <c r="C29" s="1"/>
      <c r="D29" s="1"/>
      <c r="E29" s="1"/>
      <c r="F29" s="2"/>
      <c r="G29" s="1"/>
      <c r="H29" s="1"/>
      <c r="I29" s="1"/>
      <c r="J29" s="20"/>
      <c r="K29" s="1"/>
      <c r="L29" s="1"/>
      <c r="M29" s="1"/>
      <c r="N29" s="1"/>
    </row>
    <row r="30" spans="1:14" x14ac:dyDescent="0.25">
      <c r="A30" s="1"/>
      <c r="B30" s="1" t="s">
        <v>27</v>
      </c>
      <c r="C30" s="1"/>
      <c r="D30" s="1"/>
      <c r="E30" s="1"/>
      <c r="F30" s="224" t="s">
        <v>86</v>
      </c>
      <c r="G30" s="225"/>
      <c r="H30" s="1" t="s">
        <v>26</v>
      </c>
      <c r="I30" s="1"/>
      <c r="J30" s="20"/>
      <c r="K30" s="21">
        <f>N28*4.33</f>
        <v>105.9118</v>
      </c>
      <c r="L30" s="21"/>
      <c r="M30" s="21"/>
      <c r="N30" s="1"/>
    </row>
    <row r="31" spans="1:14" x14ac:dyDescent="0.25">
      <c r="A31" s="1"/>
      <c r="B31" s="1" t="s">
        <v>28</v>
      </c>
      <c r="C31" s="1"/>
      <c r="D31" s="1" t="s">
        <v>29</v>
      </c>
      <c r="E31" s="1"/>
      <c r="F31" s="2" t="s">
        <v>36</v>
      </c>
      <c r="H31" s="1"/>
      <c r="I31" s="12">
        <f>N28</f>
        <v>24.46</v>
      </c>
      <c r="J31" s="1"/>
      <c r="K31" s="1"/>
      <c r="L31" s="1"/>
      <c r="M31" s="1"/>
      <c r="N31" s="1"/>
    </row>
    <row r="32" spans="1:14" x14ac:dyDescent="0.25">
      <c r="F32" t="s">
        <v>87</v>
      </c>
    </row>
  </sheetData>
  <mergeCells count="1">
    <mergeCell ref="F30:G30"/>
  </mergeCells>
  <pageMargins left="0" right="0" top="0" bottom="0" header="0" footer="0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N14"/>
    </sheetView>
  </sheetViews>
  <sheetFormatPr baseColWidth="10" defaultRowHeight="15" x14ac:dyDescent="0.25"/>
  <cols>
    <col min="1" max="1" width="11.42578125" customWidth="1"/>
    <col min="3" max="3" width="7.28515625" customWidth="1"/>
    <col min="7" max="7" width="4.85546875" customWidth="1"/>
    <col min="9" max="9" width="6.5703125" customWidth="1"/>
    <col min="11" max="11" width="4.85546875" customWidth="1"/>
    <col min="12" max="12" width="5" customWidth="1"/>
    <col min="13" max="13" width="3.7109375" customWidth="1"/>
    <col min="14" max="14" width="5.7109375" customWidth="1"/>
  </cols>
  <sheetData>
    <row r="1" spans="1:14" x14ac:dyDescent="0.25">
      <c r="B1" s="1" t="s">
        <v>0</v>
      </c>
    </row>
    <row r="3" spans="1:14" x14ac:dyDescent="0.25">
      <c r="A3" s="3" t="s">
        <v>83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25.5" thickBot="1" x14ac:dyDescent="0.3">
      <c r="A4" s="134">
        <v>43872</v>
      </c>
      <c r="B4" s="32"/>
      <c r="C4" s="18"/>
      <c r="D4" s="32" t="s">
        <v>76</v>
      </c>
      <c r="E4" s="18">
        <v>1</v>
      </c>
      <c r="F4" s="32"/>
      <c r="G4" s="18"/>
      <c r="H4" s="32"/>
      <c r="I4" s="18"/>
      <c r="J4" s="136"/>
      <c r="K4" s="18"/>
      <c r="L4" s="9"/>
      <c r="M4" s="9"/>
      <c r="N4" s="132"/>
    </row>
    <row r="5" spans="1:14" ht="25.5" thickBot="1" x14ac:dyDescent="0.3">
      <c r="A5" s="134">
        <v>43886</v>
      </c>
      <c r="B5" s="32"/>
      <c r="C5" s="18"/>
      <c r="D5" s="18" t="s">
        <v>76</v>
      </c>
      <c r="E5" s="135">
        <v>1.1499999999999999</v>
      </c>
      <c r="F5" s="32"/>
      <c r="G5" s="18"/>
      <c r="H5" s="137"/>
      <c r="I5" s="18"/>
      <c r="J5" s="32"/>
      <c r="K5" s="18"/>
      <c r="L5" s="9"/>
      <c r="M5" s="9"/>
      <c r="N5" s="132"/>
    </row>
    <row r="6" spans="1:14" ht="15.75" thickBot="1" x14ac:dyDescent="0.3">
      <c r="A6" s="138" t="s">
        <v>84</v>
      </c>
      <c r="B6" s="139"/>
      <c r="C6" s="140">
        <f>SUM(C4:C5)</f>
        <v>0</v>
      </c>
      <c r="D6" s="139"/>
      <c r="E6" s="141">
        <f>SUM(E4:E5)</f>
        <v>2.15</v>
      </c>
      <c r="F6" s="139"/>
      <c r="G6" s="140">
        <f>SUM(G4:G5)</f>
        <v>0</v>
      </c>
      <c r="H6" s="139"/>
      <c r="I6" s="140">
        <f>SUM(I4:I5)</f>
        <v>0</v>
      </c>
      <c r="J6" s="139"/>
      <c r="K6" s="140">
        <f>SUM(K4:K5)</f>
        <v>0</v>
      </c>
      <c r="L6" s="139"/>
      <c r="M6" s="139">
        <v>0</v>
      </c>
      <c r="N6" s="139">
        <f>SUM(C6:M6)</f>
        <v>2.15</v>
      </c>
    </row>
    <row r="11" spans="1:14" x14ac:dyDescent="0.25">
      <c r="B11" s="47" t="s">
        <v>27</v>
      </c>
      <c r="E11" s="142"/>
      <c r="F11" s="143" t="s">
        <v>85</v>
      </c>
    </row>
    <row r="12" spans="1:14" x14ac:dyDescent="0.25">
      <c r="B12" t="s">
        <v>28</v>
      </c>
      <c r="D12" t="str">
        <f>B1</f>
        <v>OLGA ROMAN MATEO</v>
      </c>
    </row>
    <row r="13" spans="1:14" x14ac:dyDescent="0.25">
      <c r="B13" t="s">
        <v>30</v>
      </c>
    </row>
    <row r="14" spans="1:14" x14ac:dyDescent="0.25">
      <c r="E14" s="144" t="s">
        <v>80</v>
      </c>
    </row>
  </sheetData>
  <pageMargins left="0.7" right="0.7" top="0.75" bottom="0.75" header="0.3" footer="0.3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A8" sqref="A8:N8"/>
    </sheetView>
  </sheetViews>
  <sheetFormatPr baseColWidth="10" defaultRowHeight="15" x14ac:dyDescent="0.25"/>
  <cols>
    <col min="1" max="1" width="6.85546875" customWidth="1"/>
    <col min="2" max="2" width="15.42578125" customWidth="1"/>
    <col min="3" max="3" width="6.42578125" customWidth="1"/>
    <col min="4" max="4" width="16.5703125" customWidth="1"/>
    <col min="5" max="5" width="5.28515625" customWidth="1"/>
    <col min="6" max="6" width="15" customWidth="1"/>
    <col min="7" max="7" width="5.42578125" customWidth="1"/>
    <col min="8" max="8" width="19.28515625" customWidth="1"/>
    <col min="9" max="9" width="5.5703125" customWidth="1"/>
    <col min="10" max="10" width="16.5703125" customWidth="1"/>
    <col min="11" max="11" width="5.5703125" customWidth="1"/>
    <col min="12" max="12" width="13.7109375" customWidth="1"/>
    <col min="13" max="13" width="5.42578125" customWidth="1"/>
    <col min="14" max="14" width="7.42578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1">
        <v>6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52"/>
      <c r="L3" s="45"/>
      <c r="M3" s="52"/>
      <c r="N3" s="52"/>
    </row>
    <row r="4" spans="1:14" x14ac:dyDescent="0.25">
      <c r="A4" s="53"/>
      <c r="B4" s="44"/>
      <c r="C4" s="54"/>
      <c r="D4" s="54"/>
      <c r="E4" s="55"/>
      <c r="F4" s="44" t="s">
        <v>12</v>
      </c>
      <c r="G4" s="54">
        <v>1.38</v>
      </c>
      <c r="H4" s="44"/>
      <c r="I4" s="54"/>
      <c r="J4" s="54"/>
      <c r="K4" s="54"/>
      <c r="L4" s="54"/>
      <c r="M4" s="54"/>
      <c r="N4" s="54">
        <f>C4+E4+G4+I4+K4+M4</f>
        <v>1.38</v>
      </c>
    </row>
    <row r="5" spans="1:14" x14ac:dyDescent="0.25">
      <c r="A5" s="51">
        <v>6</v>
      </c>
      <c r="B5" s="59"/>
      <c r="C5" s="52"/>
      <c r="D5" s="128" t="s">
        <v>16</v>
      </c>
      <c r="E5" s="52"/>
      <c r="F5" s="60"/>
      <c r="G5" s="52"/>
      <c r="H5" s="60"/>
      <c r="I5" s="57"/>
      <c r="J5" s="60" t="s">
        <v>16</v>
      </c>
      <c r="K5" s="52"/>
      <c r="L5" s="128"/>
      <c r="M5" s="52"/>
      <c r="N5" s="52"/>
    </row>
    <row r="6" spans="1:14" x14ac:dyDescent="0.25">
      <c r="A6" s="53"/>
      <c r="B6" s="44"/>
      <c r="C6" s="54"/>
      <c r="D6" s="54" t="s">
        <v>12</v>
      </c>
      <c r="E6" s="55">
        <v>0.69</v>
      </c>
      <c r="F6" s="44"/>
      <c r="G6" s="54"/>
      <c r="H6" s="54"/>
      <c r="I6" s="54"/>
      <c r="J6" s="54" t="s">
        <v>12</v>
      </c>
      <c r="K6" s="55">
        <v>0.69</v>
      </c>
      <c r="L6" s="54"/>
      <c r="M6" s="54"/>
      <c r="N6" s="54">
        <f>C6+E6+G6+I6+K6+M6</f>
        <v>1.38</v>
      </c>
    </row>
    <row r="7" spans="1:14" x14ac:dyDescent="0.25">
      <c r="A7" s="51">
        <v>8</v>
      </c>
      <c r="B7" s="45" t="s">
        <v>31</v>
      </c>
      <c r="C7" s="52">
        <v>1.85</v>
      </c>
      <c r="D7" s="52"/>
      <c r="E7" s="57"/>
      <c r="F7" s="57"/>
      <c r="G7" s="57"/>
      <c r="H7" s="45"/>
      <c r="I7" s="52"/>
      <c r="J7" s="52"/>
      <c r="K7" s="57"/>
      <c r="L7" s="52"/>
      <c r="M7" s="57"/>
      <c r="N7" s="54">
        <f>C7+E7+G7+I7+K7+M7</f>
        <v>1.85</v>
      </c>
    </row>
    <row r="8" spans="1:14" x14ac:dyDescent="0.25">
      <c r="A8" s="67">
        <v>6</v>
      </c>
      <c r="B8" s="76"/>
      <c r="C8" s="75"/>
      <c r="D8" s="76" t="s">
        <v>15</v>
      </c>
      <c r="E8" s="77">
        <v>1.38</v>
      </c>
      <c r="F8" s="76"/>
      <c r="G8" s="77"/>
      <c r="H8" s="76"/>
      <c r="I8" s="75"/>
      <c r="J8" s="75"/>
      <c r="K8" s="77"/>
      <c r="L8" s="76"/>
      <c r="M8" s="77"/>
      <c r="N8" s="75">
        <f>C8+E8+G8+I8+K8+M8</f>
        <v>1.38</v>
      </c>
    </row>
    <row r="9" spans="1:14" ht="11.25" customHeight="1" x14ac:dyDescent="0.25">
      <c r="A9" s="51">
        <v>4</v>
      </c>
      <c r="B9" s="51"/>
      <c r="C9" s="51"/>
      <c r="D9" s="59" t="s">
        <v>19</v>
      </c>
      <c r="E9" s="52"/>
      <c r="F9" s="57"/>
      <c r="G9" s="57"/>
      <c r="H9" s="60"/>
      <c r="I9" s="52"/>
      <c r="J9" s="60" t="s">
        <v>19</v>
      </c>
      <c r="K9" s="57"/>
      <c r="L9" s="52"/>
      <c r="M9" s="57"/>
      <c r="N9" s="52"/>
    </row>
    <row r="10" spans="1:14" x14ac:dyDescent="0.25">
      <c r="A10" s="53"/>
      <c r="B10" s="53"/>
      <c r="C10" s="53"/>
      <c r="D10" s="61" t="s">
        <v>12</v>
      </c>
      <c r="E10" s="54">
        <v>0.67</v>
      </c>
      <c r="F10" s="44"/>
      <c r="G10" s="44"/>
      <c r="H10" s="44"/>
      <c r="I10" s="54"/>
      <c r="J10" s="44" t="s">
        <v>18</v>
      </c>
      <c r="K10" s="44">
        <v>0.25</v>
      </c>
      <c r="L10" s="44"/>
      <c r="M10" s="44"/>
      <c r="N10" s="54">
        <f>K10+E10</f>
        <v>0.92</v>
      </c>
    </row>
    <row r="11" spans="1:14" x14ac:dyDescent="0.25">
      <c r="A11" s="51">
        <v>11</v>
      </c>
      <c r="B11" s="45" t="s">
        <v>20</v>
      </c>
      <c r="C11" s="52"/>
      <c r="D11" s="52"/>
      <c r="E11" s="57"/>
      <c r="F11" s="45" t="s">
        <v>20</v>
      </c>
      <c r="G11" s="57"/>
      <c r="H11" s="45"/>
      <c r="I11" s="52"/>
      <c r="J11" s="45" t="s">
        <v>20</v>
      </c>
      <c r="K11" s="57"/>
      <c r="L11" s="52"/>
      <c r="M11" s="57"/>
      <c r="N11" s="52"/>
    </row>
    <row r="12" spans="1:14" ht="22.5" customHeight="1" x14ac:dyDescent="0.25">
      <c r="A12" s="53"/>
      <c r="B12" s="44" t="s">
        <v>12</v>
      </c>
      <c r="C12" s="54">
        <v>0.95</v>
      </c>
      <c r="D12" s="44"/>
      <c r="E12" s="44"/>
      <c r="F12" s="44" t="s">
        <v>18</v>
      </c>
      <c r="G12" s="44">
        <v>0.34</v>
      </c>
      <c r="H12" s="44"/>
      <c r="I12" s="54"/>
      <c r="J12" s="44" t="s">
        <v>21</v>
      </c>
      <c r="K12" s="44">
        <v>1.25</v>
      </c>
      <c r="L12" s="44"/>
      <c r="M12" s="44"/>
      <c r="N12" s="54">
        <f>C12+E12+G12+I12+K12+M12</f>
        <v>2.54</v>
      </c>
    </row>
    <row r="13" spans="1:14" ht="23.25" customHeight="1" x14ac:dyDescent="0.25">
      <c r="A13" s="51">
        <v>14.66</v>
      </c>
      <c r="B13" s="45" t="s">
        <v>22</v>
      </c>
      <c r="C13" s="62" t="s">
        <v>39</v>
      </c>
      <c r="D13" s="52"/>
      <c r="E13" s="57"/>
      <c r="F13" s="57"/>
      <c r="G13" s="57"/>
      <c r="H13" s="45" t="s">
        <v>22</v>
      </c>
      <c r="I13" s="52"/>
      <c r="J13" s="52"/>
      <c r="K13" s="57"/>
      <c r="L13" s="52"/>
      <c r="M13" s="57"/>
      <c r="N13" s="52"/>
    </row>
    <row r="14" spans="1:14" x14ac:dyDescent="0.25">
      <c r="A14" s="63"/>
      <c r="B14" s="46" t="s">
        <v>14</v>
      </c>
      <c r="C14" s="58">
        <v>0.5</v>
      </c>
      <c r="D14" s="46"/>
      <c r="E14" s="46"/>
      <c r="F14" s="46"/>
      <c r="G14" s="46"/>
      <c r="H14" s="46" t="s">
        <v>12</v>
      </c>
      <c r="I14" s="58">
        <v>2.89</v>
      </c>
      <c r="J14" s="46"/>
      <c r="K14" s="46"/>
      <c r="L14" s="46"/>
      <c r="M14" s="46"/>
      <c r="N14" s="58">
        <f>C14+E14+G14+I14+K14+M14</f>
        <v>3.39</v>
      </c>
    </row>
    <row r="15" spans="1:14" ht="32.25" customHeight="1" x14ac:dyDescent="0.25">
      <c r="A15" s="53"/>
      <c r="B15" s="64"/>
      <c r="C15" s="54"/>
      <c r="D15" s="64"/>
      <c r="E15" s="44"/>
      <c r="F15" s="64"/>
      <c r="G15" s="44"/>
      <c r="H15" s="127" t="s">
        <v>34</v>
      </c>
      <c r="I15" s="54"/>
      <c r="J15" s="64"/>
      <c r="K15" s="44"/>
      <c r="L15" s="64"/>
      <c r="M15" s="44"/>
      <c r="N15" s="54"/>
    </row>
    <row r="16" spans="1:14" ht="15.75" customHeight="1" x14ac:dyDescent="0.25">
      <c r="A16" s="63"/>
      <c r="B16" s="45" t="s">
        <v>23</v>
      </c>
      <c r="C16" s="46"/>
      <c r="D16" s="45"/>
      <c r="E16" s="46"/>
      <c r="F16" s="45" t="s">
        <v>23</v>
      </c>
      <c r="G16" s="58"/>
      <c r="H16" s="45"/>
      <c r="I16" s="58"/>
      <c r="J16" s="45" t="s">
        <v>23</v>
      </c>
      <c r="K16" s="46"/>
      <c r="L16" s="45"/>
      <c r="M16" s="46"/>
      <c r="N16" s="58"/>
    </row>
    <row r="17" spans="1:14" x14ac:dyDescent="0.25">
      <c r="A17" s="53">
        <v>20.46</v>
      </c>
      <c r="B17" s="55" t="s">
        <v>14</v>
      </c>
      <c r="C17" s="44">
        <v>1</v>
      </c>
      <c r="D17" s="44"/>
      <c r="E17" s="44"/>
      <c r="F17" s="55" t="s">
        <v>12</v>
      </c>
      <c r="G17" s="54">
        <v>2.72</v>
      </c>
      <c r="H17" s="44"/>
      <c r="I17" s="54"/>
      <c r="J17" s="44" t="s">
        <v>66</v>
      </c>
      <c r="K17" s="44">
        <v>1</v>
      </c>
      <c r="L17" s="44"/>
      <c r="M17" s="44"/>
      <c r="N17" s="54">
        <f>C17+E17+G17+I17+K17+M17</f>
        <v>4.7200000000000006</v>
      </c>
    </row>
    <row r="18" spans="1:14" ht="12.75" customHeight="1" x14ac:dyDescent="0.25">
      <c r="A18" s="51"/>
      <c r="B18" s="46"/>
      <c r="C18" s="46"/>
      <c r="D18" s="46"/>
      <c r="E18" s="65"/>
      <c r="F18" s="46"/>
      <c r="G18" s="58"/>
      <c r="H18" s="46" t="s">
        <v>32</v>
      </c>
      <c r="I18" s="58"/>
      <c r="J18" s="46"/>
      <c r="K18" s="46"/>
      <c r="L18" s="46"/>
      <c r="M18" s="46"/>
      <c r="N18" s="58"/>
    </row>
    <row r="19" spans="1:14" x14ac:dyDescent="0.25">
      <c r="A19" s="63"/>
      <c r="B19" s="46"/>
      <c r="C19" s="46"/>
      <c r="D19" s="46"/>
      <c r="E19" s="65"/>
      <c r="F19" s="46"/>
      <c r="G19" s="58"/>
      <c r="H19" s="46" t="s">
        <v>33</v>
      </c>
      <c r="I19" s="58"/>
      <c r="J19" s="46"/>
      <c r="K19" s="46"/>
      <c r="L19" s="46"/>
      <c r="M19" s="46"/>
      <c r="N19" s="58"/>
    </row>
    <row r="20" spans="1:14" ht="32.25" customHeight="1" x14ac:dyDescent="0.25">
      <c r="A20" s="53">
        <v>7.66</v>
      </c>
      <c r="B20" s="44"/>
      <c r="C20" s="44"/>
      <c r="D20" s="44"/>
      <c r="E20" s="64"/>
      <c r="F20" s="44"/>
      <c r="G20" s="54"/>
      <c r="H20" s="96" t="s">
        <v>34</v>
      </c>
      <c r="I20" s="54">
        <v>1.77</v>
      </c>
      <c r="J20" s="44"/>
      <c r="K20" s="44"/>
      <c r="L20" s="44"/>
      <c r="M20" s="44"/>
      <c r="N20" s="54">
        <f>I20</f>
        <v>1.77</v>
      </c>
    </row>
    <row r="21" spans="1:14" x14ac:dyDescent="0.25">
      <c r="A21" s="51"/>
      <c r="B21" s="46" t="s">
        <v>35</v>
      </c>
      <c r="C21" s="46"/>
      <c r="D21" s="46"/>
      <c r="E21" s="57"/>
      <c r="F21" s="46" t="s">
        <v>35</v>
      </c>
      <c r="G21" s="58"/>
      <c r="H21" s="46"/>
      <c r="I21" s="58"/>
      <c r="J21" s="46" t="s">
        <v>35</v>
      </c>
      <c r="K21" s="46"/>
      <c r="L21" s="57"/>
      <c r="M21" s="57"/>
      <c r="N21" s="58"/>
    </row>
    <row r="22" spans="1:14" x14ac:dyDescent="0.25">
      <c r="A22" s="63">
        <v>5.72</v>
      </c>
      <c r="B22" s="46" t="s">
        <v>18</v>
      </c>
      <c r="C22" s="46">
        <v>0.33</v>
      </c>
      <c r="D22" s="46"/>
      <c r="E22" s="46"/>
      <c r="F22" s="46" t="s">
        <v>12</v>
      </c>
      <c r="G22" s="58">
        <v>0.66</v>
      </c>
      <c r="H22" s="46"/>
      <c r="I22" s="58"/>
      <c r="J22" s="46" t="s">
        <v>18</v>
      </c>
      <c r="K22" s="46">
        <v>0.33</v>
      </c>
      <c r="L22" s="46"/>
      <c r="M22" s="46"/>
      <c r="N22" s="58">
        <f>K22+G22+C22</f>
        <v>1.32</v>
      </c>
    </row>
    <row r="23" spans="1:14" ht="13.5" customHeight="1" x14ac:dyDescent="0.25">
      <c r="A23" s="51"/>
      <c r="B23" s="60"/>
      <c r="C23" s="52"/>
      <c r="D23" s="52"/>
      <c r="E23" s="57"/>
      <c r="F23" s="52"/>
      <c r="G23" s="57"/>
      <c r="H23" s="52" t="s">
        <v>50</v>
      </c>
      <c r="I23" s="57"/>
      <c r="J23" s="60"/>
      <c r="K23" s="91"/>
      <c r="L23" s="52"/>
      <c r="M23" s="52"/>
      <c r="N23" s="52"/>
    </row>
    <row r="24" spans="1:14" x14ac:dyDescent="0.25">
      <c r="A24" s="53">
        <v>3</v>
      </c>
      <c r="B24" s="54"/>
      <c r="C24" s="54"/>
      <c r="D24" s="54"/>
      <c r="E24" s="54"/>
      <c r="F24" s="54"/>
      <c r="G24" s="54"/>
      <c r="H24" s="54" t="s">
        <v>12</v>
      </c>
      <c r="I24" s="54">
        <v>0.69</v>
      </c>
      <c r="J24" s="44"/>
      <c r="K24" s="92"/>
      <c r="L24" s="54"/>
      <c r="M24" s="54"/>
      <c r="N24" s="54">
        <f>C24+E24+G24+I24+K24+M24</f>
        <v>0.69</v>
      </c>
    </row>
    <row r="25" spans="1:14" x14ac:dyDescent="0.25">
      <c r="A25" s="51"/>
      <c r="B25" s="52" t="s">
        <v>61</v>
      </c>
      <c r="C25" s="52"/>
      <c r="D25" s="52"/>
      <c r="E25" s="52"/>
      <c r="F25" s="52"/>
      <c r="G25" s="52"/>
      <c r="H25" s="52"/>
      <c r="I25" s="52"/>
      <c r="J25" s="57" t="s">
        <v>62</v>
      </c>
      <c r="K25" s="91"/>
      <c r="L25" s="52" t="s">
        <v>63</v>
      </c>
      <c r="M25" s="52"/>
      <c r="N25" s="52"/>
    </row>
    <row r="26" spans="1:14" ht="12.75" customHeight="1" x14ac:dyDescent="0.25">
      <c r="A26" s="53">
        <v>16.239999999999998</v>
      </c>
      <c r="B26" s="54" t="s">
        <v>18</v>
      </c>
      <c r="C26" s="54">
        <v>0.8</v>
      </c>
      <c r="D26" s="54"/>
      <c r="E26" s="54"/>
      <c r="F26" s="54"/>
      <c r="G26" s="54"/>
      <c r="H26" s="54"/>
      <c r="I26" s="54"/>
      <c r="J26" s="44" t="s">
        <v>12</v>
      </c>
      <c r="K26" s="92">
        <v>1.8</v>
      </c>
      <c r="L26" s="129" t="s">
        <v>64</v>
      </c>
      <c r="M26" s="54">
        <v>1.1499999999999999</v>
      </c>
      <c r="N26" s="54">
        <f>M26+K26+I26+G26+E26+C26</f>
        <v>3.75</v>
      </c>
    </row>
    <row r="27" spans="1:14" x14ac:dyDescent="0.25">
      <c r="A27" s="51"/>
      <c r="B27" s="52"/>
      <c r="C27" s="52"/>
      <c r="D27" s="52"/>
      <c r="E27" s="52"/>
      <c r="F27" s="52"/>
      <c r="G27" s="52"/>
      <c r="H27" s="52" t="s">
        <v>71</v>
      </c>
      <c r="I27" s="52"/>
      <c r="J27" s="57"/>
      <c r="K27" s="91"/>
      <c r="L27" s="130"/>
      <c r="M27" s="52"/>
      <c r="N27" s="52"/>
    </row>
    <row r="28" spans="1:14" ht="37.5" customHeight="1" x14ac:dyDescent="0.25">
      <c r="A28" s="53">
        <v>3.25</v>
      </c>
      <c r="B28" s="54"/>
      <c r="C28" s="54"/>
      <c r="D28" s="54"/>
      <c r="E28" s="54"/>
      <c r="F28" s="54"/>
      <c r="G28" s="54"/>
      <c r="H28" s="129" t="s">
        <v>73</v>
      </c>
      <c r="I28" s="54">
        <v>0.75</v>
      </c>
      <c r="J28" s="44"/>
      <c r="K28" s="92"/>
      <c r="L28" s="129"/>
      <c r="M28" s="54"/>
      <c r="N28" s="54">
        <f>M28+K28+I28+G28+E28+C28</f>
        <v>0.75</v>
      </c>
    </row>
    <row r="29" spans="1:14" x14ac:dyDescent="0.25">
      <c r="A29" s="15">
        <f>SUM(A3:A28)</f>
        <v>111.99</v>
      </c>
      <c r="B29" s="8" t="s">
        <v>10</v>
      </c>
      <c r="C29" s="8">
        <f>SUM(C3:C28)</f>
        <v>5.43</v>
      </c>
      <c r="D29" s="17"/>
      <c r="E29" s="8">
        <f>SUM(E3:E28)</f>
        <v>2.7399999999999998</v>
      </c>
      <c r="F29" s="18"/>
      <c r="G29" s="8">
        <f>SUM(G3:G28)</f>
        <v>5.1000000000000005</v>
      </c>
      <c r="H29" s="8"/>
      <c r="I29" s="8">
        <f>SUM(I3:I28)</f>
        <v>6.1</v>
      </c>
      <c r="J29" s="8"/>
      <c r="K29" s="8">
        <f>SUM(K3:K28)</f>
        <v>5.32</v>
      </c>
      <c r="L29" s="17"/>
      <c r="M29" s="8">
        <f>SUM(M3:M28)</f>
        <v>1.1499999999999999</v>
      </c>
      <c r="N29" s="19">
        <f>SUM(N3:N28)</f>
        <v>25.840000000000003</v>
      </c>
    </row>
    <row r="30" spans="1:14" x14ac:dyDescent="0.25">
      <c r="A30" s="1"/>
      <c r="B30" s="1"/>
      <c r="C30" s="1"/>
      <c r="D30" s="1"/>
      <c r="E30" s="1"/>
      <c r="F30" s="2"/>
      <c r="G30" s="1"/>
      <c r="H30" s="1"/>
      <c r="I30" s="1"/>
      <c r="J30" s="20"/>
      <c r="K30" s="1"/>
      <c r="L30" s="1"/>
      <c r="M30" s="1"/>
      <c r="N30" s="1"/>
    </row>
    <row r="31" spans="1:14" x14ac:dyDescent="0.25">
      <c r="A31" s="1"/>
      <c r="B31" s="1" t="s">
        <v>27</v>
      </c>
      <c r="C31" s="1"/>
      <c r="D31" s="1"/>
      <c r="E31" s="1"/>
      <c r="F31" s="224" t="s">
        <v>81</v>
      </c>
      <c r="G31" s="225"/>
      <c r="H31" s="1" t="s">
        <v>26</v>
      </c>
      <c r="I31" s="1"/>
      <c r="J31" s="20"/>
      <c r="K31" s="21">
        <f>N29*4.33</f>
        <v>111.88720000000002</v>
      </c>
      <c r="L31" s="21"/>
      <c r="M31" s="21"/>
      <c r="N31" s="1"/>
    </row>
    <row r="32" spans="1:14" x14ac:dyDescent="0.25">
      <c r="A32" s="1"/>
      <c r="B32" s="1" t="s">
        <v>28</v>
      </c>
      <c r="C32" s="1"/>
      <c r="D32" s="1" t="s">
        <v>29</v>
      </c>
      <c r="E32" s="1"/>
      <c r="F32" s="2" t="s">
        <v>36</v>
      </c>
      <c r="H32" s="1"/>
      <c r="I32" s="12">
        <f>N29</f>
        <v>25.840000000000003</v>
      </c>
      <c r="J32" s="1"/>
      <c r="K32" s="1"/>
      <c r="L32" s="1"/>
      <c r="M32" s="1"/>
      <c r="N32" s="1"/>
    </row>
  </sheetData>
  <mergeCells count="1">
    <mergeCell ref="F31:G31"/>
  </mergeCells>
  <pageMargins left="0" right="0" top="0" bottom="0" header="0" footer="0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sqref="A1:M11"/>
    </sheetView>
  </sheetViews>
  <sheetFormatPr baseColWidth="10" defaultRowHeight="15" x14ac:dyDescent="0.25"/>
  <cols>
    <col min="1" max="1" width="9" customWidth="1"/>
    <col min="2" max="2" width="9.7109375" customWidth="1"/>
    <col min="3" max="3" width="9" customWidth="1"/>
    <col min="5" max="5" width="9.7109375" customWidth="1"/>
    <col min="6" max="6" width="9.85546875" customWidth="1"/>
    <col min="7" max="7" width="7.7109375" customWidth="1"/>
    <col min="8" max="8" width="8.7109375" customWidth="1"/>
    <col min="9" max="9" width="7" customWidth="1"/>
    <col min="10" max="10" width="8.42578125" customWidth="1"/>
    <col min="11" max="11" width="7.5703125" customWidth="1"/>
    <col min="12" max="12" width="5.85546875" customWidth="1"/>
  </cols>
  <sheetData>
    <row r="1" spans="1:13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3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10</v>
      </c>
    </row>
    <row r="3" spans="1:13" x14ac:dyDescent="0.25">
      <c r="A3" s="51"/>
      <c r="B3" s="60"/>
      <c r="C3" s="52"/>
      <c r="D3" s="57" t="s">
        <v>77</v>
      </c>
      <c r="E3" s="131"/>
      <c r="F3" s="52"/>
      <c r="G3" s="57"/>
      <c r="H3" s="52"/>
      <c r="I3" s="57"/>
      <c r="J3" s="60"/>
      <c r="K3" s="91"/>
      <c r="L3" s="52"/>
      <c r="M3" s="91"/>
    </row>
    <row r="4" spans="1:13" x14ac:dyDescent="0.25">
      <c r="A4" s="53">
        <v>2.15</v>
      </c>
      <c r="B4" s="54"/>
      <c r="C4" s="54"/>
      <c r="D4" s="54"/>
      <c r="E4" s="92">
        <v>2.15</v>
      </c>
      <c r="F4" s="54"/>
      <c r="G4" s="54"/>
      <c r="H4" s="54"/>
      <c r="I4" s="54"/>
      <c r="J4" s="44"/>
      <c r="K4" s="92"/>
      <c r="L4" s="54"/>
      <c r="M4" s="92">
        <f>E4</f>
        <v>2.15</v>
      </c>
    </row>
    <row r="5" spans="1:13" x14ac:dyDescent="0.25">
      <c r="A5" s="15">
        <f>SUM(A3:A4)</f>
        <v>2.15</v>
      </c>
      <c r="B5" s="8" t="s">
        <v>10</v>
      </c>
      <c r="C5" s="8">
        <f>SUM(C3:C4)</f>
        <v>0</v>
      </c>
      <c r="D5" s="17"/>
      <c r="E5" s="132">
        <f>SUM(E3:E4)</f>
        <v>2.15</v>
      </c>
      <c r="F5" s="18"/>
      <c r="G5" s="8">
        <f>SUM(G3:G4)</f>
        <v>0</v>
      </c>
      <c r="H5" s="8"/>
      <c r="I5" s="8">
        <f>SUM(I3:I4)</f>
        <v>0</v>
      </c>
      <c r="J5" s="8"/>
      <c r="K5" s="8">
        <f>SUM(K3:K4)</f>
        <v>0</v>
      </c>
      <c r="L5" s="17"/>
      <c r="M5" s="133">
        <f>SUM(M3:M4)</f>
        <v>2.15</v>
      </c>
    </row>
    <row r="6" spans="1:13" x14ac:dyDescent="0.25">
      <c r="A6" s="1"/>
      <c r="B6" s="1"/>
      <c r="C6" s="1"/>
      <c r="D6" s="1"/>
      <c r="E6" s="1"/>
      <c r="F6" s="2"/>
      <c r="G6" s="1"/>
      <c r="H6" s="1"/>
      <c r="I6" s="1"/>
      <c r="J6" s="20"/>
      <c r="K6" s="1"/>
      <c r="L6" s="1"/>
      <c r="M6" s="1"/>
    </row>
    <row r="7" spans="1:13" x14ac:dyDescent="0.25">
      <c r="A7" s="1"/>
      <c r="B7" s="1" t="s">
        <v>27</v>
      </c>
      <c r="C7" s="1"/>
      <c r="D7" s="1"/>
      <c r="E7" s="1"/>
      <c r="F7" s="224">
        <v>43851</v>
      </c>
      <c r="G7" s="224"/>
      <c r="H7" s="1"/>
      <c r="I7" s="1"/>
      <c r="J7" s="20"/>
      <c r="K7" s="21"/>
      <c r="L7" s="21"/>
      <c r="M7" s="1"/>
    </row>
    <row r="8" spans="1:13" x14ac:dyDescent="0.25">
      <c r="A8" s="1"/>
      <c r="B8" s="1" t="s">
        <v>28</v>
      </c>
      <c r="C8" s="1"/>
      <c r="D8" s="1" t="s">
        <v>29</v>
      </c>
      <c r="E8" s="1"/>
      <c r="F8" s="2" t="s">
        <v>36</v>
      </c>
      <c r="H8" s="1"/>
      <c r="I8" s="12"/>
      <c r="J8" s="1"/>
      <c r="K8" s="1"/>
      <c r="L8" s="1"/>
      <c r="M8" s="1"/>
    </row>
    <row r="9" spans="1:13" x14ac:dyDescent="0.25">
      <c r="H9" t="s">
        <v>82</v>
      </c>
    </row>
    <row r="11" spans="1:13" x14ac:dyDescent="0.25">
      <c r="B11" t="s">
        <v>80</v>
      </c>
    </row>
  </sheetData>
  <mergeCells count="1">
    <mergeCell ref="F7:G7"/>
  </mergeCells>
  <pageMargins left="0.7" right="0.7" top="0.75" bottom="0.75" header="0.3" footer="0.3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sqref="A1:N15"/>
    </sheetView>
  </sheetViews>
  <sheetFormatPr baseColWidth="10" defaultRowHeight="15" x14ac:dyDescent="0.25"/>
  <cols>
    <col min="1" max="1" width="5.42578125" customWidth="1"/>
    <col min="2" max="2" width="10.5703125" customWidth="1"/>
    <col min="3" max="3" width="7.85546875" customWidth="1"/>
    <col min="4" max="4" width="9.42578125" customWidth="1"/>
    <col min="5" max="5" width="8.85546875" customWidth="1"/>
    <col min="7" max="7" width="9.140625" customWidth="1"/>
    <col min="9" max="9" width="7.85546875" customWidth="1"/>
    <col min="11" max="11" width="8.140625" customWidth="1"/>
    <col min="13" max="13" width="8.28515625" customWidth="1"/>
    <col min="14" max="14" width="8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23.25" x14ac:dyDescent="0.25">
      <c r="A3" s="51"/>
      <c r="B3" s="60"/>
      <c r="C3" s="52"/>
      <c r="D3" s="57" t="s">
        <v>77</v>
      </c>
      <c r="E3" s="57"/>
      <c r="F3" s="52"/>
      <c r="G3" s="57"/>
      <c r="H3" s="52"/>
      <c r="I3" s="57"/>
      <c r="J3" s="60"/>
      <c r="K3" s="91"/>
      <c r="L3" s="52"/>
      <c r="M3" s="52"/>
      <c r="N3" s="52"/>
    </row>
    <row r="4" spans="1:14" x14ac:dyDescent="0.25">
      <c r="A4" s="53">
        <v>3.32</v>
      </c>
      <c r="B4" s="54"/>
      <c r="C4" s="54"/>
      <c r="D4" s="54"/>
      <c r="E4" s="54">
        <v>3.32</v>
      </c>
      <c r="F4" s="54"/>
      <c r="G4" s="54"/>
      <c r="H4" s="54"/>
      <c r="I4" s="54"/>
      <c r="J4" s="44"/>
      <c r="K4" s="92"/>
      <c r="L4" s="54"/>
      <c r="M4" s="54"/>
      <c r="N4" s="54">
        <f>C4+E4+G4+I4+K4+M4</f>
        <v>3.32</v>
      </c>
    </row>
    <row r="5" spans="1:14" x14ac:dyDescent="0.25">
      <c r="A5" s="51"/>
      <c r="B5" s="52"/>
      <c r="C5" s="52"/>
      <c r="D5" s="52"/>
      <c r="E5" s="52"/>
      <c r="F5" s="52" t="s">
        <v>76</v>
      </c>
      <c r="G5" s="52"/>
      <c r="H5" s="52"/>
      <c r="I5" s="52"/>
      <c r="J5" s="57"/>
      <c r="K5" s="91"/>
      <c r="L5" s="52"/>
      <c r="M5" s="52"/>
      <c r="N5" s="52"/>
    </row>
    <row r="6" spans="1:14" x14ac:dyDescent="0.25">
      <c r="A6" s="53">
        <v>0.55000000000000004</v>
      </c>
      <c r="B6" s="54"/>
      <c r="C6" s="54"/>
      <c r="D6" s="54"/>
      <c r="E6" s="54"/>
      <c r="F6" s="54"/>
      <c r="G6" s="54">
        <v>0.55000000000000004</v>
      </c>
      <c r="H6" s="54"/>
      <c r="I6" s="54"/>
      <c r="J6" s="44"/>
      <c r="K6" s="92"/>
      <c r="L6" s="129"/>
      <c r="M6" s="54"/>
      <c r="N6" s="54">
        <f>M6+K6+I6+G6+E6+C6</f>
        <v>0.55000000000000004</v>
      </c>
    </row>
    <row r="7" spans="1:14" x14ac:dyDescent="0.25">
      <c r="A7" s="51"/>
      <c r="B7" s="52"/>
      <c r="C7" s="52"/>
      <c r="D7" s="52"/>
      <c r="E7" s="52"/>
      <c r="F7" s="52"/>
      <c r="G7" s="52"/>
      <c r="H7" s="52"/>
      <c r="I7" s="52"/>
      <c r="J7" s="57"/>
      <c r="K7" s="91"/>
      <c r="L7" s="130" t="s">
        <v>77</v>
      </c>
      <c r="M7" s="52"/>
      <c r="N7" s="52"/>
    </row>
    <row r="8" spans="1:14" x14ac:dyDescent="0.25">
      <c r="A8" s="53">
        <v>1.33</v>
      </c>
      <c r="B8" s="54"/>
      <c r="C8" s="54"/>
      <c r="D8" s="54"/>
      <c r="E8" s="54"/>
      <c r="F8" s="54"/>
      <c r="G8" s="54"/>
      <c r="H8" s="129"/>
      <c r="I8" s="54"/>
      <c r="J8" s="44"/>
      <c r="K8" s="92"/>
      <c r="L8" s="129"/>
      <c r="M8" s="54">
        <v>1.33</v>
      </c>
      <c r="N8" s="54">
        <f>M8+K8+I8+G8+E8+C8</f>
        <v>1.33</v>
      </c>
    </row>
    <row r="9" spans="1:14" x14ac:dyDescent="0.25">
      <c r="A9" s="15">
        <f>SUM(A3:A8)</f>
        <v>5.2</v>
      </c>
      <c r="B9" s="8" t="s">
        <v>10</v>
      </c>
      <c r="C9" s="8">
        <f>SUM(C3:C8)</f>
        <v>0</v>
      </c>
      <c r="D9" s="17"/>
      <c r="E9" s="8">
        <f>SUM(E3:E8)</f>
        <v>3.32</v>
      </c>
      <c r="F9" s="18"/>
      <c r="G9" s="8">
        <f>SUM(G3:G8)</f>
        <v>0.55000000000000004</v>
      </c>
      <c r="H9" s="8"/>
      <c r="I9" s="8">
        <f>SUM(I3:I8)</f>
        <v>0</v>
      </c>
      <c r="J9" s="8"/>
      <c r="K9" s="8">
        <f>SUM(K3:K8)</f>
        <v>0</v>
      </c>
      <c r="L9" s="17"/>
      <c r="M9" s="8">
        <f>SUM(M3:M8)</f>
        <v>1.33</v>
      </c>
      <c r="N9" s="19">
        <f>SUM(N3:N8)</f>
        <v>5.2</v>
      </c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1"/>
      <c r="J10" s="20"/>
      <c r="K10" s="1"/>
      <c r="L10" s="1"/>
      <c r="M10" s="1"/>
      <c r="N10" s="1"/>
    </row>
    <row r="11" spans="1:14" x14ac:dyDescent="0.25">
      <c r="A11" s="1"/>
      <c r="B11" s="1" t="s">
        <v>27</v>
      </c>
      <c r="C11" s="1"/>
      <c r="D11" s="1"/>
      <c r="E11" s="1"/>
      <c r="F11" s="224" t="s">
        <v>78</v>
      </c>
      <c r="G11" s="225"/>
      <c r="H11" s="1"/>
      <c r="I11" s="1"/>
      <c r="J11" s="20"/>
      <c r="K11" s="21"/>
      <c r="L11" s="21"/>
      <c r="M11" s="21"/>
      <c r="N11" s="1"/>
    </row>
    <row r="12" spans="1:14" x14ac:dyDescent="0.25">
      <c r="A12" s="1"/>
      <c r="B12" s="1" t="s">
        <v>28</v>
      </c>
      <c r="C12" s="1"/>
      <c r="D12" s="1" t="s">
        <v>29</v>
      </c>
      <c r="E12" s="1"/>
      <c r="F12" s="2" t="s">
        <v>36</v>
      </c>
      <c r="H12" s="1"/>
      <c r="I12" s="12"/>
      <c r="J12" s="1"/>
      <c r="K12" s="1"/>
      <c r="L12" s="1"/>
      <c r="M12" s="1"/>
      <c r="N12" s="1"/>
    </row>
    <row r="13" spans="1:14" x14ac:dyDescent="0.25">
      <c r="H13" t="s">
        <v>79</v>
      </c>
    </row>
    <row r="15" spans="1:14" x14ac:dyDescent="0.25">
      <c r="B15" t="s">
        <v>80</v>
      </c>
    </row>
  </sheetData>
  <mergeCells count="1">
    <mergeCell ref="F11:G11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20" workbookViewId="0">
      <selection activeCell="E3" sqref="E3:E35"/>
    </sheetView>
  </sheetViews>
  <sheetFormatPr baseColWidth="10" defaultRowHeight="15" x14ac:dyDescent="0.25"/>
  <cols>
    <col min="1" max="1" width="5.42578125" customWidth="1"/>
    <col min="3" max="3" width="7.5703125" customWidth="1"/>
    <col min="4" max="4" width="14.42578125" customWidth="1"/>
    <col min="5" max="5" width="7.5703125" customWidth="1"/>
    <col min="7" max="7" width="7.28515625" customWidth="1"/>
    <col min="9" max="9" width="7.140625" customWidth="1"/>
    <col min="11" max="11" width="7.5703125" customWidth="1"/>
    <col min="12" max="12" width="4.140625" customWidth="1"/>
    <col min="13" max="13" width="3.7109375" customWidth="1"/>
    <col min="14" max="14" width="6.42578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1">
        <v>4.33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160"/>
      <c r="L3" s="45"/>
      <c r="M3" s="52"/>
      <c r="N3" s="160"/>
    </row>
    <row r="4" spans="1:14" x14ac:dyDescent="0.25">
      <c r="A4" s="53"/>
      <c r="B4" s="44"/>
      <c r="C4" s="54"/>
      <c r="D4" s="54"/>
      <c r="E4" s="55"/>
      <c r="F4" s="44" t="s">
        <v>12</v>
      </c>
      <c r="G4" s="54">
        <v>1</v>
      </c>
      <c r="H4" s="44"/>
      <c r="I4" s="54"/>
      <c r="J4" s="54"/>
      <c r="K4" s="156"/>
      <c r="L4" s="54"/>
      <c r="M4" s="54"/>
      <c r="N4" s="156">
        <f>C4+E4+G4+I4+K4+M4</f>
        <v>1</v>
      </c>
    </row>
    <row r="5" spans="1:14" x14ac:dyDescent="0.25">
      <c r="A5" s="51">
        <v>3.74</v>
      </c>
      <c r="B5" s="59"/>
      <c r="C5" s="52"/>
      <c r="D5" s="128" t="s">
        <v>16</v>
      </c>
      <c r="E5" s="52"/>
      <c r="F5" s="60"/>
      <c r="G5" s="52"/>
      <c r="H5" s="60"/>
      <c r="I5" s="57"/>
      <c r="J5" s="60"/>
      <c r="K5" s="160"/>
      <c r="L5" s="128"/>
      <c r="M5" s="52"/>
      <c r="N5" s="160"/>
    </row>
    <row r="6" spans="1:14" x14ac:dyDescent="0.25">
      <c r="A6" s="53"/>
      <c r="B6" s="44"/>
      <c r="C6" s="54"/>
      <c r="D6" s="54" t="s">
        <v>12</v>
      </c>
      <c r="E6" s="55">
        <v>0.86</v>
      </c>
      <c r="F6" s="44"/>
      <c r="G6" s="54"/>
      <c r="H6" s="54"/>
      <c r="I6" s="54"/>
      <c r="J6" s="54"/>
      <c r="K6" s="186"/>
      <c r="L6" s="54"/>
      <c r="M6" s="54"/>
      <c r="N6" s="156">
        <f>C6+E6+G6+I6+K6+M6</f>
        <v>0.86</v>
      </c>
    </row>
    <row r="7" spans="1:14" ht="23.25" x14ac:dyDescent="0.25">
      <c r="A7" s="51">
        <v>8</v>
      </c>
      <c r="B7" s="45" t="s">
        <v>31</v>
      </c>
      <c r="C7" s="52">
        <v>1.85</v>
      </c>
      <c r="D7" s="52"/>
      <c r="E7" s="57"/>
      <c r="F7" s="57"/>
      <c r="G7" s="57"/>
      <c r="H7" s="45"/>
      <c r="I7" s="52"/>
      <c r="J7" s="52"/>
      <c r="K7" s="187"/>
      <c r="L7" s="52"/>
      <c r="M7" s="57"/>
      <c r="N7" s="156">
        <f>C7+E7+G7+I7+K7+M7</f>
        <v>1.85</v>
      </c>
    </row>
    <row r="8" spans="1:14" ht="23.25" x14ac:dyDescent="0.25">
      <c r="A8" s="51">
        <v>4</v>
      </c>
      <c r="B8" s="51"/>
      <c r="C8" s="51"/>
      <c r="D8" s="59" t="s">
        <v>19</v>
      </c>
      <c r="E8" s="52"/>
      <c r="F8" s="57"/>
      <c r="G8" s="57"/>
      <c r="H8" s="60"/>
      <c r="I8" s="52"/>
      <c r="J8" s="60" t="s">
        <v>19</v>
      </c>
      <c r="K8" s="187"/>
      <c r="L8" s="52"/>
      <c r="M8" s="57"/>
      <c r="N8" s="160"/>
    </row>
    <row r="9" spans="1:14" x14ac:dyDescent="0.25">
      <c r="A9" s="53"/>
      <c r="B9" s="53"/>
      <c r="C9" s="53"/>
      <c r="D9" s="61" t="s">
        <v>12</v>
      </c>
      <c r="E9" s="54">
        <v>0.67</v>
      </c>
      <c r="F9" s="44"/>
      <c r="G9" s="44"/>
      <c r="H9" s="44"/>
      <c r="I9" s="54"/>
      <c r="J9" s="44" t="s">
        <v>18</v>
      </c>
      <c r="K9" s="188">
        <v>0.25</v>
      </c>
      <c r="L9" s="44"/>
      <c r="M9" s="44"/>
      <c r="N9" s="156">
        <f>K9+E9</f>
        <v>0.92</v>
      </c>
    </row>
    <row r="10" spans="1:14" x14ac:dyDescent="0.25">
      <c r="A10" s="51">
        <v>9.76</v>
      </c>
      <c r="B10" s="45" t="s">
        <v>20</v>
      </c>
      <c r="C10" s="52"/>
      <c r="D10" s="52"/>
      <c r="E10" s="57"/>
      <c r="F10" s="45" t="s">
        <v>20</v>
      </c>
      <c r="G10" s="57"/>
      <c r="H10" s="45"/>
      <c r="I10" s="52"/>
      <c r="J10" s="45" t="s">
        <v>20</v>
      </c>
      <c r="K10" s="187"/>
      <c r="L10" s="52"/>
      <c r="M10" s="57"/>
      <c r="N10" s="160"/>
    </row>
    <row r="11" spans="1:14" ht="26.25" x14ac:dyDescent="0.25">
      <c r="A11" s="53"/>
      <c r="B11" s="44" t="s">
        <v>12</v>
      </c>
      <c r="C11" s="54">
        <v>0.5</v>
      </c>
      <c r="D11" s="44"/>
      <c r="E11" s="44"/>
      <c r="F11" s="44" t="s">
        <v>18</v>
      </c>
      <c r="G11" s="44">
        <v>0.33</v>
      </c>
      <c r="H11" s="44"/>
      <c r="I11" s="54"/>
      <c r="J11" s="99" t="s">
        <v>21</v>
      </c>
      <c r="K11" s="188">
        <v>1.42</v>
      </c>
      <c r="L11" s="44"/>
      <c r="M11" s="44"/>
      <c r="N11" s="156">
        <f>C11+E11+G11+I11+K11+M11</f>
        <v>2.25</v>
      </c>
    </row>
    <row r="12" spans="1:14" ht="34.5" x14ac:dyDescent="0.25">
      <c r="A12" s="51">
        <v>14.66</v>
      </c>
      <c r="B12" s="102" t="s">
        <v>22</v>
      </c>
      <c r="C12" s="62" t="s">
        <v>39</v>
      </c>
      <c r="D12" s="52"/>
      <c r="E12" s="57"/>
      <c r="F12" s="57"/>
      <c r="G12" s="57"/>
      <c r="H12" s="45" t="s">
        <v>22</v>
      </c>
      <c r="I12" s="52"/>
      <c r="J12" s="52"/>
      <c r="K12" s="187"/>
      <c r="L12" s="52"/>
      <c r="M12" s="57"/>
      <c r="N12" s="160"/>
    </row>
    <row r="13" spans="1:14" x14ac:dyDescent="0.25">
      <c r="A13" s="63"/>
      <c r="B13" s="46" t="s">
        <v>14</v>
      </c>
      <c r="C13" s="58">
        <v>0.5</v>
      </c>
      <c r="D13" s="46"/>
      <c r="E13" s="46"/>
      <c r="F13" s="46"/>
      <c r="G13" s="46"/>
      <c r="H13" s="46" t="s">
        <v>12</v>
      </c>
      <c r="I13" s="58">
        <v>2.89</v>
      </c>
      <c r="J13" s="46"/>
      <c r="K13" s="189"/>
      <c r="L13" s="46"/>
      <c r="M13" s="46"/>
      <c r="N13" s="154">
        <f>C13+E13+G13+I13+K13+M13</f>
        <v>3.39</v>
      </c>
    </row>
    <row r="14" spans="1:14" ht="46.5" x14ac:dyDescent="0.25">
      <c r="A14" s="53"/>
      <c r="B14" s="64"/>
      <c r="C14" s="54"/>
      <c r="D14" s="64"/>
      <c r="E14" s="44"/>
      <c r="F14" s="64"/>
      <c r="G14" s="44"/>
      <c r="H14" s="127" t="s">
        <v>34</v>
      </c>
      <c r="I14" s="54"/>
      <c r="J14" s="64"/>
      <c r="K14" s="188"/>
      <c r="L14" s="64"/>
      <c r="M14" s="44"/>
      <c r="N14" s="156"/>
    </row>
    <row r="15" spans="1:14" ht="23.25" x14ac:dyDescent="0.25">
      <c r="A15" s="63"/>
      <c r="B15" s="45" t="s">
        <v>23</v>
      </c>
      <c r="C15" s="46"/>
      <c r="D15" s="45"/>
      <c r="E15" s="46"/>
      <c r="F15" s="45" t="s">
        <v>23</v>
      </c>
      <c r="G15" s="58"/>
      <c r="H15" s="45"/>
      <c r="I15" s="58"/>
      <c r="J15" s="45" t="s">
        <v>23</v>
      </c>
      <c r="K15" s="189"/>
      <c r="L15" s="45"/>
      <c r="M15" s="46"/>
      <c r="N15" s="154"/>
    </row>
    <row r="16" spans="1:14" x14ac:dyDescent="0.25">
      <c r="A16" s="53">
        <v>20.46</v>
      </c>
      <c r="B16" s="55" t="s">
        <v>14</v>
      </c>
      <c r="C16" s="44">
        <v>1</v>
      </c>
      <c r="D16" s="44"/>
      <c r="E16" s="44"/>
      <c r="F16" s="55" t="s">
        <v>12</v>
      </c>
      <c r="G16" s="54">
        <v>2.72</v>
      </c>
      <c r="H16" s="44"/>
      <c r="I16" s="54"/>
      <c r="J16" s="44" t="s">
        <v>66</v>
      </c>
      <c r="K16" s="188">
        <v>1</v>
      </c>
      <c r="L16" s="44"/>
      <c r="M16" s="44"/>
      <c r="N16" s="156">
        <f>C16+E16+G16+I16+K16+M16</f>
        <v>4.7200000000000006</v>
      </c>
    </row>
    <row r="17" spans="1:14" ht="23.25" x14ac:dyDescent="0.25">
      <c r="A17" s="51"/>
      <c r="B17" s="46"/>
      <c r="C17" s="46"/>
      <c r="D17" s="46"/>
      <c r="E17" s="65"/>
      <c r="F17" s="46"/>
      <c r="G17" s="58"/>
      <c r="H17" s="46" t="s">
        <v>32</v>
      </c>
      <c r="I17" s="58"/>
      <c r="J17" s="46"/>
      <c r="K17" s="189"/>
      <c r="L17" s="46"/>
      <c r="M17" s="46"/>
      <c r="N17" s="154"/>
    </row>
    <row r="18" spans="1:14" x14ac:dyDescent="0.25">
      <c r="A18" s="63"/>
      <c r="B18" s="46"/>
      <c r="C18" s="46"/>
      <c r="D18" s="46"/>
      <c r="E18" s="65"/>
      <c r="F18" s="46"/>
      <c r="G18" s="58"/>
      <c r="H18" s="46" t="s">
        <v>33</v>
      </c>
      <c r="I18" s="58"/>
      <c r="J18" s="46"/>
      <c r="K18" s="189"/>
      <c r="L18" s="46"/>
      <c r="M18" s="46"/>
      <c r="N18" s="154"/>
    </row>
    <row r="19" spans="1:14" ht="46.5" x14ac:dyDescent="0.25">
      <c r="A19" s="53">
        <v>7.66</v>
      </c>
      <c r="B19" s="44"/>
      <c r="C19" s="44"/>
      <c r="D19" s="44"/>
      <c r="E19" s="64"/>
      <c r="F19" s="44"/>
      <c r="G19" s="54"/>
      <c r="H19" s="96" t="s">
        <v>34</v>
      </c>
      <c r="I19" s="54">
        <v>1.77</v>
      </c>
      <c r="J19" s="44"/>
      <c r="K19" s="188"/>
      <c r="L19" s="44"/>
      <c r="M19" s="44"/>
      <c r="N19" s="156">
        <f>I19</f>
        <v>1.77</v>
      </c>
    </row>
    <row r="20" spans="1:14" x14ac:dyDescent="0.25">
      <c r="A20" s="51"/>
      <c r="B20" s="46" t="s">
        <v>35</v>
      </c>
      <c r="C20" s="46"/>
      <c r="D20" s="46"/>
      <c r="E20" s="57"/>
      <c r="F20" s="46" t="s">
        <v>35</v>
      </c>
      <c r="G20" s="58"/>
      <c r="H20" s="46"/>
      <c r="I20" s="58"/>
      <c r="J20" s="46" t="s">
        <v>35</v>
      </c>
      <c r="K20" s="189"/>
      <c r="L20" s="57"/>
      <c r="M20" s="57"/>
      <c r="N20" s="154"/>
    </row>
    <row r="21" spans="1:14" x14ac:dyDescent="0.25">
      <c r="A21" s="63">
        <v>5.72</v>
      </c>
      <c r="B21" s="46" t="s">
        <v>18</v>
      </c>
      <c r="C21" s="46">
        <v>0.33</v>
      </c>
      <c r="D21" s="46"/>
      <c r="E21" s="46"/>
      <c r="F21" s="46" t="s">
        <v>12</v>
      </c>
      <c r="G21" s="58">
        <v>0.66</v>
      </c>
      <c r="H21" s="46"/>
      <c r="I21" s="58"/>
      <c r="J21" s="46" t="s">
        <v>18</v>
      </c>
      <c r="K21" s="189">
        <v>0.33</v>
      </c>
      <c r="L21" s="46"/>
      <c r="M21" s="46"/>
      <c r="N21" s="154">
        <f>K21+G21+C21</f>
        <v>1.32</v>
      </c>
    </row>
    <row r="22" spans="1:14" x14ac:dyDescent="0.25">
      <c r="A22" s="51"/>
      <c r="B22" s="60"/>
      <c r="C22" s="52"/>
      <c r="D22" s="52" t="s">
        <v>50</v>
      </c>
      <c r="E22" s="57"/>
      <c r="F22" s="52"/>
      <c r="G22" s="57"/>
      <c r="H22" s="52"/>
      <c r="I22" s="57"/>
      <c r="J22" s="60"/>
      <c r="K22" s="160"/>
      <c r="L22" s="52"/>
      <c r="M22" s="52"/>
      <c r="N22" s="160"/>
    </row>
    <row r="23" spans="1:14" x14ac:dyDescent="0.25">
      <c r="A23" s="53">
        <v>3</v>
      </c>
      <c r="B23" s="54"/>
      <c r="C23" s="54"/>
      <c r="D23" s="54" t="s">
        <v>12</v>
      </c>
      <c r="E23" s="54">
        <v>0.69</v>
      </c>
      <c r="F23" s="54"/>
      <c r="G23" s="54"/>
      <c r="H23" s="54"/>
      <c r="I23" s="54"/>
      <c r="J23" s="44"/>
      <c r="K23" s="156"/>
      <c r="L23" s="54"/>
      <c r="M23" s="54"/>
      <c r="N23" s="156">
        <f>C23+E23+G23+I23+K23+M23</f>
        <v>0.69</v>
      </c>
    </row>
    <row r="24" spans="1:14" x14ac:dyDescent="0.25">
      <c r="A24" s="51"/>
      <c r="B24" s="52" t="s">
        <v>61</v>
      </c>
      <c r="C24" s="52"/>
      <c r="D24" s="52"/>
      <c r="E24" s="52"/>
      <c r="F24" s="52"/>
      <c r="G24" s="52"/>
      <c r="H24" s="52"/>
      <c r="I24" s="52"/>
      <c r="J24" s="57" t="s">
        <v>62</v>
      </c>
      <c r="K24" s="160"/>
      <c r="L24" s="52"/>
      <c r="M24" s="52"/>
      <c r="N24" s="160"/>
    </row>
    <row r="25" spans="1:14" x14ac:dyDescent="0.25">
      <c r="A25" s="53">
        <v>10.09</v>
      </c>
      <c r="B25" s="54" t="s">
        <v>107</v>
      </c>
      <c r="C25" s="54">
        <v>0.5</v>
      </c>
      <c r="D25" s="54"/>
      <c r="E25" s="54"/>
      <c r="F25" s="54"/>
      <c r="G25" s="54"/>
      <c r="H25" s="54"/>
      <c r="I25" s="54"/>
      <c r="J25" s="44" t="s">
        <v>12</v>
      </c>
      <c r="K25" s="156">
        <v>1.83</v>
      </c>
      <c r="L25" s="129"/>
      <c r="M25" s="54"/>
      <c r="N25" s="156">
        <f>M25+K25+I25+G25+E25+C25</f>
        <v>2.33</v>
      </c>
    </row>
    <row r="26" spans="1:14" x14ac:dyDescent="0.25">
      <c r="A26" s="51"/>
      <c r="B26" s="52"/>
      <c r="C26" s="52"/>
      <c r="D26" s="52" t="s">
        <v>71</v>
      </c>
      <c r="E26" s="52"/>
      <c r="F26" s="52"/>
      <c r="G26" s="52"/>
      <c r="H26" s="52"/>
      <c r="I26" s="52"/>
      <c r="J26" s="57"/>
      <c r="K26" s="160"/>
      <c r="L26" s="130"/>
      <c r="M26" s="52"/>
      <c r="N26" s="160"/>
    </row>
    <row r="27" spans="1:14" ht="24.75" x14ac:dyDescent="0.25">
      <c r="A27" s="53">
        <v>3.25</v>
      </c>
      <c r="B27" s="54"/>
      <c r="C27" s="54"/>
      <c r="D27" s="158" t="s">
        <v>73</v>
      </c>
      <c r="E27" s="54">
        <v>0.75</v>
      </c>
      <c r="F27" s="54"/>
      <c r="G27" s="54"/>
      <c r="H27" s="129"/>
      <c r="I27" s="54"/>
      <c r="J27" s="44"/>
      <c r="K27" s="156"/>
      <c r="L27" s="129"/>
      <c r="M27" s="54"/>
      <c r="N27" s="156">
        <f>M27+K27+I27+G27+E27+C27</f>
        <v>0.75</v>
      </c>
    </row>
    <row r="28" spans="1:14" x14ac:dyDescent="0.25">
      <c r="A28" s="51"/>
      <c r="B28" s="172"/>
      <c r="C28" s="130"/>
      <c r="D28" s="155" t="s">
        <v>141</v>
      </c>
      <c r="E28" s="130"/>
      <c r="F28" s="155"/>
      <c r="G28" s="130"/>
      <c r="H28" s="155"/>
      <c r="I28" s="130"/>
      <c r="J28" s="155" t="s">
        <v>141</v>
      </c>
      <c r="K28" s="190"/>
      <c r="L28" s="155"/>
      <c r="M28" s="130"/>
      <c r="N28" s="160"/>
    </row>
    <row r="29" spans="1:14" ht="24.75" x14ac:dyDescent="0.25">
      <c r="A29" s="53">
        <v>8.66</v>
      </c>
      <c r="B29" s="126"/>
      <c r="C29" s="173"/>
      <c r="D29" s="126" t="s">
        <v>143</v>
      </c>
      <c r="E29" s="174">
        <v>1.33</v>
      </c>
      <c r="F29" s="126"/>
      <c r="G29" s="126"/>
      <c r="H29" s="126"/>
      <c r="I29" s="174"/>
      <c r="J29" s="126" t="s">
        <v>142</v>
      </c>
      <c r="K29" s="191">
        <v>0.67</v>
      </c>
      <c r="L29" s="180"/>
      <c r="M29" s="129"/>
      <c r="N29" s="156">
        <f>M29+K29+I29+G29+E29+C29</f>
        <v>2</v>
      </c>
    </row>
    <row r="30" spans="1:14" x14ac:dyDescent="0.25">
      <c r="A30" s="63"/>
      <c r="B30" s="175"/>
      <c r="C30" s="176"/>
      <c r="D30" s="177" t="s">
        <v>144</v>
      </c>
      <c r="E30" s="179"/>
      <c r="F30" s="177"/>
      <c r="G30" s="178"/>
      <c r="H30" s="177"/>
      <c r="I30" s="179"/>
      <c r="J30" s="177"/>
      <c r="K30" s="192"/>
      <c r="L30" s="176"/>
      <c r="M30" s="176"/>
      <c r="N30" s="154"/>
    </row>
    <row r="31" spans="1:14" x14ac:dyDescent="0.25">
      <c r="A31" s="63">
        <v>2</v>
      </c>
      <c r="B31" s="175"/>
      <c r="C31" s="176"/>
      <c r="D31" s="177" t="s">
        <v>145</v>
      </c>
      <c r="E31" s="174">
        <v>0.46</v>
      </c>
      <c r="F31" s="177"/>
      <c r="G31" s="178"/>
      <c r="H31" s="177"/>
      <c r="I31" s="174"/>
      <c r="J31" s="177"/>
      <c r="K31" s="193"/>
      <c r="L31" s="176"/>
      <c r="M31" s="176"/>
      <c r="N31" s="156">
        <f>M31+K31+I31+G31+E31+C31</f>
        <v>0.46</v>
      </c>
    </row>
    <row r="32" spans="1:14" ht="22.5" x14ac:dyDescent="0.25">
      <c r="A32" s="51"/>
      <c r="B32" s="155"/>
      <c r="C32" s="130"/>
      <c r="D32" s="155"/>
      <c r="E32" s="130"/>
      <c r="F32" s="155"/>
      <c r="G32" s="130"/>
      <c r="H32" s="155"/>
      <c r="I32" s="130"/>
      <c r="J32" s="155" t="s">
        <v>146</v>
      </c>
      <c r="K32" s="190"/>
      <c r="L32" s="130"/>
      <c r="M32" s="130"/>
      <c r="N32" s="160"/>
    </row>
    <row r="33" spans="1:14" ht="74.25" x14ac:dyDescent="0.25">
      <c r="A33" s="53">
        <v>1.08</v>
      </c>
      <c r="B33" s="129"/>
      <c r="C33" s="129"/>
      <c r="D33" s="158"/>
      <c r="E33" s="174"/>
      <c r="F33" s="129"/>
      <c r="G33" s="129"/>
      <c r="H33" s="158"/>
      <c r="I33" s="174"/>
      <c r="J33" s="158" t="s">
        <v>147</v>
      </c>
      <c r="K33" s="193">
        <v>0.25</v>
      </c>
      <c r="L33" s="129"/>
      <c r="M33" s="129"/>
      <c r="N33" s="156">
        <f>M33+K33+I33+G33+E33+C33</f>
        <v>0.25</v>
      </c>
    </row>
    <row r="34" spans="1:14" ht="22.5" x14ac:dyDescent="0.25">
      <c r="A34" s="154"/>
      <c r="B34" s="181"/>
      <c r="C34" s="181"/>
      <c r="D34" s="182"/>
      <c r="E34" s="181"/>
      <c r="F34" s="176" t="s">
        <v>148</v>
      </c>
      <c r="G34" s="181"/>
      <c r="H34" s="181"/>
      <c r="I34" s="181"/>
      <c r="J34" s="183"/>
      <c r="K34" s="194"/>
      <c r="L34" s="181"/>
      <c r="M34" s="181"/>
      <c r="N34" s="194"/>
    </row>
    <row r="35" spans="1:14" ht="33.75" x14ac:dyDescent="0.25">
      <c r="A35" s="154">
        <v>2</v>
      </c>
      <c r="B35" s="181"/>
      <c r="C35" s="181"/>
      <c r="D35" s="184"/>
      <c r="E35" s="181"/>
      <c r="F35" s="175" t="s">
        <v>154</v>
      </c>
      <c r="G35" s="181">
        <v>0.46</v>
      </c>
      <c r="H35" s="181"/>
      <c r="I35" s="181"/>
      <c r="J35" s="183"/>
      <c r="K35" s="194"/>
      <c r="L35" s="181"/>
      <c r="M35" s="181"/>
      <c r="N35" s="194">
        <f>C35+E35+G35+I35+K35+M35</f>
        <v>0.46</v>
      </c>
    </row>
    <row r="36" spans="1:14" x14ac:dyDescent="0.25">
      <c r="A36" s="185">
        <f>SUM(A3:A35)</f>
        <v>108.40999999999998</v>
      </c>
      <c r="B36" s="37" t="s">
        <v>10</v>
      </c>
      <c r="C36" s="37">
        <f>SUM(C3:C35)</f>
        <v>4.68</v>
      </c>
      <c r="D36" s="38"/>
      <c r="E36" s="37">
        <f>SUM(E3:E35)</f>
        <v>4.76</v>
      </c>
      <c r="F36" s="39"/>
      <c r="G36" s="37">
        <f>SUM(G3:G35)</f>
        <v>5.1700000000000008</v>
      </c>
      <c r="H36" s="37"/>
      <c r="I36" s="37">
        <f>SUM(I3:I35)</f>
        <v>4.66</v>
      </c>
      <c r="J36" s="37"/>
      <c r="K36" s="37">
        <f>SUM(K3:K35)</f>
        <v>5.75</v>
      </c>
      <c r="L36" s="38"/>
      <c r="M36" s="37">
        <f>SUM(M4:M33)</f>
        <v>0</v>
      </c>
      <c r="N36" s="195">
        <f>SUM(N3:N35)</f>
        <v>25.020000000000003</v>
      </c>
    </row>
    <row r="37" spans="1:14" x14ac:dyDescent="0.25">
      <c r="A37" s="1"/>
      <c r="B37" s="1"/>
      <c r="C37" s="1"/>
      <c r="D37" s="1"/>
      <c r="E37" s="1"/>
      <c r="F37" s="2"/>
      <c r="G37" s="1"/>
      <c r="H37" s="1" t="s">
        <v>26</v>
      </c>
      <c r="I37" s="1"/>
      <c r="J37" s="20"/>
      <c r="K37" s="1"/>
      <c r="L37" s="1"/>
      <c r="M37" s="1"/>
      <c r="N37" s="1"/>
    </row>
    <row r="38" spans="1:14" x14ac:dyDescent="0.25">
      <c r="A38" s="1"/>
      <c r="B38" s="1" t="s">
        <v>27</v>
      </c>
      <c r="C38" s="1"/>
      <c r="D38" s="1"/>
      <c r="E38" s="1"/>
      <c r="F38" s="224">
        <v>44804</v>
      </c>
      <c r="G38" s="225"/>
      <c r="H38" s="12">
        <f>N36</f>
        <v>25.020000000000003</v>
      </c>
      <c r="J38" s="21">
        <f>N36*4.33</f>
        <v>108.33660000000002</v>
      </c>
      <c r="L38" s="21"/>
      <c r="M38" s="21"/>
      <c r="N38" s="1"/>
    </row>
    <row r="39" spans="1:14" x14ac:dyDescent="0.25">
      <c r="A39" s="1"/>
      <c r="B39" s="1" t="s">
        <v>28</v>
      </c>
      <c r="C39" s="1"/>
      <c r="D39" s="1" t="s">
        <v>29</v>
      </c>
      <c r="E39" s="1"/>
      <c r="F39" s="2" t="s">
        <v>36</v>
      </c>
      <c r="H39" s="1"/>
      <c r="J39" s="1"/>
      <c r="K39" s="1"/>
      <c r="L39" s="1"/>
      <c r="M39" s="1"/>
      <c r="N39" s="1"/>
    </row>
    <row r="41" spans="1:14" x14ac:dyDescent="0.25">
      <c r="F41" t="s">
        <v>155</v>
      </c>
    </row>
  </sheetData>
  <mergeCells count="1">
    <mergeCell ref="F38:G38"/>
  </mergeCells>
  <pageMargins left="0.7" right="0.7" top="0.75" bottom="0.75" header="0.3" footer="0.3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4" workbookViewId="0">
      <selection activeCell="A10" sqref="A10:N10"/>
    </sheetView>
  </sheetViews>
  <sheetFormatPr baseColWidth="10" defaultRowHeight="15" x14ac:dyDescent="0.25"/>
  <cols>
    <col min="1" max="1" width="7.85546875" customWidth="1"/>
    <col min="2" max="2" width="15.85546875" customWidth="1"/>
    <col min="3" max="3" width="5.7109375" customWidth="1"/>
    <col min="4" max="4" width="16.7109375" customWidth="1"/>
    <col min="5" max="5" width="6.28515625" customWidth="1"/>
    <col min="6" max="6" width="15" customWidth="1"/>
    <col min="7" max="7" width="6.5703125" customWidth="1"/>
    <col min="8" max="8" width="20" customWidth="1"/>
    <col min="9" max="9" width="5.5703125" customWidth="1"/>
    <col min="10" max="10" width="17" customWidth="1"/>
    <col min="11" max="11" width="6.28515625" customWidth="1"/>
    <col min="12" max="12" width="9" customWidth="1"/>
    <col min="13" max="13" width="5.85546875" customWidth="1"/>
    <col min="14" max="14" width="6.42578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1">
        <v>2.56</v>
      </c>
      <c r="B3" s="45"/>
      <c r="C3" s="52"/>
      <c r="D3" s="56" t="s">
        <v>13</v>
      </c>
      <c r="E3" s="52"/>
      <c r="F3" s="45"/>
      <c r="G3" s="52"/>
      <c r="H3" s="45"/>
      <c r="I3" s="57"/>
      <c r="J3" s="56"/>
      <c r="K3" s="52"/>
      <c r="L3" s="52"/>
      <c r="M3" s="52"/>
      <c r="N3" s="52"/>
    </row>
    <row r="4" spans="1:14" x14ac:dyDescent="0.25">
      <c r="A4" s="53"/>
      <c r="B4" s="44"/>
      <c r="C4" s="54"/>
      <c r="D4" s="54" t="s">
        <v>68</v>
      </c>
      <c r="E4" s="55">
        <v>0.59</v>
      </c>
      <c r="F4" s="44"/>
      <c r="G4" s="54"/>
      <c r="H4" s="54"/>
      <c r="I4" s="54"/>
      <c r="J4" s="54"/>
      <c r="K4" s="55"/>
      <c r="L4" s="54"/>
      <c r="M4" s="54"/>
      <c r="N4" s="54">
        <f>C4+E4+G4+I4+K4+M4</f>
        <v>0.59</v>
      </c>
    </row>
    <row r="5" spans="1:14" x14ac:dyDescent="0.25">
      <c r="A5" s="51">
        <v>6</v>
      </c>
      <c r="B5" s="45"/>
      <c r="C5" s="52"/>
      <c r="D5" s="45"/>
      <c r="E5" s="52"/>
      <c r="F5" s="45" t="s">
        <v>11</v>
      </c>
      <c r="G5" s="52"/>
      <c r="H5" s="45"/>
      <c r="I5" s="52"/>
      <c r="J5" s="45"/>
      <c r="K5" s="52"/>
      <c r="L5" s="45"/>
      <c r="M5" s="52"/>
      <c r="N5" s="52"/>
    </row>
    <row r="6" spans="1:14" x14ac:dyDescent="0.25">
      <c r="A6" s="53"/>
      <c r="B6" s="44"/>
      <c r="C6" s="54"/>
      <c r="D6" s="54"/>
      <c r="E6" s="55"/>
      <c r="F6" s="44" t="s">
        <v>12</v>
      </c>
      <c r="G6" s="54">
        <v>1.38</v>
      </c>
      <c r="H6" s="44"/>
      <c r="I6" s="54"/>
      <c r="J6" s="54"/>
      <c r="K6" s="54"/>
      <c r="L6" s="54"/>
      <c r="M6" s="54"/>
      <c r="N6" s="54">
        <f>C6+E6+G6+I6+K6+M6</f>
        <v>1.38</v>
      </c>
    </row>
    <row r="7" spans="1:14" x14ac:dyDescent="0.25">
      <c r="A7" s="51">
        <v>6</v>
      </c>
      <c r="B7" s="59"/>
      <c r="C7" s="52"/>
      <c r="D7" s="128" t="s">
        <v>16</v>
      </c>
      <c r="E7" s="52"/>
      <c r="F7" s="60"/>
      <c r="G7" s="52"/>
      <c r="H7" s="60"/>
      <c r="I7" s="57"/>
      <c r="J7" s="60" t="s">
        <v>16</v>
      </c>
      <c r="K7" s="52"/>
      <c r="L7" s="128"/>
      <c r="M7" s="52"/>
      <c r="N7" s="52"/>
    </row>
    <row r="8" spans="1:14" x14ac:dyDescent="0.25">
      <c r="A8" s="53"/>
      <c r="B8" s="44"/>
      <c r="C8" s="54"/>
      <c r="D8" s="54" t="s">
        <v>12</v>
      </c>
      <c r="E8" s="55">
        <v>0.69</v>
      </c>
      <c r="F8" s="44"/>
      <c r="G8" s="54"/>
      <c r="H8" s="54"/>
      <c r="I8" s="54"/>
      <c r="J8" s="54" t="s">
        <v>12</v>
      </c>
      <c r="K8" s="55">
        <v>0.69</v>
      </c>
      <c r="L8" s="54"/>
      <c r="M8" s="54"/>
      <c r="N8" s="54">
        <f>C8+E8+G8+I8+K8+M8</f>
        <v>1.38</v>
      </c>
    </row>
    <row r="9" spans="1:14" ht="16.5" customHeight="1" x14ac:dyDescent="0.25">
      <c r="A9" s="51">
        <v>8</v>
      </c>
      <c r="B9" s="45" t="s">
        <v>31</v>
      </c>
      <c r="C9" s="52">
        <v>1.85</v>
      </c>
      <c r="D9" s="52"/>
      <c r="E9" s="57"/>
      <c r="F9" s="57"/>
      <c r="G9" s="57"/>
      <c r="H9" s="45"/>
      <c r="I9" s="52"/>
      <c r="J9" s="52"/>
      <c r="K9" s="57"/>
      <c r="L9" s="52"/>
      <c r="M9" s="57"/>
      <c r="N9" s="54">
        <f>C9+E9+G9+I9+K9+M9</f>
        <v>1.85</v>
      </c>
    </row>
    <row r="10" spans="1:14" x14ac:dyDescent="0.25">
      <c r="A10" s="67">
        <v>6</v>
      </c>
      <c r="B10" s="76"/>
      <c r="C10" s="75"/>
      <c r="D10" s="76" t="s">
        <v>15</v>
      </c>
      <c r="E10" s="77">
        <v>1.38</v>
      </c>
      <c r="F10" s="76"/>
      <c r="G10" s="77"/>
      <c r="H10" s="76"/>
      <c r="I10" s="75"/>
      <c r="J10" s="75"/>
      <c r="K10" s="77"/>
      <c r="L10" s="76"/>
      <c r="M10" s="77"/>
      <c r="N10" s="75">
        <f>C10+E10+G10+I10+K10+M10</f>
        <v>1.38</v>
      </c>
    </row>
    <row r="11" spans="1:14" ht="11.25" customHeight="1" x14ac:dyDescent="0.25">
      <c r="A11" s="51">
        <v>4</v>
      </c>
      <c r="B11" s="51"/>
      <c r="C11" s="51"/>
      <c r="D11" s="59" t="s">
        <v>19</v>
      </c>
      <c r="E11" s="52"/>
      <c r="F11" s="57"/>
      <c r="G11" s="57"/>
      <c r="H11" s="60"/>
      <c r="I11" s="52"/>
      <c r="J11" s="60" t="s">
        <v>19</v>
      </c>
      <c r="K11" s="57"/>
      <c r="L11" s="52"/>
      <c r="M11" s="57"/>
      <c r="N11" s="52"/>
    </row>
    <row r="12" spans="1:14" x14ac:dyDescent="0.25">
      <c r="A12" s="53"/>
      <c r="B12" s="53"/>
      <c r="C12" s="53"/>
      <c r="D12" s="61" t="s">
        <v>12</v>
      </c>
      <c r="E12" s="54">
        <v>0.67</v>
      </c>
      <c r="F12" s="44"/>
      <c r="G12" s="44"/>
      <c r="H12" s="44"/>
      <c r="I12" s="54"/>
      <c r="J12" s="44" t="s">
        <v>18</v>
      </c>
      <c r="K12" s="44">
        <v>0.25</v>
      </c>
      <c r="L12" s="44"/>
      <c r="M12" s="44"/>
      <c r="N12" s="54">
        <f>K12+E12</f>
        <v>0.92</v>
      </c>
    </row>
    <row r="13" spans="1:14" x14ac:dyDescent="0.25">
      <c r="A13" s="51">
        <v>11</v>
      </c>
      <c r="B13" s="45" t="s">
        <v>20</v>
      </c>
      <c r="C13" s="52"/>
      <c r="D13" s="52"/>
      <c r="E13" s="57"/>
      <c r="F13" s="45" t="s">
        <v>20</v>
      </c>
      <c r="G13" s="57"/>
      <c r="H13" s="45"/>
      <c r="I13" s="52"/>
      <c r="J13" s="45" t="s">
        <v>20</v>
      </c>
      <c r="K13" s="57"/>
      <c r="L13" s="52"/>
      <c r="M13" s="57"/>
      <c r="N13" s="52"/>
    </row>
    <row r="14" spans="1:14" ht="24" customHeight="1" x14ac:dyDescent="0.25">
      <c r="A14" s="53"/>
      <c r="B14" s="44" t="s">
        <v>12</v>
      </c>
      <c r="C14" s="54">
        <v>0.95</v>
      </c>
      <c r="D14" s="44"/>
      <c r="E14" s="44"/>
      <c r="F14" s="44" t="s">
        <v>18</v>
      </c>
      <c r="G14" s="44">
        <v>0.34</v>
      </c>
      <c r="H14" s="44"/>
      <c r="I14" s="54"/>
      <c r="J14" s="44" t="s">
        <v>21</v>
      </c>
      <c r="K14" s="44">
        <v>1.25</v>
      </c>
      <c r="L14" s="44"/>
      <c r="M14" s="44"/>
      <c r="N14" s="54">
        <f>C14+E14+G14+I14+K14+M14</f>
        <v>2.54</v>
      </c>
    </row>
    <row r="15" spans="1:14" ht="21.75" customHeight="1" x14ac:dyDescent="0.25">
      <c r="A15" s="51">
        <v>14.66</v>
      </c>
      <c r="B15" s="45" t="s">
        <v>22</v>
      </c>
      <c r="C15" s="62" t="s">
        <v>39</v>
      </c>
      <c r="D15" s="52"/>
      <c r="E15" s="57"/>
      <c r="F15" s="57"/>
      <c r="G15" s="57"/>
      <c r="H15" s="45" t="s">
        <v>22</v>
      </c>
      <c r="I15" s="52"/>
      <c r="J15" s="52"/>
      <c r="K15" s="57"/>
      <c r="L15" s="52"/>
      <c r="M15" s="57"/>
      <c r="N15" s="52"/>
    </row>
    <row r="16" spans="1:14" x14ac:dyDescent="0.25">
      <c r="A16" s="63"/>
      <c r="B16" s="46" t="s">
        <v>14</v>
      </c>
      <c r="C16" s="58">
        <v>0.5</v>
      </c>
      <c r="D16" s="46"/>
      <c r="E16" s="46"/>
      <c r="F16" s="46"/>
      <c r="G16" s="46"/>
      <c r="H16" s="46" t="s">
        <v>12</v>
      </c>
      <c r="I16" s="58">
        <v>2.89</v>
      </c>
      <c r="J16" s="46"/>
      <c r="K16" s="46"/>
      <c r="L16" s="46"/>
      <c r="M16" s="46"/>
      <c r="N16" s="58">
        <f>C16+E16+G16+I16+K16+M16</f>
        <v>3.39</v>
      </c>
    </row>
    <row r="17" spans="1:14" ht="31.5" customHeight="1" x14ac:dyDescent="0.25">
      <c r="A17" s="53"/>
      <c r="B17" s="64"/>
      <c r="C17" s="54"/>
      <c r="D17" s="64"/>
      <c r="E17" s="44"/>
      <c r="F17" s="64"/>
      <c r="G17" s="44"/>
      <c r="H17" s="127" t="s">
        <v>34</v>
      </c>
      <c r="I17" s="54"/>
      <c r="J17" s="64"/>
      <c r="K17" s="44"/>
      <c r="L17" s="64"/>
      <c r="M17" s="44"/>
      <c r="N17" s="54"/>
    </row>
    <row r="18" spans="1:14" ht="23.25" x14ac:dyDescent="0.25">
      <c r="A18" s="63"/>
      <c r="B18" s="45" t="s">
        <v>23</v>
      </c>
      <c r="C18" s="46"/>
      <c r="D18" s="45"/>
      <c r="E18" s="46"/>
      <c r="F18" s="45" t="s">
        <v>23</v>
      </c>
      <c r="G18" s="58"/>
      <c r="H18" s="45"/>
      <c r="I18" s="58"/>
      <c r="J18" s="45" t="s">
        <v>23</v>
      </c>
      <c r="K18" s="46"/>
      <c r="L18" s="45"/>
      <c r="M18" s="46"/>
      <c r="N18" s="58"/>
    </row>
    <row r="19" spans="1:14" x14ac:dyDescent="0.25">
      <c r="A19" s="53">
        <v>20.46</v>
      </c>
      <c r="B19" s="55" t="s">
        <v>14</v>
      </c>
      <c r="C19" s="44">
        <v>1</v>
      </c>
      <c r="D19" s="44"/>
      <c r="E19" s="44"/>
      <c r="F19" s="55" t="s">
        <v>12</v>
      </c>
      <c r="G19" s="54">
        <v>2.72</v>
      </c>
      <c r="H19" s="44"/>
      <c r="I19" s="54"/>
      <c r="J19" s="44" t="s">
        <v>66</v>
      </c>
      <c r="K19" s="44">
        <v>1</v>
      </c>
      <c r="L19" s="44"/>
      <c r="M19" s="44"/>
      <c r="N19" s="54">
        <f>C19+E19+G19+I19+K19+M19</f>
        <v>4.7200000000000006</v>
      </c>
    </row>
    <row r="20" spans="1:14" ht="13.5" customHeight="1" x14ac:dyDescent="0.25">
      <c r="A20" s="51"/>
      <c r="B20" s="46"/>
      <c r="C20" s="46"/>
      <c r="D20" s="46"/>
      <c r="E20" s="65"/>
      <c r="F20" s="46"/>
      <c r="G20" s="58"/>
      <c r="H20" s="46" t="s">
        <v>32</v>
      </c>
      <c r="I20" s="58"/>
      <c r="J20" s="46"/>
      <c r="K20" s="46"/>
      <c r="L20" s="46"/>
      <c r="M20" s="46"/>
      <c r="N20" s="58"/>
    </row>
    <row r="21" spans="1:14" ht="14.25" customHeight="1" x14ac:dyDescent="0.25">
      <c r="A21" s="63"/>
      <c r="B21" s="46"/>
      <c r="C21" s="46"/>
      <c r="D21" s="46"/>
      <c r="E21" s="65"/>
      <c r="F21" s="46"/>
      <c r="G21" s="58"/>
      <c r="H21" s="46" t="s">
        <v>33</v>
      </c>
      <c r="I21" s="58"/>
      <c r="J21" s="46"/>
      <c r="K21" s="46"/>
      <c r="L21" s="46"/>
      <c r="M21" s="46"/>
      <c r="N21" s="58"/>
    </row>
    <row r="22" spans="1:14" ht="30" customHeight="1" x14ac:dyDescent="0.25">
      <c r="A22" s="53">
        <v>7.66</v>
      </c>
      <c r="B22" s="44"/>
      <c r="C22" s="44"/>
      <c r="D22" s="44"/>
      <c r="E22" s="64"/>
      <c r="F22" s="44"/>
      <c r="G22" s="54"/>
      <c r="H22" s="96" t="s">
        <v>34</v>
      </c>
      <c r="I22" s="54">
        <v>1.77</v>
      </c>
      <c r="J22" s="44"/>
      <c r="K22" s="44"/>
      <c r="L22" s="44"/>
      <c r="M22" s="44"/>
      <c r="N22" s="54">
        <f>I22</f>
        <v>1.77</v>
      </c>
    </row>
    <row r="23" spans="1:14" x14ac:dyDescent="0.25">
      <c r="A23" s="51"/>
      <c r="B23" s="46" t="s">
        <v>35</v>
      </c>
      <c r="C23" s="46"/>
      <c r="D23" s="46"/>
      <c r="E23" s="57"/>
      <c r="F23" s="46" t="s">
        <v>35</v>
      </c>
      <c r="G23" s="58"/>
      <c r="H23" s="46"/>
      <c r="I23" s="58"/>
      <c r="J23" s="46" t="s">
        <v>35</v>
      </c>
      <c r="K23" s="46"/>
      <c r="L23" s="57"/>
      <c r="M23" s="57"/>
      <c r="N23" s="58"/>
    </row>
    <row r="24" spans="1:14" x14ac:dyDescent="0.25">
      <c r="A24" s="63">
        <v>5.72</v>
      </c>
      <c r="B24" s="46" t="s">
        <v>18</v>
      </c>
      <c r="C24" s="46">
        <v>0.33</v>
      </c>
      <c r="D24" s="46"/>
      <c r="E24" s="46"/>
      <c r="F24" s="46" t="s">
        <v>12</v>
      </c>
      <c r="G24" s="58">
        <v>0.66</v>
      </c>
      <c r="H24" s="46"/>
      <c r="I24" s="58"/>
      <c r="J24" s="46" t="s">
        <v>18</v>
      </c>
      <c r="K24" s="46">
        <v>0.33</v>
      </c>
      <c r="L24" s="46"/>
      <c r="M24" s="46"/>
      <c r="N24" s="58">
        <f>K24+G24+C24</f>
        <v>1.32</v>
      </c>
    </row>
    <row r="25" spans="1:14" x14ac:dyDescent="0.25">
      <c r="A25" s="51"/>
      <c r="B25" s="60"/>
      <c r="C25" s="52"/>
      <c r="D25" s="52"/>
      <c r="E25" s="57"/>
      <c r="F25" s="52"/>
      <c r="G25" s="57"/>
      <c r="H25" s="52" t="s">
        <v>50</v>
      </c>
      <c r="I25" s="57"/>
      <c r="J25" s="60"/>
      <c r="K25" s="91"/>
      <c r="L25" s="52"/>
      <c r="M25" s="52"/>
      <c r="N25" s="52"/>
    </row>
    <row r="26" spans="1:14" x14ac:dyDescent="0.25">
      <c r="A26" s="53">
        <v>3</v>
      </c>
      <c r="B26" s="54"/>
      <c r="C26" s="54"/>
      <c r="D26" s="54"/>
      <c r="E26" s="54"/>
      <c r="F26" s="54"/>
      <c r="G26" s="54"/>
      <c r="H26" s="54" t="s">
        <v>12</v>
      </c>
      <c r="I26" s="54">
        <v>0.69</v>
      </c>
      <c r="J26" s="44"/>
      <c r="K26" s="92"/>
      <c r="L26" s="54"/>
      <c r="M26" s="54"/>
      <c r="N26" s="54">
        <f>C26+E26+G26+I26+K26+M26</f>
        <v>0.69</v>
      </c>
    </row>
    <row r="27" spans="1:14" x14ac:dyDescent="0.25">
      <c r="A27" s="51"/>
      <c r="B27" s="52" t="s">
        <v>61</v>
      </c>
      <c r="C27" s="52"/>
      <c r="D27" s="52"/>
      <c r="E27" s="52"/>
      <c r="F27" s="52"/>
      <c r="G27" s="52"/>
      <c r="H27" s="52"/>
      <c r="I27" s="52"/>
      <c r="J27" s="57" t="s">
        <v>62</v>
      </c>
      <c r="K27" s="91"/>
      <c r="L27" s="52" t="s">
        <v>63</v>
      </c>
      <c r="M27" s="52"/>
      <c r="N27" s="52"/>
    </row>
    <row r="28" spans="1:14" ht="22.5" x14ac:dyDescent="0.25">
      <c r="A28" s="53">
        <v>16.239999999999998</v>
      </c>
      <c r="B28" s="54" t="s">
        <v>18</v>
      </c>
      <c r="C28" s="54">
        <v>0.8</v>
      </c>
      <c r="D28" s="54"/>
      <c r="E28" s="54"/>
      <c r="F28" s="54"/>
      <c r="G28" s="54"/>
      <c r="H28" s="54"/>
      <c r="I28" s="54"/>
      <c r="J28" s="44" t="s">
        <v>12</v>
      </c>
      <c r="K28" s="92">
        <v>1.8</v>
      </c>
      <c r="L28" s="129" t="s">
        <v>64</v>
      </c>
      <c r="M28" s="54">
        <v>1.1499999999999999</v>
      </c>
      <c r="N28" s="54">
        <f>M28+K28+I28+G28+E28+C28</f>
        <v>3.75</v>
      </c>
    </row>
    <row r="29" spans="1:14" x14ac:dyDescent="0.25">
      <c r="A29" s="51"/>
      <c r="B29" s="52"/>
      <c r="C29" s="52"/>
      <c r="D29" s="52"/>
      <c r="E29" s="52"/>
      <c r="F29" s="52"/>
      <c r="G29" s="52"/>
      <c r="H29" s="52" t="s">
        <v>71</v>
      </c>
      <c r="I29" s="52"/>
      <c r="J29" s="57"/>
      <c r="K29" s="91"/>
      <c r="L29" s="130"/>
      <c r="M29" s="52"/>
      <c r="N29" s="52"/>
    </row>
    <row r="30" spans="1:14" ht="27" customHeight="1" x14ac:dyDescent="0.25">
      <c r="A30" s="53">
        <v>3.25</v>
      </c>
      <c r="B30" s="54"/>
      <c r="C30" s="54"/>
      <c r="D30" s="54"/>
      <c r="E30" s="54"/>
      <c r="F30" s="54"/>
      <c r="G30" s="54"/>
      <c r="H30" s="129" t="s">
        <v>73</v>
      </c>
      <c r="I30" s="54">
        <v>0.75</v>
      </c>
      <c r="J30" s="44"/>
      <c r="K30" s="92"/>
      <c r="L30" s="129"/>
      <c r="M30" s="54"/>
      <c r="N30" s="54">
        <f>M30+K30+I30+G30+E30+C30</f>
        <v>0.75</v>
      </c>
    </row>
    <row r="31" spans="1:14" x14ac:dyDescent="0.25">
      <c r="A31" s="15">
        <f>SUM(A3:A30)</f>
        <v>114.55</v>
      </c>
      <c r="B31" s="8" t="s">
        <v>10</v>
      </c>
      <c r="C31" s="8">
        <f>SUM(C3:C30)</f>
        <v>5.43</v>
      </c>
      <c r="D31" s="17"/>
      <c r="E31" s="8">
        <f>SUM(E3:E30)</f>
        <v>3.3299999999999996</v>
      </c>
      <c r="F31" s="18"/>
      <c r="G31" s="8">
        <f>SUM(G3:G30)</f>
        <v>5.1000000000000005</v>
      </c>
      <c r="H31" s="8"/>
      <c r="I31" s="8">
        <f>SUM(I3:I30)</f>
        <v>6.1</v>
      </c>
      <c r="J31" s="8"/>
      <c r="K31" s="8">
        <f>SUM(K3:K30)</f>
        <v>5.32</v>
      </c>
      <c r="L31" s="17"/>
      <c r="M31" s="8">
        <f>SUM(M3:M30)</f>
        <v>1.1499999999999999</v>
      </c>
      <c r="N31" s="19">
        <f>SUM(N3:N30)</f>
        <v>26.43</v>
      </c>
    </row>
    <row r="32" spans="1:14" x14ac:dyDescent="0.25">
      <c r="A32" s="1"/>
      <c r="B32" s="1"/>
      <c r="C32" s="1"/>
      <c r="D32" s="1"/>
      <c r="E32" s="1"/>
      <c r="F32" s="2"/>
      <c r="G32" s="1"/>
      <c r="H32" s="1"/>
      <c r="I32" s="1"/>
      <c r="J32" s="20"/>
      <c r="K32" s="1"/>
      <c r="L32" s="1"/>
      <c r="M32" s="1"/>
      <c r="N32" s="1"/>
    </row>
    <row r="33" spans="1:14" x14ac:dyDescent="0.25">
      <c r="A33" s="1"/>
      <c r="B33" s="1" t="s">
        <v>27</v>
      </c>
      <c r="C33" s="1"/>
      <c r="D33" s="1"/>
      <c r="E33" s="1"/>
      <c r="F33" s="224" t="s">
        <v>75</v>
      </c>
      <c r="G33" s="225"/>
      <c r="H33" s="1" t="s">
        <v>26</v>
      </c>
      <c r="I33" s="1"/>
      <c r="J33" s="20"/>
      <c r="K33" s="21">
        <f>N31*4.33</f>
        <v>114.4419</v>
      </c>
      <c r="L33" s="21"/>
      <c r="M33" s="21"/>
      <c r="N33" s="1"/>
    </row>
    <row r="34" spans="1:14" x14ac:dyDescent="0.25">
      <c r="A34" s="1"/>
      <c r="B34" s="1" t="s">
        <v>28</v>
      </c>
      <c r="C34" s="1"/>
      <c r="D34" s="1" t="s">
        <v>29</v>
      </c>
      <c r="E34" s="1"/>
      <c r="F34" s="2" t="s">
        <v>36</v>
      </c>
      <c r="H34" s="1"/>
      <c r="I34" s="12">
        <f>N31</f>
        <v>26.43</v>
      </c>
      <c r="J34" s="1"/>
      <c r="K34" s="1"/>
      <c r="L34" s="1"/>
      <c r="M34" s="1"/>
      <c r="N34" s="1"/>
    </row>
  </sheetData>
  <mergeCells count="1">
    <mergeCell ref="F33:G33"/>
  </mergeCells>
  <pageMargins left="0" right="0" top="0" bottom="0" header="0" footer="0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6" workbookViewId="0">
      <selection activeCell="G35" sqref="G35"/>
    </sheetView>
  </sheetViews>
  <sheetFormatPr baseColWidth="10" defaultRowHeight="15" x14ac:dyDescent="0.25"/>
  <cols>
    <col min="1" max="1" width="7.5703125" customWidth="1"/>
    <col min="2" max="2" width="14.5703125" customWidth="1"/>
    <col min="3" max="3" width="6.85546875" customWidth="1"/>
    <col min="4" max="4" width="18" customWidth="1"/>
    <col min="5" max="5" width="6.28515625" customWidth="1"/>
    <col min="6" max="6" width="15" customWidth="1"/>
    <col min="7" max="7" width="5.140625" customWidth="1"/>
    <col min="8" max="8" width="20" customWidth="1"/>
    <col min="9" max="9" width="5.5703125" customWidth="1"/>
    <col min="10" max="10" width="18.42578125" customWidth="1"/>
    <col min="11" max="11" width="5.42578125" customWidth="1"/>
    <col min="12" max="12" width="10.5703125" customWidth="1"/>
    <col min="13" max="13" width="4.5703125" customWidth="1"/>
    <col min="14" max="14" width="6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1">
        <v>6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52"/>
      <c r="L3" s="45"/>
      <c r="M3" s="52"/>
      <c r="N3" s="52"/>
    </row>
    <row r="4" spans="1:14" x14ac:dyDescent="0.25">
      <c r="A4" s="53"/>
      <c r="B4" s="44"/>
      <c r="C4" s="54"/>
      <c r="D4" s="54"/>
      <c r="E4" s="55"/>
      <c r="F4" s="44" t="s">
        <v>12</v>
      </c>
      <c r="G4" s="54">
        <v>1.38</v>
      </c>
      <c r="H4" s="44"/>
      <c r="I4" s="54"/>
      <c r="J4" s="54"/>
      <c r="K4" s="54"/>
      <c r="L4" s="54"/>
      <c r="M4" s="54"/>
      <c r="N4" s="54">
        <f>C4+E4+G4+I4+K4+M4</f>
        <v>1.38</v>
      </c>
    </row>
    <row r="5" spans="1:14" x14ac:dyDescent="0.25">
      <c r="A5" s="51">
        <v>6</v>
      </c>
      <c r="B5" s="59"/>
      <c r="C5" s="52"/>
      <c r="D5" s="128" t="s">
        <v>16</v>
      </c>
      <c r="E5" s="52"/>
      <c r="F5" s="60"/>
      <c r="G5" s="52"/>
      <c r="H5" s="60"/>
      <c r="I5" s="57"/>
      <c r="J5" s="60" t="s">
        <v>16</v>
      </c>
      <c r="K5" s="52"/>
      <c r="L5" s="128"/>
      <c r="M5" s="52"/>
      <c r="N5" s="52"/>
    </row>
    <row r="6" spans="1:14" x14ac:dyDescent="0.25">
      <c r="A6" s="53"/>
      <c r="B6" s="44"/>
      <c r="C6" s="54"/>
      <c r="D6" s="54" t="s">
        <v>12</v>
      </c>
      <c r="E6" s="55">
        <v>0.69</v>
      </c>
      <c r="F6" s="44"/>
      <c r="G6" s="54"/>
      <c r="H6" s="54"/>
      <c r="I6" s="54"/>
      <c r="J6" s="54" t="s">
        <v>12</v>
      </c>
      <c r="K6" s="55">
        <v>0.69</v>
      </c>
      <c r="L6" s="54"/>
      <c r="M6" s="54"/>
      <c r="N6" s="54">
        <f>C6+E6+G6+I6+K6+M6</f>
        <v>1.38</v>
      </c>
    </row>
    <row r="7" spans="1:14" ht="18.75" customHeight="1" x14ac:dyDescent="0.25">
      <c r="A7" s="51">
        <v>8</v>
      </c>
      <c r="B7" s="45" t="s">
        <v>31</v>
      </c>
      <c r="C7" s="52">
        <v>1.85</v>
      </c>
      <c r="D7" s="52"/>
      <c r="E7" s="57"/>
      <c r="F7" s="57"/>
      <c r="G7" s="57"/>
      <c r="H7" s="45"/>
      <c r="I7" s="52"/>
      <c r="J7" s="52"/>
      <c r="K7" s="57"/>
      <c r="L7" s="52"/>
      <c r="M7" s="57"/>
      <c r="N7" s="54">
        <f>C7+E7+G7+I7+K7+M7</f>
        <v>1.85</v>
      </c>
    </row>
    <row r="8" spans="1:14" ht="15" customHeight="1" x14ac:dyDescent="0.25">
      <c r="A8" s="67">
        <v>6</v>
      </c>
      <c r="B8" s="76"/>
      <c r="C8" s="75"/>
      <c r="D8" s="76" t="s">
        <v>15</v>
      </c>
      <c r="E8" s="77">
        <v>1.38</v>
      </c>
      <c r="F8" s="76"/>
      <c r="G8" s="77"/>
      <c r="H8" s="76"/>
      <c r="I8" s="75"/>
      <c r="J8" s="75"/>
      <c r="K8" s="77"/>
      <c r="L8" s="76"/>
      <c r="M8" s="77"/>
      <c r="N8" s="75">
        <f>C8+E8+G8+I8+K8+M8</f>
        <v>1.38</v>
      </c>
    </row>
    <row r="9" spans="1:14" ht="19.5" customHeight="1" x14ac:dyDescent="0.25">
      <c r="A9" s="51">
        <v>4</v>
      </c>
      <c r="B9" s="51"/>
      <c r="C9" s="51"/>
      <c r="D9" s="59" t="s">
        <v>19</v>
      </c>
      <c r="E9" s="52"/>
      <c r="F9" s="57"/>
      <c r="G9" s="57"/>
      <c r="H9" s="60"/>
      <c r="I9" s="52"/>
      <c r="J9" s="60" t="s">
        <v>19</v>
      </c>
      <c r="K9" s="57"/>
      <c r="L9" s="52"/>
      <c r="M9" s="57"/>
      <c r="N9" s="52"/>
    </row>
    <row r="10" spans="1:14" x14ac:dyDescent="0.25">
      <c r="A10" s="53"/>
      <c r="B10" s="53"/>
      <c r="C10" s="53"/>
      <c r="D10" s="61" t="s">
        <v>12</v>
      </c>
      <c r="E10" s="54">
        <v>0.67</v>
      </c>
      <c r="F10" s="44"/>
      <c r="G10" s="44"/>
      <c r="H10" s="44"/>
      <c r="I10" s="54"/>
      <c r="J10" s="44" t="s">
        <v>18</v>
      </c>
      <c r="K10" s="44">
        <v>0.25</v>
      </c>
      <c r="L10" s="44"/>
      <c r="M10" s="44"/>
      <c r="N10" s="54">
        <f>K10+E10</f>
        <v>0.92</v>
      </c>
    </row>
    <row r="11" spans="1:14" x14ac:dyDescent="0.25">
      <c r="A11" s="51">
        <v>11</v>
      </c>
      <c r="B11" s="45" t="s">
        <v>20</v>
      </c>
      <c r="C11" s="52"/>
      <c r="D11" s="52"/>
      <c r="E11" s="57"/>
      <c r="F11" s="45" t="s">
        <v>20</v>
      </c>
      <c r="G11" s="57"/>
      <c r="H11" s="45"/>
      <c r="I11" s="52"/>
      <c r="J11" s="45" t="s">
        <v>20</v>
      </c>
      <c r="K11" s="57"/>
      <c r="L11" s="52"/>
      <c r="M11" s="57"/>
      <c r="N11" s="52"/>
    </row>
    <row r="12" spans="1:14" ht="23.25" x14ac:dyDescent="0.25">
      <c r="A12" s="53"/>
      <c r="B12" s="44" t="s">
        <v>12</v>
      </c>
      <c r="C12" s="54">
        <v>0.95</v>
      </c>
      <c r="D12" s="44"/>
      <c r="E12" s="44"/>
      <c r="F12" s="44" t="s">
        <v>18</v>
      </c>
      <c r="G12" s="44">
        <v>0.34</v>
      </c>
      <c r="H12" s="44"/>
      <c r="I12" s="54"/>
      <c r="J12" s="44" t="s">
        <v>21</v>
      </c>
      <c r="K12" s="44">
        <v>1.25</v>
      </c>
      <c r="L12" s="44"/>
      <c r="M12" s="44"/>
      <c r="N12" s="54">
        <f>C12+E12+G12+I12+K12+M12</f>
        <v>2.54</v>
      </c>
    </row>
    <row r="13" spans="1:14" ht="21.75" customHeight="1" x14ac:dyDescent="0.25">
      <c r="A13" s="51">
        <v>14.66</v>
      </c>
      <c r="B13" s="45" t="s">
        <v>22</v>
      </c>
      <c r="C13" s="62" t="s">
        <v>39</v>
      </c>
      <c r="D13" s="52"/>
      <c r="E13" s="57"/>
      <c r="F13" s="57"/>
      <c r="G13" s="57"/>
      <c r="H13" s="45" t="s">
        <v>22</v>
      </c>
      <c r="I13" s="52"/>
      <c r="J13" s="52"/>
      <c r="K13" s="57"/>
      <c r="L13" s="52"/>
      <c r="M13" s="57"/>
      <c r="N13" s="52"/>
    </row>
    <row r="14" spans="1:14" x14ac:dyDescent="0.25">
      <c r="A14" s="63"/>
      <c r="B14" s="46" t="s">
        <v>14</v>
      </c>
      <c r="C14" s="58">
        <v>0.5</v>
      </c>
      <c r="D14" s="46"/>
      <c r="E14" s="46"/>
      <c r="F14" s="46"/>
      <c r="G14" s="46"/>
      <c r="H14" s="46" t="s">
        <v>12</v>
      </c>
      <c r="I14" s="58">
        <v>2.89</v>
      </c>
      <c r="J14" s="46"/>
      <c r="K14" s="46"/>
      <c r="L14" s="46"/>
      <c r="M14" s="46"/>
      <c r="N14" s="58">
        <f>C14+E14+G14+I14+K14+M14</f>
        <v>3.39</v>
      </c>
    </row>
    <row r="15" spans="1:14" ht="32.25" customHeight="1" x14ac:dyDescent="0.25">
      <c r="A15" s="53"/>
      <c r="B15" s="64"/>
      <c r="C15" s="54"/>
      <c r="D15" s="64"/>
      <c r="E15" s="44"/>
      <c r="F15" s="64"/>
      <c r="G15" s="44"/>
      <c r="H15" s="127" t="s">
        <v>34</v>
      </c>
      <c r="I15" s="54"/>
      <c r="J15" s="64"/>
      <c r="K15" s="44"/>
      <c r="L15" s="64"/>
      <c r="M15" s="44"/>
      <c r="N15" s="54"/>
    </row>
    <row r="16" spans="1:14" ht="23.25" x14ac:dyDescent="0.25">
      <c r="A16" s="63"/>
      <c r="B16" s="45" t="s">
        <v>23</v>
      </c>
      <c r="C16" s="46"/>
      <c r="D16" s="45"/>
      <c r="E16" s="46"/>
      <c r="F16" s="45" t="s">
        <v>23</v>
      </c>
      <c r="G16" s="58"/>
      <c r="H16" s="45"/>
      <c r="I16" s="58"/>
      <c r="J16" s="45" t="s">
        <v>23</v>
      </c>
      <c r="K16" s="46"/>
      <c r="L16" s="45"/>
      <c r="M16" s="46"/>
      <c r="N16" s="58"/>
    </row>
    <row r="17" spans="1:14" x14ac:dyDescent="0.25">
      <c r="A17" s="53">
        <v>20.46</v>
      </c>
      <c r="B17" s="55" t="s">
        <v>14</v>
      </c>
      <c r="C17" s="44">
        <v>1</v>
      </c>
      <c r="D17" s="44"/>
      <c r="E17" s="44"/>
      <c r="F17" s="55" t="s">
        <v>12</v>
      </c>
      <c r="G17" s="54">
        <v>2.72</v>
      </c>
      <c r="H17" s="44"/>
      <c r="I17" s="54"/>
      <c r="J17" s="44" t="s">
        <v>66</v>
      </c>
      <c r="K17" s="44">
        <v>1</v>
      </c>
      <c r="L17" s="44"/>
      <c r="M17" s="44"/>
      <c r="N17" s="54">
        <f>C17+E17+G17+I17+K17+M17</f>
        <v>4.7200000000000006</v>
      </c>
    </row>
    <row r="18" spans="1:14" ht="14.25" customHeight="1" x14ac:dyDescent="0.25">
      <c r="A18" s="51"/>
      <c r="B18" s="46"/>
      <c r="C18" s="46"/>
      <c r="D18" s="46"/>
      <c r="E18" s="65"/>
      <c r="F18" s="46"/>
      <c r="G18" s="58"/>
      <c r="H18" s="46" t="s">
        <v>32</v>
      </c>
      <c r="I18" s="58"/>
      <c r="J18" s="46"/>
      <c r="K18" s="46"/>
      <c r="L18" s="46"/>
      <c r="M18" s="46"/>
      <c r="N18" s="58"/>
    </row>
    <row r="19" spans="1:14" ht="12.75" customHeight="1" x14ac:dyDescent="0.25">
      <c r="A19" s="63"/>
      <c r="B19" s="46"/>
      <c r="C19" s="46"/>
      <c r="D19" s="46"/>
      <c r="E19" s="65"/>
      <c r="F19" s="46"/>
      <c r="G19" s="58"/>
      <c r="H19" s="46" t="s">
        <v>33</v>
      </c>
      <c r="I19" s="58"/>
      <c r="J19" s="46"/>
      <c r="K19" s="46"/>
      <c r="L19" s="46"/>
      <c r="M19" s="46"/>
      <c r="N19" s="58"/>
    </row>
    <row r="20" spans="1:14" ht="33" customHeight="1" x14ac:dyDescent="0.25">
      <c r="A20" s="53">
        <v>7.66</v>
      </c>
      <c r="B20" s="44"/>
      <c r="C20" s="44"/>
      <c r="D20" s="44"/>
      <c r="E20" s="64"/>
      <c r="F20" s="44"/>
      <c r="G20" s="54"/>
      <c r="H20" s="96" t="s">
        <v>34</v>
      </c>
      <c r="I20" s="54">
        <v>1.77</v>
      </c>
      <c r="J20" s="44"/>
      <c r="K20" s="44"/>
      <c r="L20" s="44"/>
      <c r="M20" s="44"/>
      <c r="N20" s="54">
        <f>I20</f>
        <v>1.77</v>
      </c>
    </row>
    <row r="21" spans="1:14" x14ac:dyDescent="0.25">
      <c r="A21" s="51"/>
      <c r="B21" s="46" t="s">
        <v>35</v>
      </c>
      <c r="C21" s="46"/>
      <c r="D21" s="46"/>
      <c r="E21" s="57"/>
      <c r="F21" s="46" t="s">
        <v>35</v>
      </c>
      <c r="G21" s="58"/>
      <c r="H21" s="46"/>
      <c r="I21" s="58"/>
      <c r="J21" s="46" t="s">
        <v>35</v>
      </c>
      <c r="K21" s="46"/>
      <c r="L21" s="57"/>
      <c r="M21" s="57"/>
      <c r="N21" s="58"/>
    </row>
    <row r="22" spans="1:14" x14ac:dyDescent="0.25">
      <c r="A22" s="63">
        <v>5.72</v>
      </c>
      <c r="B22" s="46" t="s">
        <v>18</v>
      </c>
      <c r="C22" s="46">
        <v>0.33</v>
      </c>
      <c r="D22" s="46"/>
      <c r="E22" s="46"/>
      <c r="F22" s="46" t="s">
        <v>12</v>
      </c>
      <c r="G22" s="58">
        <v>0.66</v>
      </c>
      <c r="H22" s="46"/>
      <c r="I22" s="58"/>
      <c r="J22" s="46" t="s">
        <v>18</v>
      </c>
      <c r="K22" s="46">
        <v>0.33</v>
      </c>
      <c r="L22" s="46"/>
      <c r="M22" s="46"/>
      <c r="N22" s="58">
        <f>K22+G22+C22</f>
        <v>1.32</v>
      </c>
    </row>
    <row r="23" spans="1:14" x14ac:dyDescent="0.25">
      <c r="A23" s="51"/>
      <c r="B23" s="60"/>
      <c r="C23" s="52"/>
      <c r="D23" s="52"/>
      <c r="E23" s="57"/>
      <c r="F23" s="52"/>
      <c r="G23" s="57"/>
      <c r="H23" s="52" t="s">
        <v>50</v>
      </c>
      <c r="I23" s="57"/>
      <c r="J23" s="60"/>
      <c r="K23" s="91"/>
      <c r="L23" s="52"/>
      <c r="M23" s="52"/>
      <c r="N23" s="52"/>
    </row>
    <row r="24" spans="1:14" x14ac:dyDescent="0.25">
      <c r="A24" s="53">
        <v>3</v>
      </c>
      <c r="B24" s="54"/>
      <c r="C24" s="54"/>
      <c r="D24" s="54"/>
      <c r="E24" s="54"/>
      <c r="F24" s="54"/>
      <c r="G24" s="54"/>
      <c r="H24" s="54" t="s">
        <v>12</v>
      </c>
      <c r="I24" s="54">
        <v>0.69</v>
      </c>
      <c r="J24" s="44"/>
      <c r="K24" s="92"/>
      <c r="L24" s="54"/>
      <c r="M24" s="54"/>
      <c r="N24" s="54">
        <f>C24+E24+G24+I24+K24+M24</f>
        <v>0.69</v>
      </c>
    </row>
    <row r="25" spans="1:14" x14ac:dyDescent="0.25">
      <c r="A25" s="51"/>
      <c r="B25" s="52" t="s">
        <v>61</v>
      </c>
      <c r="C25" s="52"/>
      <c r="D25" s="52"/>
      <c r="E25" s="52"/>
      <c r="F25" s="52"/>
      <c r="G25" s="52"/>
      <c r="H25" s="52"/>
      <c r="I25" s="52"/>
      <c r="J25" s="57" t="s">
        <v>62</v>
      </c>
      <c r="K25" s="91"/>
      <c r="L25" s="52" t="s">
        <v>63</v>
      </c>
      <c r="M25" s="52"/>
      <c r="N25" s="52"/>
    </row>
    <row r="26" spans="1:14" ht="22.5" x14ac:dyDescent="0.25">
      <c r="A26" s="53">
        <v>16.239999999999998</v>
      </c>
      <c r="B26" s="54" t="s">
        <v>18</v>
      </c>
      <c r="C26" s="54">
        <v>0.8</v>
      </c>
      <c r="D26" s="54"/>
      <c r="E26" s="54"/>
      <c r="F26" s="54"/>
      <c r="G26" s="54"/>
      <c r="H26" s="54"/>
      <c r="I26" s="54"/>
      <c r="J26" s="44" t="s">
        <v>12</v>
      </c>
      <c r="K26" s="92">
        <v>1.8</v>
      </c>
      <c r="L26" s="129" t="s">
        <v>64</v>
      </c>
      <c r="M26" s="54">
        <v>1.1499999999999999</v>
      </c>
      <c r="N26" s="54">
        <f>M26+K26+I26+G26+E26+C26</f>
        <v>3.75</v>
      </c>
    </row>
    <row r="27" spans="1:14" x14ac:dyDescent="0.25">
      <c r="A27" s="51"/>
      <c r="B27" s="52"/>
      <c r="C27" s="52"/>
      <c r="D27" s="52"/>
      <c r="E27" s="52"/>
      <c r="F27" s="52"/>
      <c r="G27" s="52"/>
      <c r="H27" s="52" t="s">
        <v>71</v>
      </c>
      <c r="I27" s="52"/>
      <c r="J27" s="57"/>
      <c r="K27" s="91"/>
      <c r="L27" s="130"/>
      <c r="M27" s="52"/>
      <c r="N27" s="52"/>
    </row>
    <row r="28" spans="1:14" ht="33.75" x14ac:dyDescent="0.25">
      <c r="A28" s="53">
        <v>3.25</v>
      </c>
      <c r="B28" s="54"/>
      <c r="C28" s="54"/>
      <c r="D28" s="54"/>
      <c r="E28" s="54"/>
      <c r="F28" s="54"/>
      <c r="G28" s="54"/>
      <c r="H28" s="129" t="s">
        <v>73</v>
      </c>
      <c r="I28" s="54">
        <v>0.75</v>
      </c>
      <c r="J28" s="44"/>
      <c r="K28" s="92"/>
      <c r="L28" s="129"/>
      <c r="M28" s="54"/>
      <c r="N28" s="54">
        <f>M28+K28+I28+G28+E28+C28</f>
        <v>0.75</v>
      </c>
    </row>
    <row r="29" spans="1:14" x14ac:dyDescent="0.25">
      <c r="A29" s="15">
        <f>SUM(A3:A28)</f>
        <v>111.99</v>
      </c>
      <c r="B29" s="8" t="s">
        <v>10</v>
      </c>
      <c r="C29" s="8">
        <f>SUM(C3:C28)</f>
        <v>5.43</v>
      </c>
      <c r="D29" s="17"/>
      <c r="E29" s="8">
        <f>SUM(E3:E28)</f>
        <v>2.7399999999999998</v>
      </c>
      <c r="F29" s="18"/>
      <c r="G29" s="8">
        <f>SUM(G3:G28)</f>
        <v>5.1000000000000005</v>
      </c>
      <c r="H29" s="8"/>
      <c r="I29" s="8">
        <f>SUM(I3:I28)</f>
        <v>6.1</v>
      </c>
      <c r="J29" s="8"/>
      <c r="K29" s="8">
        <f>SUM(K3:K28)</f>
        <v>5.32</v>
      </c>
      <c r="L29" s="17"/>
      <c r="M29" s="8">
        <f>SUM(M3:M28)</f>
        <v>1.1499999999999999</v>
      </c>
      <c r="N29" s="19">
        <f>SUM(N3:N28)</f>
        <v>25.840000000000003</v>
      </c>
    </row>
    <row r="30" spans="1:14" x14ac:dyDescent="0.25">
      <c r="A30" s="1"/>
      <c r="B30" s="1"/>
      <c r="C30" s="1"/>
      <c r="D30" s="1"/>
      <c r="E30" s="1"/>
      <c r="F30" s="2"/>
      <c r="G30" s="1"/>
      <c r="H30" s="1"/>
      <c r="I30" s="1"/>
      <c r="J30" s="20"/>
      <c r="K30" s="1"/>
      <c r="L30" s="1"/>
      <c r="M30" s="1"/>
      <c r="N30" s="1"/>
    </row>
    <row r="31" spans="1:14" x14ac:dyDescent="0.25">
      <c r="A31" s="1"/>
      <c r="B31" s="1" t="s">
        <v>27</v>
      </c>
      <c r="C31" s="1"/>
      <c r="D31" s="1"/>
      <c r="E31" s="1"/>
      <c r="F31" s="224" t="s">
        <v>72</v>
      </c>
      <c r="G31" s="225"/>
      <c r="H31" s="1" t="s">
        <v>26</v>
      </c>
      <c r="I31" s="1"/>
      <c r="J31" s="20"/>
      <c r="K31" s="21">
        <f>N29*4.33</f>
        <v>111.88720000000002</v>
      </c>
      <c r="L31" s="21"/>
      <c r="M31" s="21"/>
      <c r="N31" s="1"/>
    </row>
    <row r="32" spans="1:14" x14ac:dyDescent="0.25">
      <c r="A32" s="1"/>
      <c r="B32" s="1" t="s">
        <v>28</v>
      </c>
      <c r="C32" s="1"/>
      <c r="D32" s="1" t="s">
        <v>29</v>
      </c>
      <c r="E32" s="1"/>
      <c r="F32" s="2" t="s">
        <v>36</v>
      </c>
      <c r="H32" s="1"/>
      <c r="I32" s="12">
        <f>N29</f>
        <v>25.840000000000003</v>
      </c>
      <c r="J32" s="1"/>
      <c r="K32" s="1"/>
      <c r="L32" s="1"/>
      <c r="M32" s="1"/>
      <c r="N32" s="1"/>
    </row>
  </sheetData>
  <mergeCells count="1">
    <mergeCell ref="F31:G31"/>
  </mergeCells>
  <pageMargins left="0" right="0" top="0" bottom="0" header="0" footer="0"/>
  <pageSetup paperSize="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sqref="A1:N30"/>
    </sheetView>
  </sheetViews>
  <sheetFormatPr baseColWidth="10" defaultRowHeight="15" x14ac:dyDescent="0.25"/>
  <cols>
    <col min="1" max="1" width="7.7109375" customWidth="1"/>
    <col min="2" max="2" width="15.42578125" customWidth="1"/>
    <col min="3" max="3" width="6" customWidth="1"/>
    <col min="5" max="5" width="6.7109375" customWidth="1"/>
    <col min="7" max="7" width="7.28515625" customWidth="1"/>
    <col min="8" max="8" width="18.7109375" customWidth="1"/>
    <col min="9" max="9" width="5.7109375" customWidth="1"/>
    <col min="10" max="10" width="16.28515625" customWidth="1"/>
    <col min="11" max="11" width="6.7109375" customWidth="1"/>
    <col min="12" max="12" width="6.5703125" customWidth="1"/>
    <col min="13" max="13" width="6.42578125" customWidth="1"/>
    <col min="14" max="14" width="7.855468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1">
        <v>6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52"/>
      <c r="L3" s="45"/>
      <c r="M3" s="52"/>
      <c r="N3" s="52"/>
    </row>
    <row r="4" spans="1:14" x14ac:dyDescent="0.25">
      <c r="A4" s="53"/>
      <c r="B4" s="44"/>
      <c r="C4" s="54"/>
      <c r="D4" s="54"/>
      <c r="E4" s="55"/>
      <c r="F4" s="44" t="s">
        <v>12</v>
      </c>
      <c r="G4" s="54">
        <v>1.38</v>
      </c>
      <c r="H4" s="44"/>
      <c r="I4" s="54"/>
      <c r="J4" s="54"/>
      <c r="K4" s="54"/>
      <c r="L4" s="54"/>
      <c r="M4" s="54"/>
      <c r="N4" s="54">
        <f>C4+E4+G4+I4+K4+M4</f>
        <v>1.38</v>
      </c>
    </row>
    <row r="5" spans="1:14" x14ac:dyDescent="0.25">
      <c r="A5" s="51">
        <v>6</v>
      </c>
      <c r="B5" s="59"/>
      <c r="C5" s="52"/>
      <c r="D5" s="128" t="s">
        <v>16</v>
      </c>
      <c r="E5" s="52"/>
      <c r="F5" s="60"/>
      <c r="G5" s="52"/>
      <c r="H5" s="60"/>
      <c r="I5" s="57"/>
      <c r="J5" s="60" t="s">
        <v>16</v>
      </c>
      <c r="K5" s="52"/>
      <c r="L5" s="128"/>
      <c r="M5" s="52"/>
      <c r="N5" s="52"/>
    </row>
    <row r="6" spans="1:14" x14ac:dyDescent="0.25">
      <c r="A6" s="53"/>
      <c r="B6" s="44"/>
      <c r="C6" s="54"/>
      <c r="D6" s="54" t="s">
        <v>12</v>
      </c>
      <c r="E6" s="55">
        <v>0.69</v>
      </c>
      <c r="F6" s="44"/>
      <c r="G6" s="54"/>
      <c r="H6" s="54"/>
      <c r="I6" s="54"/>
      <c r="J6" s="54" t="s">
        <v>12</v>
      </c>
      <c r="K6" s="55">
        <v>0.69</v>
      </c>
      <c r="L6" s="54"/>
      <c r="M6" s="54"/>
      <c r="N6" s="54">
        <f>C6+E6+G6+I6+K6+M6</f>
        <v>1.38</v>
      </c>
    </row>
    <row r="7" spans="1:14" x14ac:dyDescent="0.25">
      <c r="A7" s="51">
        <v>8</v>
      </c>
      <c r="B7" s="45" t="s">
        <v>31</v>
      </c>
      <c r="C7" s="52">
        <v>1.85</v>
      </c>
      <c r="D7" s="52"/>
      <c r="E7" s="57"/>
      <c r="F7" s="57"/>
      <c r="G7" s="57"/>
      <c r="H7" s="45"/>
      <c r="I7" s="52"/>
      <c r="J7" s="52"/>
      <c r="K7" s="57"/>
      <c r="L7" s="52"/>
      <c r="M7" s="57"/>
      <c r="N7" s="54">
        <f>C7+E7+G7+I7+K7+M7</f>
        <v>1.85</v>
      </c>
    </row>
    <row r="8" spans="1:14" ht="23.25" x14ac:dyDescent="0.25">
      <c r="A8" s="67">
        <v>6</v>
      </c>
      <c r="B8" s="76"/>
      <c r="C8" s="75"/>
      <c r="D8" s="76" t="s">
        <v>15</v>
      </c>
      <c r="E8" s="77">
        <v>1.38</v>
      </c>
      <c r="F8" s="76"/>
      <c r="G8" s="77"/>
      <c r="H8" s="76"/>
      <c r="I8" s="75"/>
      <c r="J8" s="75"/>
      <c r="K8" s="77"/>
      <c r="L8" s="76"/>
      <c r="M8" s="77"/>
      <c r="N8" s="75">
        <f>C8+E8+G8+I8+K8+M8</f>
        <v>1.38</v>
      </c>
    </row>
    <row r="9" spans="1:14" ht="23.25" x14ac:dyDescent="0.25">
      <c r="A9" s="51">
        <v>4</v>
      </c>
      <c r="B9" s="51"/>
      <c r="C9" s="51"/>
      <c r="D9" s="59" t="s">
        <v>19</v>
      </c>
      <c r="E9" s="52"/>
      <c r="F9" s="57"/>
      <c r="G9" s="57"/>
      <c r="H9" s="60"/>
      <c r="I9" s="52"/>
      <c r="J9" s="60" t="s">
        <v>19</v>
      </c>
      <c r="K9" s="57"/>
      <c r="L9" s="52"/>
      <c r="M9" s="57"/>
      <c r="N9" s="52"/>
    </row>
    <row r="10" spans="1:14" x14ac:dyDescent="0.25">
      <c r="A10" s="53"/>
      <c r="B10" s="53"/>
      <c r="C10" s="53"/>
      <c r="D10" s="61" t="s">
        <v>12</v>
      </c>
      <c r="E10" s="54">
        <v>0.67</v>
      </c>
      <c r="F10" s="44"/>
      <c r="G10" s="44"/>
      <c r="H10" s="44"/>
      <c r="I10" s="54"/>
      <c r="J10" s="44" t="s">
        <v>18</v>
      </c>
      <c r="K10" s="44">
        <v>0.25</v>
      </c>
      <c r="L10" s="44"/>
      <c r="M10" s="44"/>
      <c r="N10" s="54">
        <f>K10+E10</f>
        <v>0.92</v>
      </c>
    </row>
    <row r="11" spans="1:14" x14ac:dyDescent="0.25">
      <c r="A11" s="51">
        <v>11</v>
      </c>
      <c r="B11" s="45" t="s">
        <v>20</v>
      </c>
      <c r="C11" s="52"/>
      <c r="D11" s="52"/>
      <c r="E11" s="57"/>
      <c r="F11" s="45" t="s">
        <v>20</v>
      </c>
      <c r="G11" s="57"/>
      <c r="H11" s="45"/>
      <c r="I11" s="52"/>
      <c r="J11" s="45" t="s">
        <v>20</v>
      </c>
      <c r="K11" s="57"/>
      <c r="L11" s="52"/>
      <c r="M11" s="57"/>
      <c r="N11" s="52"/>
    </row>
    <row r="12" spans="1:14" ht="23.25" x14ac:dyDescent="0.25">
      <c r="A12" s="53"/>
      <c r="B12" s="44" t="s">
        <v>12</v>
      </c>
      <c r="C12" s="54">
        <v>0.95</v>
      </c>
      <c r="D12" s="44"/>
      <c r="E12" s="44"/>
      <c r="F12" s="44" t="s">
        <v>18</v>
      </c>
      <c r="G12" s="44">
        <v>0.34</v>
      </c>
      <c r="H12" s="44"/>
      <c r="I12" s="54"/>
      <c r="J12" s="44" t="s">
        <v>21</v>
      </c>
      <c r="K12" s="44">
        <v>1.25</v>
      </c>
      <c r="L12" s="44"/>
      <c r="M12" s="44"/>
      <c r="N12" s="54">
        <f>C12+E12+G12+I12+K12+M12</f>
        <v>2.54</v>
      </c>
    </row>
    <row r="13" spans="1:14" ht="25.5" customHeight="1" x14ac:dyDescent="0.25">
      <c r="A13" s="51">
        <v>14.66</v>
      </c>
      <c r="B13" s="45" t="s">
        <v>22</v>
      </c>
      <c r="C13" s="62" t="s">
        <v>39</v>
      </c>
      <c r="D13" s="52"/>
      <c r="E13" s="57"/>
      <c r="F13" s="57"/>
      <c r="G13" s="57"/>
      <c r="H13" s="45" t="s">
        <v>22</v>
      </c>
      <c r="I13" s="52"/>
      <c r="J13" s="52"/>
      <c r="K13" s="57"/>
      <c r="L13" s="52"/>
      <c r="M13" s="57"/>
      <c r="N13" s="52"/>
    </row>
    <row r="14" spans="1:14" x14ac:dyDescent="0.25">
      <c r="A14" s="63"/>
      <c r="B14" s="46" t="s">
        <v>14</v>
      </c>
      <c r="C14" s="58">
        <v>0.5</v>
      </c>
      <c r="D14" s="46"/>
      <c r="E14" s="46"/>
      <c r="F14" s="46"/>
      <c r="G14" s="46"/>
      <c r="H14" s="46" t="s">
        <v>12</v>
      </c>
      <c r="I14" s="58">
        <v>2.89</v>
      </c>
      <c r="J14" s="46"/>
      <c r="K14" s="46"/>
      <c r="L14" s="46"/>
      <c r="M14" s="46"/>
      <c r="N14" s="58">
        <f>C14+E14+G14+I14+K14+M14</f>
        <v>3.39</v>
      </c>
    </row>
    <row r="15" spans="1:14" ht="31.5" customHeight="1" x14ac:dyDescent="0.25">
      <c r="A15" s="53"/>
      <c r="B15" s="64"/>
      <c r="C15" s="54"/>
      <c r="D15" s="64"/>
      <c r="E15" s="44"/>
      <c r="F15" s="64"/>
      <c r="G15" s="44"/>
      <c r="H15" s="127" t="s">
        <v>34</v>
      </c>
      <c r="I15" s="54"/>
      <c r="J15" s="64"/>
      <c r="K15" s="44"/>
      <c r="L15" s="64"/>
      <c r="M15" s="44"/>
      <c r="N15" s="54"/>
    </row>
    <row r="16" spans="1:14" ht="23.25" x14ac:dyDescent="0.25">
      <c r="A16" s="63"/>
      <c r="B16" s="45" t="s">
        <v>23</v>
      </c>
      <c r="C16" s="46"/>
      <c r="D16" s="45"/>
      <c r="E16" s="46"/>
      <c r="F16" s="45" t="s">
        <v>23</v>
      </c>
      <c r="G16" s="58"/>
      <c r="H16" s="45"/>
      <c r="I16" s="58"/>
      <c r="J16" s="45" t="s">
        <v>23</v>
      </c>
      <c r="K16" s="46"/>
      <c r="L16" s="45"/>
      <c r="M16" s="46"/>
      <c r="N16" s="58"/>
    </row>
    <row r="17" spans="1:14" x14ac:dyDescent="0.25">
      <c r="A17" s="53">
        <v>20.46</v>
      </c>
      <c r="B17" s="55" t="s">
        <v>14</v>
      </c>
      <c r="C17" s="44">
        <v>1</v>
      </c>
      <c r="D17" s="44"/>
      <c r="E17" s="44"/>
      <c r="F17" s="55" t="s">
        <v>12</v>
      </c>
      <c r="G17" s="54">
        <v>2.72</v>
      </c>
      <c r="H17" s="44"/>
      <c r="I17" s="54"/>
      <c r="J17" s="44" t="s">
        <v>66</v>
      </c>
      <c r="K17" s="44">
        <v>1</v>
      </c>
      <c r="L17" s="44"/>
      <c r="M17" s="44"/>
      <c r="N17" s="54">
        <f>C17+E17+G17+I17+K17+M17</f>
        <v>4.7200000000000006</v>
      </c>
    </row>
    <row r="18" spans="1:14" ht="12.75" customHeight="1" x14ac:dyDescent="0.25">
      <c r="A18" s="51"/>
      <c r="B18" s="46"/>
      <c r="C18" s="46"/>
      <c r="D18" s="46"/>
      <c r="E18" s="65"/>
      <c r="F18" s="46"/>
      <c r="G18" s="58"/>
      <c r="H18" s="46" t="s">
        <v>32</v>
      </c>
      <c r="I18" s="58"/>
      <c r="J18" s="46"/>
      <c r="K18" s="46"/>
      <c r="L18" s="46"/>
      <c r="M18" s="46"/>
      <c r="N18" s="58"/>
    </row>
    <row r="19" spans="1:14" x14ac:dyDescent="0.25">
      <c r="A19" s="63"/>
      <c r="B19" s="46"/>
      <c r="C19" s="46"/>
      <c r="D19" s="46"/>
      <c r="E19" s="65"/>
      <c r="F19" s="46"/>
      <c r="G19" s="58"/>
      <c r="H19" s="46" t="s">
        <v>33</v>
      </c>
      <c r="I19" s="58"/>
      <c r="J19" s="46"/>
      <c r="K19" s="46"/>
      <c r="L19" s="46"/>
      <c r="M19" s="46"/>
      <c r="N19" s="58"/>
    </row>
    <row r="20" spans="1:14" ht="33" customHeight="1" x14ac:dyDescent="0.25">
      <c r="A20" s="53">
        <v>7.66</v>
      </c>
      <c r="B20" s="44"/>
      <c r="C20" s="44"/>
      <c r="D20" s="44"/>
      <c r="E20" s="64"/>
      <c r="F20" s="44"/>
      <c r="G20" s="54"/>
      <c r="H20" s="96" t="s">
        <v>34</v>
      </c>
      <c r="I20" s="54">
        <v>1.77</v>
      </c>
      <c r="J20" s="44"/>
      <c r="K20" s="44"/>
      <c r="L20" s="44"/>
      <c r="M20" s="44"/>
      <c r="N20" s="54">
        <f>I20</f>
        <v>1.77</v>
      </c>
    </row>
    <row r="21" spans="1:14" x14ac:dyDescent="0.25">
      <c r="A21" s="51"/>
      <c r="B21" s="46" t="s">
        <v>35</v>
      </c>
      <c r="C21" s="46"/>
      <c r="D21" s="46"/>
      <c r="E21" s="57"/>
      <c r="F21" s="46" t="s">
        <v>35</v>
      </c>
      <c r="G21" s="58"/>
      <c r="H21" s="46"/>
      <c r="I21" s="58"/>
      <c r="J21" s="46" t="s">
        <v>35</v>
      </c>
      <c r="K21" s="46"/>
      <c r="L21" s="57"/>
      <c r="M21" s="57"/>
      <c r="N21" s="58"/>
    </row>
    <row r="22" spans="1:14" x14ac:dyDescent="0.25">
      <c r="A22" s="63">
        <v>5.72</v>
      </c>
      <c r="B22" s="46" t="s">
        <v>18</v>
      </c>
      <c r="C22" s="46">
        <v>0.33</v>
      </c>
      <c r="D22" s="46"/>
      <c r="E22" s="46"/>
      <c r="F22" s="46" t="s">
        <v>12</v>
      </c>
      <c r="G22" s="58">
        <v>0.66</v>
      </c>
      <c r="H22" s="46"/>
      <c r="I22" s="58"/>
      <c r="J22" s="46" t="s">
        <v>18</v>
      </c>
      <c r="K22" s="46">
        <v>0.33</v>
      </c>
      <c r="L22" s="46"/>
      <c r="M22" s="46"/>
      <c r="N22" s="58">
        <f>K22+G22+C22</f>
        <v>1.32</v>
      </c>
    </row>
    <row r="23" spans="1:14" x14ac:dyDescent="0.25">
      <c r="A23" s="51"/>
      <c r="B23" s="60"/>
      <c r="C23" s="52"/>
      <c r="D23" s="52"/>
      <c r="E23" s="57"/>
      <c r="F23" s="52"/>
      <c r="G23" s="57"/>
      <c r="H23" s="52" t="s">
        <v>50</v>
      </c>
      <c r="I23" s="57"/>
      <c r="J23" s="60"/>
      <c r="K23" s="91"/>
      <c r="L23" s="52"/>
      <c r="M23" s="52"/>
      <c r="N23" s="52"/>
    </row>
    <row r="24" spans="1:14" x14ac:dyDescent="0.25">
      <c r="A24" s="53">
        <v>3</v>
      </c>
      <c r="B24" s="54"/>
      <c r="C24" s="54"/>
      <c r="D24" s="54"/>
      <c r="E24" s="54"/>
      <c r="F24" s="54"/>
      <c r="G24" s="54"/>
      <c r="H24" s="54" t="s">
        <v>12</v>
      </c>
      <c r="I24" s="54">
        <v>0.69</v>
      </c>
      <c r="J24" s="44"/>
      <c r="K24" s="92"/>
      <c r="L24" s="54"/>
      <c r="M24" s="54"/>
      <c r="N24" s="54">
        <f>C24+E24+G24+I24+K24+M24</f>
        <v>0.69</v>
      </c>
    </row>
    <row r="25" spans="1:14" x14ac:dyDescent="0.25">
      <c r="A25" s="51"/>
      <c r="B25" s="52" t="s">
        <v>61</v>
      </c>
      <c r="C25" s="52"/>
      <c r="D25" s="52"/>
      <c r="E25" s="52"/>
      <c r="F25" s="52"/>
      <c r="G25" s="52"/>
      <c r="H25" s="52"/>
      <c r="I25" s="52"/>
      <c r="J25" s="57" t="s">
        <v>62</v>
      </c>
      <c r="K25" s="91"/>
      <c r="L25" s="52" t="s">
        <v>63</v>
      </c>
      <c r="M25" s="52"/>
      <c r="N25" s="52"/>
    </row>
    <row r="26" spans="1:14" ht="33.75" x14ac:dyDescent="0.25">
      <c r="A26" s="53">
        <v>16.239999999999998</v>
      </c>
      <c r="B26" s="54" t="s">
        <v>18</v>
      </c>
      <c r="C26" s="54">
        <v>0.8</v>
      </c>
      <c r="D26" s="54"/>
      <c r="E26" s="54"/>
      <c r="F26" s="54"/>
      <c r="G26" s="54"/>
      <c r="H26" s="54"/>
      <c r="I26" s="54"/>
      <c r="J26" s="44" t="s">
        <v>12</v>
      </c>
      <c r="K26" s="92">
        <v>1.8</v>
      </c>
      <c r="L26" s="129" t="s">
        <v>64</v>
      </c>
      <c r="M26" s="54">
        <v>1.1499999999999999</v>
      </c>
      <c r="N26" s="54">
        <f>M26+K26+I26+G26+E26+C26</f>
        <v>3.75</v>
      </c>
    </row>
    <row r="27" spans="1:14" x14ac:dyDescent="0.25">
      <c r="A27" s="15">
        <f>SUM(A3:A26)</f>
        <v>108.74</v>
      </c>
      <c r="B27" s="8" t="s">
        <v>10</v>
      </c>
      <c r="C27" s="8">
        <f>SUM(C3:C26)</f>
        <v>5.43</v>
      </c>
      <c r="D27" s="17"/>
      <c r="E27" s="8">
        <f>SUM(E3:E26)</f>
        <v>2.7399999999999998</v>
      </c>
      <c r="F27" s="18"/>
      <c r="G27" s="8">
        <f>SUM(G3:G26)</f>
        <v>5.1000000000000005</v>
      </c>
      <c r="H27" s="8"/>
      <c r="I27" s="8">
        <f>SUM(I3:I26)</f>
        <v>5.35</v>
      </c>
      <c r="J27" s="8"/>
      <c r="K27" s="8">
        <f>SUM(K3:K26)</f>
        <v>5.32</v>
      </c>
      <c r="L27" s="17"/>
      <c r="M27" s="8">
        <f>SUM(M3:M26)</f>
        <v>1.1499999999999999</v>
      </c>
      <c r="N27" s="19">
        <f>SUM(N3:N26)</f>
        <v>25.090000000000003</v>
      </c>
    </row>
    <row r="28" spans="1:14" x14ac:dyDescent="0.25">
      <c r="A28" s="1"/>
      <c r="B28" s="1"/>
      <c r="C28" s="1"/>
      <c r="D28" s="1"/>
      <c r="E28" s="1"/>
      <c r="F28" s="2"/>
      <c r="G28" s="1"/>
      <c r="H28" s="1"/>
      <c r="I28" s="1"/>
      <c r="J28" s="20"/>
      <c r="K28" s="1"/>
      <c r="L28" s="1"/>
      <c r="M28" s="1"/>
      <c r="N28" s="1"/>
    </row>
    <row r="29" spans="1:14" x14ac:dyDescent="0.25">
      <c r="A29" s="1"/>
      <c r="B29" s="1" t="s">
        <v>27</v>
      </c>
      <c r="C29" s="1"/>
      <c r="D29" s="1"/>
      <c r="E29" s="1"/>
      <c r="F29" s="224" t="s">
        <v>74</v>
      </c>
      <c r="G29" s="225"/>
      <c r="H29" s="1" t="s">
        <v>26</v>
      </c>
      <c r="I29" s="1"/>
      <c r="J29" s="20"/>
      <c r="K29" s="21">
        <f>N27*4.33</f>
        <v>108.63970000000002</v>
      </c>
      <c r="L29" s="21"/>
      <c r="M29" s="21"/>
      <c r="N29" s="1"/>
    </row>
    <row r="30" spans="1:14" x14ac:dyDescent="0.25">
      <c r="A30" s="1"/>
      <c r="B30" s="1" t="s">
        <v>28</v>
      </c>
      <c r="C30" s="1"/>
      <c r="D30" s="1" t="s">
        <v>29</v>
      </c>
      <c r="E30" s="1"/>
      <c r="F30" s="2" t="s">
        <v>36</v>
      </c>
      <c r="H30" s="1"/>
      <c r="I30" s="12">
        <f>N27</f>
        <v>25.090000000000003</v>
      </c>
      <c r="J30" s="1"/>
      <c r="K30" s="1"/>
      <c r="L30" s="1"/>
      <c r="M30" s="1"/>
      <c r="N30" s="1"/>
    </row>
  </sheetData>
  <mergeCells count="1">
    <mergeCell ref="F29:G29"/>
  </mergeCells>
  <pageMargins left="0" right="0" top="0" bottom="0" header="0" footer="0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workbookViewId="0">
      <selection sqref="A1:N31"/>
    </sheetView>
  </sheetViews>
  <sheetFormatPr baseColWidth="10" defaultRowHeight="15" x14ac:dyDescent="0.25"/>
  <cols>
    <col min="1" max="1" width="8.140625" customWidth="1"/>
    <col min="2" max="2" width="16.140625" customWidth="1"/>
    <col min="3" max="3" width="7.28515625" customWidth="1"/>
    <col min="4" max="4" width="13.7109375" customWidth="1"/>
    <col min="5" max="5" width="5.85546875" customWidth="1"/>
    <col min="6" max="6" width="16" customWidth="1"/>
    <col min="7" max="7" width="6.5703125" customWidth="1"/>
    <col min="8" max="8" width="19.7109375" customWidth="1"/>
    <col min="9" max="9" width="5.85546875" customWidth="1"/>
    <col min="10" max="10" width="18" customWidth="1"/>
    <col min="11" max="11" width="6.42578125" customWidth="1"/>
    <col min="12" max="12" width="5.85546875" customWidth="1"/>
    <col min="13" max="13" width="6.140625" customWidth="1"/>
    <col min="14" max="14" width="6.855468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1">
        <v>6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52"/>
      <c r="L3" s="45"/>
      <c r="M3" s="52"/>
      <c r="N3" s="52"/>
    </row>
    <row r="4" spans="1:14" x14ac:dyDescent="0.25">
      <c r="A4" s="53"/>
      <c r="B4" s="44"/>
      <c r="C4" s="54"/>
      <c r="D4" s="54"/>
      <c r="E4" s="55"/>
      <c r="F4" s="44" t="s">
        <v>12</v>
      </c>
      <c r="G4" s="54">
        <v>1.38</v>
      </c>
      <c r="H4" s="44"/>
      <c r="I4" s="54"/>
      <c r="J4" s="54"/>
      <c r="K4" s="54"/>
      <c r="L4" s="54"/>
      <c r="M4" s="54"/>
      <c r="N4" s="54">
        <f>C4+E4+G4+I4+K4+M4</f>
        <v>1.38</v>
      </c>
    </row>
    <row r="5" spans="1:14" x14ac:dyDescent="0.25">
      <c r="A5" s="51">
        <v>6</v>
      </c>
      <c r="B5" s="59"/>
      <c r="C5" s="52"/>
      <c r="D5" s="128" t="s">
        <v>16</v>
      </c>
      <c r="E5" s="52"/>
      <c r="F5" s="60"/>
      <c r="G5" s="52"/>
      <c r="H5" s="60"/>
      <c r="I5" s="57"/>
      <c r="J5" s="60" t="s">
        <v>16</v>
      </c>
      <c r="K5" s="52"/>
      <c r="L5" s="128"/>
      <c r="M5" s="52"/>
      <c r="N5" s="52"/>
    </row>
    <row r="6" spans="1:14" x14ac:dyDescent="0.25">
      <c r="A6" s="53"/>
      <c r="B6" s="44"/>
      <c r="C6" s="54"/>
      <c r="D6" s="54" t="s">
        <v>12</v>
      </c>
      <c r="E6" s="55">
        <v>0.69</v>
      </c>
      <c r="F6" s="44"/>
      <c r="G6" s="54"/>
      <c r="H6" s="54"/>
      <c r="I6" s="54"/>
      <c r="J6" s="54" t="s">
        <v>12</v>
      </c>
      <c r="K6" s="55">
        <v>0.69</v>
      </c>
      <c r="L6" s="54"/>
      <c r="M6" s="54"/>
      <c r="N6" s="54">
        <f>C6+E6+G6+I6+K6+M6</f>
        <v>1.38</v>
      </c>
    </row>
    <row r="7" spans="1:14" x14ac:dyDescent="0.25">
      <c r="A7" s="51">
        <v>8</v>
      </c>
      <c r="B7" s="45" t="s">
        <v>31</v>
      </c>
      <c r="C7" s="52">
        <v>1.85</v>
      </c>
      <c r="D7" s="52"/>
      <c r="E7" s="57"/>
      <c r="F7" s="57"/>
      <c r="G7" s="57"/>
      <c r="H7" s="45"/>
      <c r="I7" s="52"/>
      <c r="J7" s="52"/>
      <c r="K7" s="57"/>
      <c r="L7" s="52"/>
      <c r="M7" s="57"/>
      <c r="N7" s="54">
        <f>C7+E7+G7+I7+K7+M7</f>
        <v>1.85</v>
      </c>
    </row>
    <row r="8" spans="1:14" ht="23.25" x14ac:dyDescent="0.25">
      <c r="A8" s="67">
        <v>6</v>
      </c>
      <c r="B8" s="76"/>
      <c r="C8" s="75"/>
      <c r="D8" s="76" t="s">
        <v>15</v>
      </c>
      <c r="E8" s="77">
        <v>1.38</v>
      </c>
      <c r="F8" s="76"/>
      <c r="G8" s="77"/>
      <c r="H8" s="76"/>
      <c r="I8" s="75"/>
      <c r="J8" s="75"/>
      <c r="K8" s="77"/>
      <c r="L8" s="76"/>
      <c r="M8" s="77"/>
      <c r="N8" s="75">
        <f>C8+E8+G8+I8+K8+M8</f>
        <v>1.38</v>
      </c>
    </row>
    <row r="9" spans="1:14" ht="23.25" x14ac:dyDescent="0.25">
      <c r="A9" s="51">
        <v>4</v>
      </c>
      <c r="B9" s="51"/>
      <c r="C9" s="51"/>
      <c r="D9" s="59" t="s">
        <v>19</v>
      </c>
      <c r="E9" s="52"/>
      <c r="F9" s="57"/>
      <c r="G9" s="57"/>
      <c r="H9" s="60"/>
      <c r="I9" s="52"/>
      <c r="J9" s="60" t="s">
        <v>19</v>
      </c>
      <c r="K9" s="57"/>
      <c r="L9" s="52"/>
      <c r="M9" s="57"/>
      <c r="N9" s="52"/>
    </row>
    <row r="10" spans="1:14" x14ac:dyDescent="0.25">
      <c r="A10" s="53"/>
      <c r="B10" s="53"/>
      <c r="C10" s="53"/>
      <c r="D10" s="61" t="s">
        <v>12</v>
      </c>
      <c r="E10" s="54">
        <v>0.67</v>
      </c>
      <c r="F10" s="44"/>
      <c r="G10" s="44"/>
      <c r="H10" s="44"/>
      <c r="I10" s="54"/>
      <c r="J10" s="44" t="s">
        <v>18</v>
      </c>
      <c r="K10" s="44">
        <v>0.25</v>
      </c>
      <c r="L10" s="44"/>
      <c r="M10" s="44"/>
      <c r="N10" s="54">
        <f>K10+E10</f>
        <v>0.92</v>
      </c>
    </row>
    <row r="11" spans="1:14" x14ac:dyDescent="0.25">
      <c r="A11" s="51">
        <v>11</v>
      </c>
      <c r="B11" s="45" t="s">
        <v>20</v>
      </c>
      <c r="C11" s="52"/>
      <c r="D11" s="52"/>
      <c r="E11" s="57"/>
      <c r="F11" s="45" t="s">
        <v>20</v>
      </c>
      <c r="G11" s="57"/>
      <c r="H11" s="45"/>
      <c r="I11" s="52"/>
      <c r="J11" s="45" t="s">
        <v>20</v>
      </c>
      <c r="K11" s="57"/>
      <c r="L11" s="52"/>
      <c r="M11" s="57"/>
      <c r="N11" s="52"/>
    </row>
    <row r="12" spans="1:14" ht="22.5" customHeight="1" x14ac:dyDescent="0.25">
      <c r="A12" s="53"/>
      <c r="B12" s="44" t="s">
        <v>12</v>
      </c>
      <c r="C12" s="54">
        <v>0.95</v>
      </c>
      <c r="D12" s="44"/>
      <c r="E12" s="44"/>
      <c r="F12" s="44" t="s">
        <v>18</v>
      </c>
      <c r="G12" s="44">
        <v>0.34</v>
      </c>
      <c r="H12" s="44"/>
      <c r="I12" s="54"/>
      <c r="J12" s="44" t="s">
        <v>21</v>
      </c>
      <c r="K12" s="44">
        <v>1.25</v>
      </c>
      <c r="L12" s="44"/>
      <c r="M12" s="44"/>
      <c r="N12" s="54">
        <f>C12+E12+G12+I12+K12+M12</f>
        <v>2.54</v>
      </c>
    </row>
    <row r="13" spans="1:14" ht="27.75" customHeight="1" x14ac:dyDescent="0.25">
      <c r="A13" s="51">
        <v>14.66</v>
      </c>
      <c r="B13" s="45" t="s">
        <v>22</v>
      </c>
      <c r="C13" s="62" t="s">
        <v>39</v>
      </c>
      <c r="D13" s="52"/>
      <c r="E13" s="57"/>
      <c r="F13" s="57"/>
      <c r="G13" s="57"/>
      <c r="H13" s="45" t="s">
        <v>22</v>
      </c>
      <c r="I13" s="52"/>
      <c r="J13" s="52"/>
      <c r="K13" s="57"/>
      <c r="L13" s="52"/>
      <c r="M13" s="57"/>
      <c r="N13" s="52"/>
    </row>
    <row r="14" spans="1:14" x14ac:dyDescent="0.25">
      <c r="A14" s="63"/>
      <c r="B14" s="46" t="s">
        <v>14</v>
      </c>
      <c r="C14" s="58">
        <v>0.5</v>
      </c>
      <c r="D14" s="46"/>
      <c r="E14" s="46"/>
      <c r="F14" s="46"/>
      <c r="G14" s="46"/>
      <c r="H14" s="46" t="s">
        <v>12</v>
      </c>
      <c r="I14" s="58">
        <v>2.89</v>
      </c>
      <c r="J14" s="46"/>
      <c r="K14" s="46"/>
      <c r="L14" s="46"/>
      <c r="M14" s="46"/>
      <c r="N14" s="58">
        <f>C14+E14+G14+I14+K14+M14</f>
        <v>3.39</v>
      </c>
    </row>
    <row r="15" spans="1:14" ht="27.75" customHeight="1" x14ac:dyDescent="0.25">
      <c r="A15" s="53"/>
      <c r="B15" s="64"/>
      <c r="C15" s="54"/>
      <c r="D15" s="64"/>
      <c r="E15" s="44"/>
      <c r="F15" s="64"/>
      <c r="G15" s="44"/>
      <c r="H15" s="127" t="s">
        <v>34</v>
      </c>
      <c r="I15" s="54"/>
      <c r="J15" s="64"/>
      <c r="K15" s="44"/>
      <c r="L15" s="64"/>
      <c r="M15" s="44"/>
      <c r="N15" s="54"/>
    </row>
    <row r="16" spans="1:14" x14ac:dyDescent="0.25">
      <c r="A16" s="63"/>
      <c r="B16" s="45" t="s">
        <v>23</v>
      </c>
      <c r="C16" s="46"/>
      <c r="D16" s="45"/>
      <c r="E16" s="46"/>
      <c r="F16" s="45" t="s">
        <v>23</v>
      </c>
      <c r="G16" s="58"/>
      <c r="H16" s="45"/>
      <c r="I16" s="58"/>
      <c r="J16" s="45" t="s">
        <v>23</v>
      </c>
      <c r="K16" s="46"/>
      <c r="L16" s="45"/>
      <c r="M16" s="46"/>
      <c r="N16" s="58"/>
    </row>
    <row r="17" spans="1:14" x14ac:dyDescent="0.25">
      <c r="A17" s="53">
        <v>20.46</v>
      </c>
      <c r="B17" s="55" t="s">
        <v>14</v>
      </c>
      <c r="C17" s="44">
        <v>1</v>
      </c>
      <c r="D17" s="44"/>
      <c r="E17" s="44"/>
      <c r="F17" s="55" t="s">
        <v>12</v>
      </c>
      <c r="G17" s="54">
        <v>2.72</v>
      </c>
      <c r="H17" s="44"/>
      <c r="I17" s="54"/>
      <c r="J17" s="44" t="s">
        <v>66</v>
      </c>
      <c r="K17" s="44">
        <v>1</v>
      </c>
      <c r="L17" s="44"/>
      <c r="M17" s="44"/>
      <c r="N17" s="54">
        <f>C17+E17+G17+I17+K17+M17</f>
        <v>4.7200000000000006</v>
      </c>
    </row>
    <row r="18" spans="1:14" ht="15.75" customHeight="1" x14ac:dyDescent="0.25">
      <c r="A18" s="51"/>
      <c r="B18" s="46"/>
      <c r="C18" s="46"/>
      <c r="D18" s="46"/>
      <c r="E18" s="65"/>
      <c r="F18" s="46"/>
      <c r="G18" s="58"/>
      <c r="H18" s="46" t="s">
        <v>32</v>
      </c>
      <c r="I18" s="58"/>
      <c r="J18" s="46"/>
      <c r="K18" s="46"/>
      <c r="L18" s="46"/>
      <c r="M18" s="46"/>
      <c r="N18" s="58"/>
    </row>
    <row r="19" spans="1:14" x14ac:dyDescent="0.25">
      <c r="A19" s="63"/>
      <c r="B19" s="46"/>
      <c r="C19" s="46"/>
      <c r="D19" s="46"/>
      <c r="E19" s="65"/>
      <c r="F19" s="46"/>
      <c r="G19" s="58"/>
      <c r="H19" s="46" t="s">
        <v>33</v>
      </c>
      <c r="I19" s="58"/>
      <c r="J19" s="46"/>
      <c r="K19" s="46"/>
      <c r="L19" s="46"/>
      <c r="M19" s="46"/>
      <c r="N19" s="58"/>
    </row>
    <row r="20" spans="1:14" ht="28.5" customHeight="1" x14ac:dyDescent="0.25">
      <c r="A20" s="53">
        <v>7.66</v>
      </c>
      <c r="B20" s="44"/>
      <c r="C20" s="44"/>
      <c r="D20" s="44"/>
      <c r="E20" s="64"/>
      <c r="F20" s="44"/>
      <c r="G20" s="54"/>
      <c r="H20" s="96" t="s">
        <v>34</v>
      </c>
      <c r="I20" s="54">
        <v>1.77</v>
      </c>
      <c r="J20" s="44"/>
      <c r="K20" s="44"/>
      <c r="L20" s="44"/>
      <c r="M20" s="44"/>
      <c r="N20" s="54">
        <f>I20</f>
        <v>1.77</v>
      </c>
    </row>
    <row r="21" spans="1:14" x14ac:dyDescent="0.25">
      <c r="A21" s="51"/>
      <c r="B21" s="46" t="s">
        <v>35</v>
      </c>
      <c r="C21" s="46"/>
      <c r="D21" s="46"/>
      <c r="E21" s="57"/>
      <c r="F21" s="46" t="s">
        <v>35</v>
      </c>
      <c r="G21" s="58"/>
      <c r="H21" s="46"/>
      <c r="I21" s="58"/>
      <c r="J21" s="46" t="s">
        <v>35</v>
      </c>
      <c r="K21" s="46"/>
      <c r="L21" s="57"/>
      <c r="M21" s="57"/>
      <c r="N21" s="58"/>
    </row>
    <row r="22" spans="1:14" x14ac:dyDescent="0.25">
      <c r="A22" s="63">
        <v>5.72</v>
      </c>
      <c r="B22" s="46" t="s">
        <v>18</v>
      </c>
      <c r="C22" s="46">
        <v>0.33</v>
      </c>
      <c r="D22" s="46"/>
      <c r="E22" s="46"/>
      <c r="F22" s="46" t="s">
        <v>12</v>
      </c>
      <c r="G22" s="58">
        <v>0.66</v>
      </c>
      <c r="H22" s="46"/>
      <c r="I22" s="58"/>
      <c r="J22" s="46" t="s">
        <v>18</v>
      </c>
      <c r="K22" s="46">
        <v>0.33</v>
      </c>
      <c r="L22" s="46"/>
      <c r="M22" s="46"/>
      <c r="N22" s="58">
        <f>K22+G22+C22</f>
        <v>1.32</v>
      </c>
    </row>
    <row r="23" spans="1:14" x14ac:dyDescent="0.25">
      <c r="A23" s="51"/>
      <c r="B23" s="60"/>
      <c r="C23" s="52"/>
      <c r="D23" s="52"/>
      <c r="E23" s="57"/>
      <c r="F23" s="52"/>
      <c r="G23" s="57"/>
      <c r="H23" s="52" t="s">
        <v>50</v>
      </c>
      <c r="I23" s="57"/>
      <c r="J23" s="60"/>
      <c r="K23" s="91"/>
      <c r="L23" s="52"/>
      <c r="M23" s="52"/>
      <c r="N23" s="52"/>
    </row>
    <row r="24" spans="1:14" x14ac:dyDescent="0.25">
      <c r="A24" s="53">
        <v>3</v>
      </c>
      <c r="B24" s="54"/>
      <c r="C24" s="54"/>
      <c r="D24" s="54"/>
      <c r="E24" s="54"/>
      <c r="F24" s="54"/>
      <c r="G24" s="54"/>
      <c r="H24" s="54" t="s">
        <v>12</v>
      </c>
      <c r="I24" s="54">
        <v>0.69</v>
      </c>
      <c r="J24" s="44"/>
      <c r="K24" s="92"/>
      <c r="L24" s="54"/>
      <c r="M24" s="54"/>
      <c r="N24" s="54">
        <f>C24+E24+G24+I24+K24+M24</f>
        <v>0.69</v>
      </c>
    </row>
    <row r="25" spans="1:14" x14ac:dyDescent="0.25">
      <c r="A25" s="97">
        <v>4.33</v>
      </c>
      <c r="B25" s="75"/>
      <c r="C25" s="75"/>
      <c r="D25" s="75"/>
      <c r="E25" s="75"/>
      <c r="F25" s="75"/>
      <c r="G25" s="75"/>
      <c r="H25" s="75"/>
      <c r="I25" s="75"/>
      <c r="J25" s="77" t="s">
        <v>60</v>
      </c>
      <c r="K25" s="98">
        <v>1</v>
      </c>
      <c r="L25" s="75"/>
      <c r="M25" s="75"/>
      <c r="N25" s="54">
        <f>C25+E25+G25+I25+K25+M25</f>
        <v>1</v>
      </c>
    </row>
    <row r="26" spans="1:14" x14ac:dyDescent="0.25">
      <c r="A26" s="51"/>
      <c r="B26" s="52" t="s">
        <v>61</v>
      </c>
      <c r="C26" s="52"/>
      <c r="D26" s="52"/>
      <c r="E26" s="52"/>
      <c r="F26" s="52"/>
      <c r="G26" s="52"/>
      <c r="H26" s="52"/>
      <c r="I26" s="52"/>
      <c r="J26" s="57" t="s">
        <v>62</v>
      </c>
      <c r="K26" s="91"/>
      <c r="L26" s="52" t="s">
        <v>63</v>
      </c>
      <c r="M26" s="52"/>
      <c r="N26" s="52"/>
    </row>
    <row r="27" spans="1:14" ht="33.75" x14ac:dyDescent="0.25">
      <c r="A27" s="53">
        <v>16.239999999999998</v>
      </c>
      <c r="B27" s="54" t="s">
        <v>18</v>
      </c>
      <c r="C27" s="54">
        <v>0.8</v>
      </c>
      <c r="D27" s="54"/>
      <c r="E27" s="54"/>
      <c r="F27" s="54"/>
      <c r="G27" s="54"/>
      <c r="H27" s="54"/>
      <c r="I27" s="54"/>
      <c r="J27" s="44" t="s">
        <v>12</v>
      </c>
      <c r="K27" s="92">
        <v>1.8</v>
      </c>
      <c r="L27" s="129" t="s">
        <v>64</v>
      </c>
      <c r="M27" s="54">
        <v>1.1499999999999999</v>
      </c>
      <c r="N27" s="54">
        <f>M27+K27+I27+G27+E27+C27</f>
        <v>3.75</v>
      </c>
    </row>
    <row r="28" spans="1:14" x14ac:dyDescent="0.25">
      <c r="A28" s="15">
        <f>SUM(A3:A27)</f>
        <v>113.07</v>
      </c>
      <c r="B28" s="8" t="s">
        <v>10</v>
      </c>
      <c r="C28" s="8">
        <f>SUM(C3:C27)</f>
        <v>5.43</v>
      </c>
      <c r="D28" s="17"/>
      <c r="E28" s="8">
        <f>SUM(E3:E27)</f>
        <v>2.7399999999999998</v>
      </c>
      <c r="F28" s="18"/>
      <c r="G28" s="8">
        <f>SUM(G3:G27)</f>
        <v>5.1000000000000005</v>
      </c>
      <c r="H28" s="8"/>
      <c r="I28" s="8">
        <f>SUM(I3:I27)</f>
        <v>5.35</v>
      </c>
      <c r="J28" s="8"/>
      <c r="K28" s="8">
        <f>SUM(K3:K27)</f>
        <v>6.3199999999999994</v>
      </c>
      <c r="L28" s="17"/>
      <c r="M28" s="8">
        <f>SUM(M3:M27)</f>
        <v>1.1499999999999999</v>
      </c>
      <c r="N28" s="19">
        <f>SUM(N3:N27)</f>
        <v>26.090000000000003</v>
      </c>
    </row>
    <row r="29" spans="1:14" x14ac:dyDescent="0.25">
      <c r="A29" s="1"/>
      <c r="B29" s="1"/>
      <c r="C29" s="1"/>
      <c r="D29" s="1"/>
      <c r="E29" s="1"/>
      <c r="F29" s="2"/>
      <c r="G29" s="1"/>
      <c r="H29" s="1"/>
      <c r="I29" s="1"/>
      <c r="J29" s="20"/>
      <c r="K29" s="1"/>
      <c r="L29" s="1"/>
      <c r="M29" s="1"/>
      <c r="N29" s="1"/>
    </row>
    <row r="30" spans="1:14" x14ac:dyDescent="0.25">
      <c r="A30" s="1"/>
      <c r="B30" s="1" t="s">
        <v>27</v>
      </c>
      <c r="C30" s="1"/>
      <c r="D30" s="1"/>
      <c r="E30" s="1"/>
      <c r="F30" s="224" t="s">
        <v>70</v>
      </c>
      <c r="G30" s="225"/>
      <c r="H30" s="1" t="s">
        <v>26</v>
      </c>
      <c r="I30" s="1"/>
      <c r="J30" s="20"/>
      <c r="K30" s="21">
        <f>N28*4.33</f>
        <v>112.96970000000002</v>
      </c>
      <c r="L30" s="21"/>
      <c r="M30" s="21"/>
      <c r="N30" s="1"/>
    </row>
    <row r="31" spans="1:14" x14ac:dyDescent="0.25">
      <c r="A31" s="1"/>
      <c r="B31" s="1" t="s">
        <v>28</v>
      </c>
      <c r="C31" s="1"/>
      <c r="D31" s="1" t="s">
        <v>29</v>
      </c>
      <c r="E31" s="1"/>
      <c r="F31" s="2" t="s">
        <v>36</v>
      </c>
      <c r="H31" s="1"/>
      <c r="I31" s="12">
        <f>N28</f>
        <v>26.090000000000003</v>
      </c>
      <c r="J31" s="1"/>
      <c r="K31" s="1"/>
      <c r="L31" s="1"/>
      <c r="M31" s="1"/>
      <c r="N31" s="1"/>
    </row>
  </sheetData>
  <mergeCells count="1">
    <mergeCell ref="F30:G30"/>
  </mergeCells>
  <pageMargins left="0" right="0" top="0" bottom="0" header="0" footer="0"/>
  <pageSetup paperSize="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A5" sqref="A5:N6"/>
    </sheetView>
  </sheetViews>
  <sheetFormatPr baseColWidth="10" defaultRowHeight="15" x14ac:dyDescent="0.25"/>
  <cols>
    <col min="1" max="1" width="6.7109375" customWidth="1"/>
    <col min="2" max="2" width="15.85546875" customWidth="1"/>
    <col min="3" max="3" width="6.42578125" customWidth="1"/>
    <col min="4" max="4" width="17.5703125" customWidth="1"/>
    <col min="5" max="5" width="5.85546875" customWidth="1"/>
    <col min="6" max="6" width="15.5703125" customWidth="1"/>
    <col min="7" max="7" width="5.85546875" customWidth="1"/>
    <col min="8" max="8" width="18.140625" customWidth="1"/>
    <col min="9" max="9" width="5.85546875" customWidth="1"/>
    <col min="10" max="10" width="16.42578125" customWidth="1"/>
    <col min="11" max="11" width="5.5703125" customWidth="1"/>
    <col min="12" max="12" width="8.85546875" customWidth="1"/>
    <col min="13" max="13" width="5.7109375" customWidth="1"/>
    <col min="14" max="14" width="6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1">
        <v>6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52"/>
      <c r="L3" s="45"/>
      <c r="M3" s="52"/>
      <c r="N3" s="52"/>
    </row>
    <row r="4" spans="1:14" x14ac:dyDescent="0.25">
      <c r="A4" s="53"/>
      <c r="B4" s="44"/>
      <c r="C4" s="54"/>
      <c r="D4" s="54"/>
      <c r="E4" s="55"/>
      <c r="F4" s="44" t="s">
        <v>12</v>
      </c>
      <c r="G4" s="54">
        <v>1.38</v>
      </c>
      <c r="H4" s="44"/>
      <c r="I4" s="54"/>
      <c r="J4" s="54"/>
      <c r="K4" s="54"/>
      <c r="L4" s="54"/>
      <c r="M4" s="54"/>
      <c r="N4" s="54">
        <f>C4+E4+G4+I4+K4+M4</f>
        <v>1.38</v>
      </c>
    </row>
    <row r="5" spans="1:14" x14ac:dyDescent="0.25">
      <c r="A5" s="51">
        <v>2.56</v>
      </c>
      <c r="B5" s="45"/>
      <c r="C5" s="52"/>
      <c r="D5" s="56" t="s">
        <v>13</v>
      </c>
      <c r="E5" s="52"/>
      <c r="F5" s="45"/>
      <c r="G5" s="52"/>
      <c r="H5" s="45"/>
      <c r="I5" s="57"/>
      <c r="J5" s="56"/>
      <c r="K5" s="52"/>
      <c r="L5" s="52"/>
      <c r="M5" s="52"/>
      <c r="N5" s="52"/>
    </row>
    <row r="6" spans="1:14" x14ac:dyDescent="0.25">
      <c r="A6" s="53"/>
      <c r="B6" s="44"/>
      <c r="C6" s="54"/>
      <c r="D6" s="54" t="s">
        <v>68</v>
      </c>
      <c r="E6" s="55">
        <v>0.59</v>
      </c>
      <c r="F6" s="44"/>
      <c r="G6" s="54"/>
      <c r="H6" s="54"/>
      <c r="I6" s="54"/>
      <c r="J6" s="54"/>
      <c r="K6" s="55"/>
      <c r="L6" s="54"/>
      <c r="M6" s="54"/>
      <c r="N6" s="54">
        <f>C6+E6+G6+I6+K6+M6</f>
        <v>0.59</v>
      </c>
    </row>
    <row r="7" spans="1:14" x14ac:dyDescent="0.25">
      <c r="A7" s="51">
        <v>6</v>
      </c>
      <c r="B7" s="59"/>
      <c r="C7" s="52"/>
      <c r="D7" s="128" t="s">
        <v>16</v>
      </c>
      <c r="E7" s="52"/>
      <c r="F7" s="60"/>
      <c r="G7" s="52"/>
      <c r="H7" s="60"/>
      <c r="I7" s="57"/>
      <c r="J7" s="60" t="s">
        <v>16</v>
      </c>
      <c r="K7" s="52"/>
      <c r="L7" s="128"/>
      <c r="M7" s="52"/>
      <c r="N7" s="52"/>
    </row>
    <row r="8" spans="1:14" x14ac:dyDescent="0.25">
      <c r="A8" s="53"/>
      <c r="B8" s="44"/>
      <c r="C8" s="54"/>
      <c r="D8" s="54" t="s">
        <v>12</v>
      </c>
      <c r="E8" s="55">
        <v>0.69</v>
      </c>
      <c r="F8" s="44"/>
      <c r="G8" s="54"/>
      <c r="H8" s="54"/>
      <c r="I8" s="54"/>
      <c r="J8" s="54" t="s">
        <v>12</v>
      </c>
      <c r="K8" s="55">
        <v>0.69</v>
      </c>
      <c r="L8" s="54"/>
      <c r="M8" s="54"/>
      <c r="N8" s="54">
        <f>C8+E8+G8+I8+K8+M8</f>
        <v>1.38</v>
      </c>
    </row>
    <row r="9" spans="1:14" x14ac:dyDescent="0.25">
      <c r="A9" s="51">
        <v>8</v>
      </c>
      <c r="B9" s="45" t="s">
        <v>31</v>
      </c>
      <c r="C9" s="52">
        <v>1.85</v>
      </c>
      <c r="D9" s="52"/>
      <c r="E9" s="57"/>
      <c r="F9" s="57"/>
      <c r="G9" s="57"/>
      <c r="H9" s="45"/>
      <c r="I9" s="52"/>
      <c r="J9" s="52"/>
      <c r="K9" s="57"/>
      <c r="L9" s="52"/>
      <c r="M9" s="57"/>
      <c r="N9" s="54">
        <f>C9+E9+G9+I9+K9+M9</f>
        <v>1.85</v>
      </c>
    </row>
    <row r="10" spans="1:14" x14ac:dyDescent="0.25">
      <c r="A10" s="67">
        <v>6</v>
      </c>
      <c r="B10" s="76"/>
      <c r="C10" s="75"/>
      <c r="D10" s="76" t="s">
        <v>15</v>
      </c>
      <c r="E10" s="77">
        <v>1.38</v>
      </c>
      <c r="F10" s="76"/>
      <c r="G10" s="77"/>
      <c r="H10" s="76"/>
      <c r="I10" s="75"/>
      <c r="J10" s="75"/>
      <c r="K10" s="77"/>
      <c r="L10" s="76"/>
      <c r="M10" s="77"/>
      <c r="N10" s="75">
        <f>C10+E10+G10+I10+K10+M10</f>
        <v>1.38</v>
      </c>
    </row>
    <row r="11" spans="1:14" ht="13.5" customHeight="1" x14ac:dyDescent="0.25">
      <c r="A11" s="51">
        <v>4</v>
      </c>
      <c r="B11" s="51"/>
      <c r="C11" s="51"/>
      <c r="D11" s="59" t="s">
        <v>19</v>
      </c>
      <c r="E11" s="52"/>
      <c r="F11" s="57"/>
      <c r="G11" s="57"/>
      <c r="H11" s="60"/>
      <c r="I11" s="52"/>
      <c r="J11" s="60" t="s">
        <v>19</v>
      </c>
      <c r="K11" s="57"/>
      <c r="L11" s="52"/>
      <c r="M11" s="57"/>
      <c r="N11" s="52"/>
    </row>
    <row r="12" spans="1:14" x14ac:dyDescent="0.25">
      <c r="A12" s="53"/>
      <c r="B12" s="53"/>
      <c r="C12" s="53"/>
      <c r="D12" s="61" t="s">
        <v>12</v>
      </c>
      <c r="E12" s="54">
        <v>0.67</v>
      </c>
      <c r="F12" s="44"/>
      <c r="G12" s="44"/>
      <c r="H12" s="44"/>
      <c r="I12" s="54"/>
      <c r="J12" s="44" t="s">
        <v>18</v>
      </c>
      <c r="K12" s="44">
        <v>0.25</v>
      </c>
      <c r="L12" s="44"/>
      <c r="M12" s="44"/>
      <c r="N12" s="54">
        <f>K12+E12</f>
        <v>0.92</v>
      </c>
    </row>
    <row r="13" spans="1:14" x14ac:dyDescent="0.25">
      <c r="A13" s="51">
        <v>11</v>
      </c>
      <c r="B13" s="45" t="s">
        <v>20</v>
      </c>
      <c r="C13" s="52"/>
      <c r="D13" s="52"/>
      <c r="E13" s="57"/>
      <c r="F13" s="45" t="s">
        <v>20</v>
      </c>
      <c r="G13" s="57"/>
      <c r="H13" s="45"/>
      <c r="I13" s="52"/>
      <c r="J13" s="45" t="s">
        <v>20</v>
      </c>
      <c r="K13" s="57"/>
      <c r="L13" s="52"/>
      <c r="M13" s="57"/>
      <c r="N13" s="52"/>
    </row>
    <row r="14" spans="1:14" ht="22.5" customHeight="1" x14ac:dyDescent="0.25">
      <c r="A14" s="53"/>
      <c r="B14" s="44" t="s">
        <v>12</v>
      </c>
      <c r="C14" s="54">
        <v>0.95</v>
      </c>
      <c r="D14" s="44"/>
      <c r="E14" s="44"/>
      <c r="F14" s="44" t="s">
        <v>18</v>
      </c>
      <c r="G14" s="44">
        <v>0.34</v>
      </c>
      <c r="H14" s="44"/>
      <c r="I14" s="54"/>
      <c r="J14" s="44" t="s">
        <v>21</v>
      </c>
      <c r="K14" s="44">
        <v>1.25</v>
      </c>
      <c r="L14" s="44"/>
      <c r="M14" s="44"/>
      <c r="N14" s="54">
        <f>C14+E14+G14+I14+K14+M14</f>
        <v>2.54</v>
      </c>
    </row>
    <row r="15" spans="1:14" ht="23.25" customHeight="1" x14ac:dyDescent="0.25">
      <c r="A15" s="51">
        <v>14.66</v>
      </c>
      <c r="B15" s="45" t="s">
        <v>22</v>
      </c>
      <c r="C15" s="62" t="s">
        <v>39</v>
      </c>
      <c r="D15" s="52"/>
      <c r="E15" s="57"/>
      <c r="F15" s="57"/>
      <c r="G15" s="57"/>
      <c r="H15" s="45" t="s">
        <v>22</v>
      </c>
      <c r="I15" s="52"/>
      <c r="J15" s="52"/>
      <c r="K15" s="57"/>
      <c r="L15" s="52"/>
      <c r="M15" s="57"/>
      <c r="N15" s="52"/>
    </row>
    <row r="16" spans="1:14" x14ac:dyDescent="0.25">
      <c r="A16" s="63"/>
      <c r="B16" s="46" t="s">
        <v>14</v>
      </c>
      <c r="C16" s="58">
        <v>0.5</v>
      </c>
      <c r="D16" s="46"/>
      <c r="E16" s="46"/>
      <c r="F16" s="46"/>
      <c r="G16" s="46"/>
      <c r="H16" s="46" t="s">
        <v>12</v>
      </c>
      <c r="I16" s="58">
        <v>2.89</v>
      </c>
      <c r="J16" s="46"/>
      <c r="K16" s="46"/>
      <c r="L16" s="46"/>
      <c r="M16" s="46"/>
      <c r="N16" s="58">
        <f>C16+E16+G16+I16+K16+M16</f>
        <v>3.39</v>
      </c>
    </row>
    <row r="17" spans="1:14" ht="36.75" customHeight="1" x14ac:dyDescent="0.25">
      <c r="A17" s="53"/>
      <c r="B17" s="64"/>
      <c r="C17" s="54"/>
      <c r="D17" s="64"/>
      <c r="E17" s="44"/>
      <c r="F17" s="64"/>
      <c r="G17" s="44"/>
      <c r="H17" s="127" t="s">
        <v>34</v>
      </c>
      <c r="I17" s="54"/>
      <c r="J17" s="64"/>
      <c r="K17" s="44"/>
      <c r="L17" s="64"/>
      <c r="M17" s="44"/>
      <c r="N17" s="54"/>
    </row>
    <row r="18" spans="1:14" ht="13.5" customHeight="1" x14ac:dyDescent="0.25">
      <c r="A18" s="63"/>
      <c r="B18" s="45" t="s">
        <v>23</v>
      </c>
      <c r="C18" s="46"/>
      <c r="D18" s="45"/>
      <c r="E18" s="46"/>
      <c r="F18" s="45" t="s">
        <v>23</v>
      </c>
      <c r="G18" s="58"/>
      <c r="H18" s="45"/>
      <c r="I18" s="58"/>
      <c r="J18" s="45" t="s">
        <v>23</v>
      </c>
      <c r="K18" s="46"/>
      <c r="L18" s="45"/>
      <c r="M18" s="46"/>
      <c r="N18" s="58"/>
    </row>
    <row r="19" spans="1:14" x14ac:dyDescent="0.25">
      <c r="A19" s="53">
        <v>20.46</v>
      </c>
      <c r="B19" s="55" t="s">
        <v>14</v>
      </c>
      <c r="C19" s="44">
        <v>1</v>
      </c>
      <c r="D19" s="44"/>
      <c r="E19" s="44"/>
      <c r="F19" s="55" t="s">
        <v>12</v>
      </c>
      <c r="G19" s="54">
        <v>2.72</v>
      </c>
      <c r="H19" s="44"/>
      <c r="I19" s="54"/>
      <c r="J19" s="44" t="s">
        <v>66</v>
      </c>
      <c r="K19" s="44">
        <v>1</v>
      </c>
      <c r="L19" s="44"/>
      <c r="M19" s="44"/>
      <c r="N19" s="54">
        <f>C19+E19+G19+I19+K19+M19</f>
        <v>4.7200000000000006</v>
      </c>
    </row>
    <row r="20" spans="1:14" ht="13.5" customHeight="1" x14ac:dyDescent="0.25">
      <c r="A20" s="51"/>
      <c r="B20" s="46"/>
      <c r="C20" s="46"/>
      <c r="D20" s="46"/>
      <c r="E20" s="65"/>
      <c r="F20" s="46"/>
      <c r="G20" s="58"/>
      <c r="H20" s="46" t="s">
        <v>32</v>
      </c>
      <c r="I20" s="58"/>
      <c r="J20" s="46"/>
      <c r="K20" s="46"/>
      <c r="L20" s="46"/>
      <c r="M20" s="46"/>
      <c r="N20" s="58"/>
    </row>
    <row r="21" spans="1:14" x14ac:dyDescent="0.25">
      <c r="A21" s="63"/>
      <c r="B21" s="46"/>
      <c r="C21" s="46"/>
      <c r="D21" s="46"/>
      <c r="E21" s="65"/>
      <c r="F21" s="46"/>
      <c r="G21" s="58"/>
      <c r="H21" s="46" t="s">
        <v>33</v>
      </c>
      <c r="I21" s="58"/>
      <c r="J21" s="46"/>
      <c r="K21" s="46"/>
      <c r="L21" s="46"/>
      <c r="M21" s="46"/>
      <c r="N21" s="58"/>
    </row>
    <row r="22" spans="1:14" ht="41.25" customHeight="1" x14ac:dyDescent="0.25">
      <c r="A22" s="53">
        <v>7.66</v>
      </c>
      <c r="B22" s="44"/>
      <c r="C22" s="44"/>
      <c r="D22" s="44"/>
      <c r="E22" s="64"/>
      <c r="F22" s="44"/>
      <c r="G22" s="54"/>
      <c r="H22" s="96" t="s">
        <v>34</v>
      </c>
      <c r="I22" s="54">
        <v>1.77</v>
      </c>
      <c r="J22" s="44"/>
      <c r="K22" s="44"/>
      <c r="L22" s="44"/>
      <c r="M22" s="44"/>
      <c r="N22" s="54">
        <f>I22</f>
        <v>1.77</v>
      </c>
    </row>
    <row r="23" spans="1:14" x14ac:dyDescent="0.25">
      <c r="A23" s="51"/>
      <c r="B23" s="46" t="s">
        <v>35</v>
      </c>
      <c r="C23" s="46"/>
      <c r="D23" s="46"/>
      <c r="E23" s="57"/>
      <c r="F23" s="46" t="s">
        <v>35</v>
      </c>
      <c r="G23" s="58"/>
      <c r="H23" s="46"/>
      <c r="I23" s="58"/>
      <c r="J23" s="46" t="s">
        <v>35</v>
      </c>
      <c r="K23" s="46"/>
      <c r="L23" s="57"/>
      <c r="M23" s="57"/>
      <c r="N23" s="58"/>
    </row>
    <row r="24" spans="1:14" x14ac:dyDescent="0.25">
      <c r="A24" s="63">
        <v>5.72</v>
      </c>
      <c r="B24" s="46" t="s">
        <v>18</v>
      </c>
      <c r="C24" s="46">
        <v>0.33</v>
      </c>
      <c r="D24" s="46"/>
      <c r="E24" s="46"/>
      <c r="F24" s="46" t="s">
        <v>12</v>
      </c>
      <c r="G24" s="58">
        <v>0.66</v>
      </c>
      <c r="H24" s="46"/>
      <c r="I24" s="58"/>
      <c r="J24" s="46" t="s">
        <v>18</v>
      </c>
      <c r="K24" s="46">
        <v>0.33</v>
      </c>
      <c r="L24" s="46"/>
      <c r="M24" s="46"/>
      <c r="N24" s="58">
        <f>K24+G24+C24</f>
        <v>1.32</v>
      </c>
    </row>
    <row r="25" spans="1:14" x14ac:dyDescent="0.25">
      <c r="A25" s="51"/>
      <c r="B25" s="60"/>
      <c r="C25" s="52"/>
      <c r="D25" s="52"/>
      <c r="E25" s="57"/>
      <c r="F25" s="52"/>
      <c r="G25" s="57"/>
      <c r="H25" s="52" t="s">
        <v>50</v>
      </c>
      <c r="I25" s="57"/>
      <c r="J25" s="60"/>
      <c r="K25" s="91"/>
      <c r="L25" s="52"/>
      <c r="M25" s="52"/>
      <c r="N25" s="52"/>
    </row>
    <row r="26" spans="1:14" x14ac:dyDescent="0.25">
      <c r="A26" s="53">
        <v>3</v>
      </c>
      <c r="B26" s="54"/>
      <c r="C26" s="54"/>
      <c r="D26" s="54"/>
      <c r="E26" s="54"/>
      <c r="F26" s="54"/>
      <c r="G26" s="54"/>
      <c r="H26" s="54" t="s">
        <v>12</v>
      </c>
      <c r="I26" s="54">
        <v>0.69</v>
      </c>
      <c r="J26" s="44"/>
      <c r="K26" s="92"/>
      <c r="L26" s="54"/>
      <c r="M26" s="54"/>
      <c r="N26" s="54">
        <f>C26+E26+G26+I26+K26+M26</f>
        <v>0.69</v>
      </c>
    </row>
    <row r="27" spans="1:14" x14ac:dyDescent="0.25">
      <c r="A27" s="97">
        <v>4.33</v>
      </c>
      <c r="B27" s="75"/>
      <c r="C27" s="75"/>
      <c r="D27" s="75"/>
      <c r="E27" s="75"/>
      <c r="F27" s="75"/>
      <c r="G27" s="75"/>
      <c r="H27" s="75"/>
      <c r="I27" s="75"/>
      <c r="J27" s="77" t="s">
        <v>60</v>
      </c>
      <c r="K27" s="98">
        <v>1</v>
      </c>
      <c r="L27" s="75"/>
      <c r="M27" s="75"/>
      <c r="N27" s="54">
        <f>C27+E27+G27+I27+K27+M27</f>
        <v>1</v>
      </c>
    </row>
    <row r="28" spans="1:14" x14ac:dyDescent="0.25">
      <c r="A28" s="51"/>
      <c r="B28" s="52" t="s">
        <v>61</v>
      </c>
      <c r="C28" s="52"/>
      <c r="D28" s="52"/>
      <c r="E28" s="52"/>
      <c r="F28" s="52"/>
      <c r="G28" s="52"/>
      <c r="H28" s="52"/>
      <c r="I28" s="52"/>
      <c r="J28" s="57" t="s">
        <v>62</v>
      </c>
      <c r="K28" s="91"/>
      <c r="L28" s="52" t="s">
        <v>63</v>
      </c>
      <c r="M28" s="52"/>
      <c r="N28" s="52"/>
    </row>
    <row r="29" spans="1:14" ht="22.5" x14ac:dyDescent="0.25">
      <c r="A29" s="53">
        <v>16.239999999999998</v>
      </c>
      <c r="B29" s="54" t="s">
        <v>18</v>
      </c>
      <c r="C29" s="54">
        <v>0.8</v>
      </c>
      <c r="D29" s="54"/>
      <c r="E29" s="54"/>
      <c r="F29" s="54"/>
      <c r="G29" s="54"/>
      <c r="H29" s="54"/>
      <c r="I29" s="54"/>
      <c r="J29" s="44" t="s">
        <v>12</v>
      </c>
      <c r="K29" s="92">
        <v>1.8</v>
      </c>
      <c r="L29" s="129" t="s">
        <v>64</v>
      </c>
      <c r="M29" s="54">
        <v>1.1499999999999999</v>
      </c>
      <c r="N29" s="54">
        <f>M29+K29+I29+G29+E29+C29</f>
        <v>3.75</v>
      </c>
    </row>
    <row r="30" spans="1:14" x14ac:dyDescent="0.25">
      <c r="A30" s="15">
        <f>SUM(A3:A29)</f>
        <v>115.63</v>
      </c>
      <c r="B30" s="8" t="s">
        <v>10</v>
      </c>
      <c r="C30" s="8">
        <f>SUM(C3:C29)</f>
        <v>5.43</v>
      </c>
      <c r="D30" s="17"/>
      <c r="E30" s="8">
        <f>SUM(E3:E29)</f>
        <v>3.3299999999999996</v>
      </c>
      <c r="F30" s="18"/>
      <c r="G30" s="8">
        <f>SUM(G3:G29)</f>
        <v>5.1000000000000005</v>
      </c>
      <c r="H30" s="8"/>
      <c r="I30" s="8">
        <f>SUM(I3:I29)</f>
        <v>5.35</v>
      </c>
      <c r="J30" s="8"/>
      <c r="K30" s="8">
        <f>SUM(K3:K29)</f>
        <v>6.3199999999999994</v>
      </c>
      <c r="L30" s="17"/>
      <c r="M30" s="8">
        <f>SUM(M3:M29)</f>
        <v>1.1499999999999999</v>
      </c>
      <c r="N30" s="19">
        <f>SUM(N3:N29)</f>
        <v>26.68</v>
      </c>
    </row>
    <row r="31" spans="1:14" x14ac:dyDescent="0.25">
      <c r="A31" s="1"/>
      <c r="B31" s="1"/>
      <c r="C31" s="1"/>
      <c r="D31" s="1"/>
      <c r="E31" s="1"/>
      <c r="F31" s="2"/>
      <c r="G31" s="1"/>
      <c r="H31" s="1"/>
      <c r="I31" s="1"/>
      <c r="J31" s="20"/>
      <c r="K31" s="1"/>
      <c r="L31" s="1"/>
      <c r="M31" s="1"/>
      <c r="N31" s="1"/>
    </row>
    <row r="32" spans="1:14" x14ac:dyDescent="0.25">
      <c r="A32" s="1"/>
      <c r="B32" s="1" t="s">
        <v>27</v>
      </c>
      <c r="C32" s="1"/>
      <c r="D32" s="1"/>
      <c r="E32" s="1"/>
      <c r="F32" s="224" t="s">
        <v>69</v>
      </c>
      <c r="G32" s="225"/>
      <c r="H32" s="1" t="s">
        <v>26</v>
      </c>
      <c r="I32" s="1"/>
      <c r="J32" s="20"/>
      <c r="K32" s="21">
        <f>N30*4.33</f>
        <v>115.5244</v>
      </c>
      <c r="L32" s="21"/>
      <c r="M32" s="21"/>
      <c r="N32" s="1"/>
    </row>
    <row r="33" spans="1:14" x14ac:dyDescent="0.25">
      <c r="A33" s="1"/>
      <c r="B33" s="1" t="s">
        <v>28</v>
      </c>
      <c r="C33" s="1"/>
      <c r="D33" s="1" t="s">
        <v>29</v>
      </c>
      <c r="E33" s="1"/>
      <c r="F33" s="2" t="s">
        <v>36</v>
      </c>
      <c r="H33" s="1"/>
      <c r="I33" s="12">
        <f>N30</f>
        <v>26.68</v>
      </c>
      <c r="J33" s="1"/>
      <c r="K33" s="1"/>
      <c r="L33" s="1"/>
      <c r="M33" s="1"/>
      <c r="N33" s="1"/>
    </row>
  </sheetData>
  <mergeCells count="1">
    <mergeCell ref="F32:G32"/>
  </mergeCells>
  <pageMargins left="0" right="0" top="0" bottom="0" header="0" footer="0"/>
  <pageSetup paperSize="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3" workbookViewId="0">
      <selection sqref="A1:N33"/>
    </sheetView>
  </sheetViews>
  <sheetFormatPr baseColWidth="10" defaultRowHeight="15" x14ac:dyDescent="0.25"/>
  <cols>
    <col min="1" max="1" width="7" customWidth="1"/>
    <col min="2" max="2" width="15.7109375" customWidth="1"/>
    <col min="3" max="3" width="8.140625" customWidth="1"/>
    <col min="5" max="5" width="7.42578125" customWidth="1"/>
    <col min="7" max="7" width="7.42578125" customWidth="1"/>
    <col min="8" max="8" width="19.5703125" customWidth="1"/>
    <col min="9" max="9" width="6" customWidth="1"/>
    <col min="10" max="10" width="11.140625" customWidth="1"/>
    <col min="11" max="11" width="6" customWidth="1"/>
    <col min="12" max="12" width="9.28515625" customWidth="1"/>
    <col min="13" max="13" width="6.28515625" customWidth="1"/>
    <col min="14" max="14" width="6.5703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1">
        <v>6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52"/>
      <c r="L3" s="45"/>
      <c r="M3" s="52"/>
      <c r="N3" s="52"/>
    </row>
    <row r="4" spans="1:14" x14ac:dyDescent="0.25">
      <c r="A4" s="53"/>
      <c r="B4" s="44"/>
      <c r="C4" s="54"/>
      <c r="D4" s="54"/>
      <c r="E4" s="55"/>
      <c r="F4" s="44" t="s">
        <v>12</v>
      </c>
      <c r="G4" s="54">
        <v>1.38</v>
      </c>
      <c r="H4" s="44"/>
      <c r="I4" s="54"/>
      <c r="J4" s="54"/>
      <c r="K4" s="54"/>
      <c r="L4" s="54"/>
      <c r="M4" s="54"/>
      <c r="N4" s="54">
        <f>C4+E4+G4+I4+K4+M4</f>
        <v>1.38</v>
      </c>
    </row>
    <row r="5" spans="1:14" x14ac:dyDescent="0.25">
      <c r="A5" s="51">
        <v>7</v>
      </c>
      <c r="B5" s="45"/>
      <c r="C5" s="52"/>
      <c r="D5" s="56" t="s">
        <v>13</v>
      </c>
      <c r="E5" s="52"/>
      <c r="F5" s="45"/>
      <c r="G5" s="52"/>
      <c r="H5" s="45"/>
      <c r="I5" s="57"/>
      <c r="J5" s="56" t="s">
        <v>13</v>
      </c>
      <c r="K5" s="52"/>
      <c r="L5" s="52"/>
      <c r="M5" s="52"/>
      <c r="N5" s="52"/>
    </row>
    <row r="6" spans="1:14" x14ac:dyDescent="0.25">
      <c r="A6" s="53"/>
      <c r="B6" s="44"/>
      <c r="C6" s="54"/>
      <c r="D6" s="54" t="s">
        <v>12</v>
      </c>
      <c r="E6" s="55">
        <v>1.28</v>
      </c>
      <c r="F6" s="44"/>
      <c r="G6" s="54"/>
      <c r="H6" s="54"/>
      <c r="I6" s="54"/>
      <c r="J6" s="54" t="s">
        <v>14</v>
      </c>
      <c r="K6" s="55">
        <v>0.33</v>
      </c>
      <c r="L6" s="54"/>
      <c r="M6" s="54"/>
      <c r="N6" s="54">
        <f>C6+E6+G6+I6+K6+M6</f>
        <v>1.61</v>
      </c>
    </row>
    <row r="7" spans="1:14" x14ac:dyDescent="0.25">
      <c r="A7" s="51">
        <v>6</v>
      </c>
      <c r="B7" s="59"/>
      <c r="C7" s="52"/>
      <c r="D7" s="128" t="s">
        <v>16</v>
      </c>
      <c r="E7" s="52"/>
      <c r="F7" s="60"/>
      <c r="G7" s="52"/>
      <c r="H7" s="60"/>
      <c r="I7" s="57"/>
      <c r="J7" s="60" t="s">
        <v>16</v>
      </c>
      <c r="K7" s="52"/>
      <c r="L7" s="128"/>
      <c r="M7" s="52"/>
      <c r="N7" s="52"/>
    </row>
    <row r="8" spans="1:14" x14ac:dyDescent="0.25">
      <c r="A8" s="53"/>
      <c r="B8" s="44"/>
      <c r="C8" s="54"/>
      <c r="D8" s="54" t="s">
        <v>12</v>
      </c>
      <c r="E8" s="55">
        <v>0.69</v>
      </c>
      <c r="F8" s="44"/>
      <c r="G8" s="54"/>
      <c r="H8" s="54"/>
      <c r="I8" s="54"/>
      <c r="J8" s="54" t="s">
        <v>12</v>
      </c>
      <c r="K8" s="55">
        <v>0.69</v>
      </c>
      <c r="L8" s="54"/>
      <c r="M8" s="54"/>
      <c r="N8" s="54">
        <f>C8+E8+G8+I8+K8+M8</f>
        <v>1.38</v>
      </c>
    </row>
    <row r="9" spans="1:14" x14ac:dyDescent="0.25">
      <c r="A9" s="51">
        <v>8</v>
      </c>
      <c r="B9" s="45" t="s">
        <v>31</v>
      </c>
      <c r="C9" s="52">
        <v>1.85</v>
      </c>
      <c r="D9" s="52"/>
      <c r="E9" s="57"/>
      <c r="F9" s="57"/>
      <c r="G9" s="57"/>
      <c r="H9" s="45"/>
      <c r="I9" s="52"/>
      <c r="J9" s="52"/>
      <c r="K9" s="57"/>
      <c r="L9" s="52"/>
      <c r="M9" s="57"/>
      <c r="N9" s="54">
        <f>C9+E9+G9+I9+K9+M9</f>
        <v>1.85</v>
      </c>
    </row>
    <row r="10" spans="1:14" ht="23.25" x14ac:dyDescent="0.25">
      <c r="A10" s="67">
        <v>6</v>
      </c>
      <c r="B10" s="76"/>
      <c r="C10" s="75"/>
      <c r="D10" s="76" t="s">
        <v>15</v>
      </c>
      <c r="E10" s="77">
        <v>1.38</v>
      </c>
      <c r="F10" s="76"/>
      <c r="G10" s="77"/>
      <c r="H10" s="76"/>
      <c r="I10" s="75"/>
      <c r="J10" s="75"/>
      <c r="K10" s="77"/>
      <c r="L10" s="76"/>
      <c r="M10" s="77"/>
      <c r="N10" s="75">
        <f>C10+E10+G10+I10+K10+M10</f>
        <v>1.38</v>
      </c>
    </row>
    <row r="11" spans="1:14" ht="23.25" x14ac:dyDescent="0.25">
      <c r="A11" s="51">
        <v>4</v>
      </c>
      <c r="B11" s="51"/>
      <c r="C11" s="51"/>
      <c r="D11" s="59" t="s">
        <v>19</v>
      </c>
      <c r="E11" s="52"/>
      <c r="F11" s="57"/>
      <c r="G11" s="57"/>
      <c r="H11" s="60"/>
      <c r="I11" s="52"/>
      <c r="J11" s="60" t="s">
        <v>19</v>
      </c>
      <c r="K11" s="57"/>
      <c r="L11" s="52"/>
      <c r="M11" s="57"/>
      <c r="N11" s="52"/>
    </row>
    <row r="12" spans="1:14" x14ac:dyDescent="0.25">
      <c r="A12" s="53"/>
      <c r="B12" s="53"/>
      <c r="C12" s="53"/>
      <c r="D12" s="61" t="s">
        <v>12</v>
      </c>
      <c r="E12" s="54">
        <v>0.67</v>
      </c>
      <c r="F12" s="44"/>
      <c r="G12" s="44"/>
      <c r="H12" s="44"/>
      <c r="I12" s="54"/>
      <c r="J12" s="44" t="s">
        <v>18</v>
      </c>
      <c r="K12" s="44">
        <v>0.25</v>
      </c>
      <c r="L12" s="44"/>
      <c r="M12" s="44"/>
      <c r="N12" s="54">
        <f>K12+E12</f>
        <v>0.92</v>
      </c>
    </row>
    <row r="13" spans="1:14" x14ac:dyDescent="0.25">
      <c r="A13" s="51">
        <v>11</v>
      </c>
      <c r="B13" s="45" t="s">
        <v>20</v>
      </c>
      <c r="C13" s="52"/>
      <c r="D13" s="52"/>
      <c r="E13" s="57"/>
      <c r="F13" s="45" t="s">
        <v>20</v>
      </c>
      <c r="G13" s="57"/>
      <c r="H13" s="45"/>
      <c r="I13" s="52"/>
      <c r="J13" s="45" t="s">
        <v>20</v>
      </c>
      <c r="K13" s="57"/>
      <c r="L13" s="52"/>
      <c r="M13" s="57"/>
      <c r="N13" s="52"/>
    </row>
    <row r="14" spans="1:14" ht="34.5" x14ac:dyDescent="0.25">
      <c r="A14" s="53"/>
      <c r="B14" s="44" t="s">
        <v>12</v>
      </c>
      <c r="C14" s="54">
        <v>0.95</v>
      </c>
      <c r="D14" s="44"/>
      <c r="E14" s="44"/>
      <c r="F14" s="44" t="s">
        <v>18</v>
      </c>
      <c r="G14" s="44">
        <v>0.34</v>
      </c>
      <c r="H14" s="44"/>
      <c r="I14" s="54"/>
      <c r="J14" s="44" t="s">
        <v>21</v>
      </c>
      <c r="K14" s="44">
        <v>1.25</v>
      </c>
      <c r="L14" s="44"/>
      <c r="M14" s="44"/>
      <c r="N14" s="54">
        <f>C14+E14+G14+I14+K14+M14</f>
        <v>2.54</v>
      </c>
    </row>
    <row r="15" spans="1:14" ht="22.5" customHeight="1" x14ac:dyDescent="0.25">
      <c r="A15" s="51">
        <v>14.66</v>
      </c>
      <c r="B15" s="45" t="s">
        <v>22</v>
      </c>
      <c r="C15" s="62" t="s">
        <v>39</v>
      </c>
      <c r="D15" s="52"/>
      <c r="E15" s="57"/>
      <c r="F15" s="57"/>
      <c r="G15" s="57"/>
      <c r="H15" s="45" t="s">
        <v>22</v>
      </c>
      <c r="I15" s="52"/>
      <c r="J15" s="52"/>
      <c r="K15" s="57"/>
      <c r="L15" s="52"/>
      <c r="M15" s="57"/>
      <c r="N15" s="52"/>
    </row>
    <row r="16" spans="1:14" x14ac:dyDescent="0.25">
      <c r="A16" s="63"/>
      <c r="B16" s="46" t="s">
        <v>14</v>
      </c>
      <c r="C16" s="58">
        <v>0.5</v>
      </c>
      <c r="D16" s="46"/>
      <c r="E16" s="46"/>
      <c r="F16" s="46"/>
      <c r="G16" s="46"/>
      <c r="H16" s="46" t="s">
        <v>12</v>
      </c>
      <c r="I16" s="58">
        <v>2.89</v>
      </c>
      <c r="J16" s="46"/>
      <c r="K16" s="46"/>
      <c r="L16" s="46"/>
      <c r="M16" s="46"/>
      <c r="N16" s="58">
        <f>C16+E16+G16+I16+K16+M16</f>
        <v>3.39</v>
      </c>
    </row>
    <row r="17" spans="1:14" ht="27.75" customHeight="1" x14ac:dyDescent="0.25">
      <c r="A17" s="53"/>
      <c r="B17" s="64"/>
      <c r="C17" s="54"/>
      <c r="D17" s="64"/>
      <c r="E17" s="44"/>
      <c r="F17" s="64"/>
      <c r="G17" s="44"/>
      <c r="H17" s="127" t="s">
        <v>34</v>
      </c>
      <c r="I17" s="54"/>
      <c r="J17" s="64"/>
      <c r="K17" s="44"/>
      <c r="L17" s="64"/>
      <c r="M17" s="44"/>
      <c r="N17" s="54"/>
    </row>
    <row r="18" spans="1:14" ht="23.25" x14ac:dyDescent="0.25">
      <c r="A18" s="63"/>
      <c r="B18" s="45" t="s">
        <v>23</v>
      </c>
      <c r="C18" s="46"/>
      <c r="D18" s="45"/>
      <c r="E18" s="46"/>
      <c r="F18" s="45" t="s">
        <v>23</v>
      </c>
      <c r="G18" s="58"/>
      <c r="H18" s="45"/>
      <c r="I18" s="58"/>
      <c r="J18" s="45" t="s">
        <v>23</v>
      </c>
      <c r="K18" s="46"/>
      <c r="L18" s="45"/>
      <c r="M18" s="46"/>
      <c r="N18" s="58"/>
    </row>
    <row r="19" spans="1:14" x14ac:dyDescent="0.25">
      <c r="A19" s="53">
        <v>20.46</v>
      </c>
      <c r="B19" s="55" t="s">
        <v>14</v>
      </c>
      <c r="C19" s="44">
        <v>1</v>
      </c>
      <c r="D19" s="44"/>
      <c r="E19" s="44"/>
      <c r="F19" s="55" t="s">
        <v>12</v>
      </c>
      <c r="G19" s="54">
        <v>2.72</v>
      </c>
      <c r="H19" s="44"/>
      <c r="I19" s="54"/>
      <c r="J19" s="44" t="s">
        <v>66</v>
      </c>
      <c r="K19" s="44">
        <v>1</v>
      </c>
      <c r="L19" s="44"/>
      <c r="M19" s="44"/>
      <c r="N19" s="54">
        <f>C19+E19+G19+I19+K19+M19</f>
        <v>4.7200000000000006</v>
      </c>
    </row>
    <row r="20" spans="1:14" ht="15" customHeight="1" x14ac:dyDescent="0.25">
      <c r="A20" s="51"/>
      <c r="B20" s="46"/>
      <c r="C20" s="46"/>
      <c r="D20" s="46"/>
      <c r="E20" s="65"/>
      <c r="F20" s="46"/>
      <c r="G20" s="58"/>
      <c r="H20" s="46" t="s">
        <v>32</v>
      </c>
      <c r="I20" s="58"/>
      <c r="J20" s="46"/>
      <c r="K20" s="46"/>
      <c r="L20" s="46"/>
      <c r="M20" s="46"/>
      <c r="N20" s="58"/>
    </row>
    <row r="21" spans="1:14" x14ac:dyDescent="0.25">
      <c r="A21" s="63"/>
      <c r="B21" s="46"/>
      <c r="C21" s="46"/>
      <c r="D21" s="46"/>
      <c r="E21" s="65"/>
      <c r="F21" s="46"/>
      <c r="G21" s="58"/>
      <c r="H21" s="46" t="s">
        <v>33</v>
      </c>
      <c r="I21" s="58"/>
      <c r="J21" s="46"/>
      <c r="K21" s="46"/>
      <c r="L21" s="46"/>
      <c r="M21" s="46"/>
      <c r="N21" s="58"/>
    </row>
    <row r="22" spans="1:14" ht="28.5" customHeight="1" x14ac:dyDescent="0.25">
      <c r="A22" s="53">
        <v>7.66</v>
      </c>
      <c r="B22" s="44"/>
      <c r="C22" s="44"/>
      <c r="D22" s="44"/>
      <c r="E22" s="64"/>
      <c r="F22" s="44"/>
      <c r="G22" s="54"/>
      <c r="H22" s="96" t="s">
        <v>34</v>
      </c>
      <c r="I22" s="54">
        <v>1.77</v>
      </c>
      <c r="J22" s="44"/>
      <c r="K22" s="44"/>
      <c r="L22" s="44"/>
      <c r="M22" s="44"/>
      <c r="N22" s="54">
        <f>I22</f>
        <v>1.77</v>
      </c>
    </row>
    <row r="23" spans="1:14" x14ac:dyDescent="0.25">
      <c r="A23" s="51"/>
      <c r="B23" s="46" t="s">
        <v>35</v>
      </c>
      <c r="C23" s="46"/>
      <c r="D23" s="46"/>
      <c r="E23" s="57"/>
      <c r="F23" s="46" t="s">
        <v>35</v>
      </c>
      <c r="G23" s="58"/>
      <c r="H23" s="46"/>
      <c r="I23" s="58"/>
      <c r="J23" s="46" t="s">
        <v>35</v>
      </c>
      <c r="K23" s="46"/>
      <c r="L23" s="57"/>
      <c r="M23" s="57"/>
      <c r="N23" s="58"/>
    </row>
    <row r="24" spans="1:14" x14ac:dyDescent="0.25">
      <c r="A24" s="63">
        <v>5.72</v>
      </c>
      <c r="B24" s="46" t="s">
        <v>18</v>
      </c>
      <c r="C24" s="46">
        <v>0.33</v>
      </c>
      <c r="D24" s="46"/>
      <c r="E24" s="46"/>
      <c r="F24" s="46" t="s">
        <v>12</v>
      </c>
      <c r="G24" s="58">
        <v>0.66</v>
      </c>
      <c r="H24" s="46"/>
      <c r="I24" s="58"/>
      <c r="J24" s="46" t="s">
        <v>18</v>
      </c>
      <c r="K24" s="46">
        <v>0.33</v>
      </c>
      <c r="L24" s="46"/>
      <c r="M24" s="46"/>
      <c r="N24" s="58">
        <f>K24+G24+C24</f>
        <v>1.32</v>
      </c>
    </row>
    <row r="25" spans="1:14" x14ac:dyDescent="0.25">
      <c r="A25" s="51"/>
      <c r="B25" s="60"/>
      <c r="C25" s="52"/>
      <c r="D25" s="52"/>
      <c r="E25" s="57"/>
      <c r="F25" s="52"/>
      <c r="G25" s="57"/>
      <c r="H25" s="52" t="s">
        <v>50</v>
      </c>
      <c r="I25" s="57"/>
      <c r="J25" s="60"/>
      <c r="K25" s="91"/>
      <c r="L25" s="52"/>
      <c r="M25" s="52"/>
      <c r="N25" s="52"/>
    </row>
    <row r="26" spans="1:14" x14ac:dyDescent="0.25">
      <c r="A26" s="53">
        <v>3</v>
      </c>
      <c r="B26" s="54"/>
      <c r="C26" s="54"/>
      <c r="D26" s="54"/>
      <c r="E26" s="54"/>
      <c r="F26" s="54"/>
      <c r="G26" s="54"/>
      <c r="H26" s="54" t="s">
        <v>12</v>
      </c>
      <c r="I26" s="54">
        <v>0.69</v>
      </c>
      <c r="J26" s="44"/>
      <c r="K26" s="92"/>
      <c r="L26" s="54"/>
      <c r="M26" s="54"/>
      <c r="N26" s="54">
        <f>C26+E26+G26+I26+K26+M26</f>
        <v>0.69</v>
      </c>
    </row>
    <row r="27" spans="1:14" x14ac:dyDescent="0.25">
      <c r="A27" s="97">
        <v>4.33</v>
      </c>
      <c r="B27" s="75"/>
      <c r="C27" s="75"/>
      <c r="D27" s="75"/>
      <c r="E27" s="75"/>
      <c r="F27" s="75"/>
      <c r="G27" s="75"/>
      <c r="H27" s="75"/>
      <c r="I27" s="75"/>
      <c r="J27" s="77" t="s">
        <v>60</v>
      </c>
      <c r="K27" s="98">
        <v>1</v>
      </c>
      <c r="L27" s="75"/>
      <c r="M27" s="75"/>
      <c r="N27" s="54">
        <f>C27+E27+G27+I27+K27+M27</f>
        <v>1</v>
      </c>
    </row>
    <row r="28" spans="1:14" x14ac:dyDescent="0.25">
      <c r="A28" s="51"/>
      <c r="B28" s="52" t="s">
        <v>61</v>
      </c>
      <c r="C28" s="52"/>
      <c r="D28" s="52"/>
      <c r="E28" s="52"/>
      <c r="F28" s="52"/>
      <c r="G28" s="52"/>
      <c r="H28" s="52"/>
      <c r="I28" s="52"/>
      <c r="J28" s="57" t="s">
        <v>62</v>
      </c>
      <c r="K28" s="91"/>
      <c r="L28" s="52" t="s">
        <v>63</v>
      </c>
      <c r="M28" s="52"/>
      <c r="N28" s="52"/>
    </row>
    <row r="29" spans="1:14" ht="22.5" x14ac:dyDescent="0.25">
      <c r="A29" s="53">
        <v>16.239999999999998</v>
      </c>
      <c r="B29" s="54" t="s">
        <v>18</v>
      </c>
      <c r="C29" s="54">
        <v>0.8</v>
      </c>
      <c r="D29" s="54"/>
      <c r="E29" s="54"/>
      <c r="F29" s="54"/>
      <c r="G29" s="54"/>
      <c r="H29" s="54"/>
      <c r="I29" s="54"/>
      <c r="J29" s="44" t="s">
        <v>12</v>
      </c>
      <c r="K29" s="92">
        <v>1.8</v>
      </c>
      <c r="L29" s="129" t="s">
        <v>64</v>
      </c>
      <c r="M29" s="54">
        <v>1.1499999999999999</v>
      </c>
      <c r="N29" s="54">
        <f>M29+K29+I29+G29+E29+C29</f>
        <v>3.75</v>
      </c>
    </row>
    <row r="30" spans="1:14" x14ac:dyDescent="0.25">
      <c r="A30" s="15">
        <f>SUM(A3:A29)</f>
        <v>120.07</v>
      </c>
      <c r="B30" s="8" t="s">
        <v>10</v>
      </c>
      <c r="C30" s="8">
        <f>SUM(C3:C29)</f>
        <v>5.43</v>
      </c>
      <c r="D30" s="17"/>
      <c r="E30" s="17">
        <f>SUM(E3:E29)</f>
        <v>4.0199999999999996</v>
      </c>
      <c r="F30" s="18"/>
      <c r="G30" s="8">
        <f>SUM(G3:G29)</f>
        <v>5.1000000000000005</v>
      </c>
      <c r="H30" s="8"/>
      <c r="I30" s="8">
        <f>SUM(I3:I29)</f>
        <v>5.35</v>
      </c>
      <c r="J30" s="8"/>
      <c r="K30" s="17">
        <f>SUM(K3:K29)</f>
        <v>6.6499999999999995</v>
      </c>
      <c r="L30" s="17"/>
      <c r="M30" s="17">
        <f>SUM(M3:M29)</f>
        <v>1.1499999999999999</v>
      </c>
      <c r="N30" s="19">
        <f>SUM(N3:N29)</f>
        <v>27.700000000000003</v>
      </c>
    </row>
    <row r="31" spans="1:14" x14ac:dyDescent="0.25">
      <c r="A31" s="1"/>
      <c r="B31" s="1"/>
      <c r="C31" s="1"/>
      <c r="D31" s="1"/>
      <c r="E31" s="1"/>
      <c r="F31" s="2"/>
      <c r="G31" s="1"/>
      <c r="H31" s="1"/>
      <c r="I31" s="1"/>
      <c r="J31" s="20"/>
      <c r="K31" s="1"/>
      <c r="L31" s="1"/>
      <c r="M31" s="1"/>
      <c r="N31" s="1"/>
    </row>
    <row r="32" spans="1:14" x14ac:dyDescent="0.25">
      <c r="A32" s="1"/>
      <c r="B32" s="1" t="s">
        <v>27</v>
      </c>
      <c r="C32" s="1"/>
      <c r="D32" s="1"/>
      <c r="E32" s="1"/>
      <c r="F32" s="224" t="s">
        <v>67</v>
      </c>
      <c r="G32" s="225"/>
      <c r="H32" s="1" t="s">
        <v>26</v>
      </c>
      <c r="I32" s="1"/>
      <c r="J32" s="20"/>
      <c r="K32" s="21">
        <f>N30*4.33</f>
        <v>119.94100000000002</v>
      </c>
      <c r="L32" s="21"/>
      <c r="M32" s="21"/>
      <c r="N32" s="1"/>
    </row>
    <row r="33" spans="1:14" x14ac:dyDescent="0.25">
      <c r="A33" s="1"/>
      <c r="B33" s="1" t="s">
        <v>28</v>
      </c>
      <c r="C33" s="1"/>
      <c r="D33" s="1" t="s">
        <v>29</v>
      </c>
      <c r="E33" s="1"/>
      <c r="F33" s="2" t="s">
        <v>36</v>
      </c>
      <c r="H33" s="1"/>
      <c r="I33" s="12">
        <f>N30</f>
        <v>27.700000000000003</v>
      </c>
      <c r="J33" s="1"/>
      <c r="K33" s="1"/>
      <c r="L33" s="1"/>
      <c r="M33" s="1"/>
      <c r="N33" s="1"/>
    </row>
  </sheetData>
  <mergeCells count="1">
    <mergeCell ref="F32:G32"/>
  </mergeCells>
  <pageMargins left="0" right="0" top="0" bottom="0" header="0" footer="0.31496062992125984"/>
  <pageSetup paperSize="9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sqref="A1:N33"/>
    </sheetView>
  </sheetViews>
  <sheetFormatPr baseColWidth="10" defaultRowHeight="15" x14ac:dyDescent="0.25"/>
  <cols>
    <col min="1" max="1" width="7.7109375" customWidth="1"/>
    <col min="2" max="2" width="20.28515625" customWidth="1"/>
    <col min="3" max="3" width="5.5703125" customWidth="1"/>
    <col min="5" max="5" width="6.7109375" customWidth="1"/>
    <col min="6" max="6" width="15.28515625" customWidth="1"/>
    <col min="7" max="7" width="4.5703125" customWidth="1"/>
    <col min="8" max="8" width="24.42578125" customWidth="1"/>
    <col min="9" max="9" width="5.42578125" customWidth="1"/>
    <col min="10" max="10" width="15.7109375" customWidth="1"/>
    <col min="11" max="11" width="5.85546875" customWidth="1"/>
    <col min="12" max="12" width="8" customWidth="1"/>
    <col min="13" max="13" width="5.7109375" customWidth="1"/>
    <col min="14" max="14" width="6.855468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10.5" customHeight="1" x14ac:dyDescent="0.25">
      <c r="A3" s="101">
        <v>6</v>
      </c>
      <c r="B3" s="102"/>
      <c r="C3" s="103"/>
      <c r="D3" s="102"/>
      <c r="E3" s="103"/>
      <c r="F3" s="102" t="s">
        <v>11</v>
      </c>
      <c r="G3" s="103"/>
      <c r="H3" s="102"/>
      <c r="I3" s="103"/>
      <c r="J3" s="102"/>
      <c r="K3" s="103"/>
      <c r="L3" s="102"/>
      <c r="M3" s="103"/>
      <c r="N3" s="103"/>
    </row>
    <row r="4" spans="1:14" x14ac:dyDescent="0.25">
      <c r="A4" s="104"/>
      <c r="B4" s="99"/>
      <c r="C4" s="100"/>
      <c r="D4" s="100"/>
      <c r="E4" s="105"/>
      <c r="F4" s="99" t="s">
        <v>12</v>
      </c>
      <c r="G4" s="100">
        <v>1.38</v>
      </c>
      <c r="H4" s="99"/>
      <c r="I4" s="100"/>
      <c r="J4" s="100"/>
      <c r="K4" s="100"/>
      <c r="L4" s="100"/>
      <c r="M4" s="100"/>
      <c r="N4" s="100">
        <f>C4+E4+G4+I4+K4+M4</f>
        <v>1.38</v>
      </c>
    </row>
    <row r="5" spans="1:14" ht="9.75" customHeight="1" x14ac:dyDescent="0.25">
      <c r="A5" s="101">
        <v>7</v>
      </c>
      <c r="B5" s="102"/>
      <c r="C5" s="103"/>
      <c r="D5" s="106" t="s">
        <v>13</v>
      </c>
      <c r="E5" s="103"/>
      <c r="F5" s="102"/>
      <c r="G5" s="103"/>
      <c r="H5" s="102"/>
      <c r="I5" s="107"/>
      <c r="J5" s="106" t="s">
        <v>13</v>
      </c>
      <c r="K5" s="103"/>
      <c r="L5" s="103"/>
      <c r="M5" s="103"/>
      <c r="N5" s="103"/>
    </row>
    <row r="6" spans="1:14" x14ac:dyDescent="0.25">
      <c r="A6" s="104"/>
      <c r="B6" s="99"/>
      <c r="C6" s="100"/>
      <c r="D6" s="100" t="s">
        <v>12</v>
      </c>
      <c r="E6" s="105">
        <v>1.28</v>
      </c>
      <c r="F6" s="99"/>
      <c r="G6" s="100"/>
      <c r="H6" s="100"/>
      <c r="I6" s="100"/>
      <c r="J6" s="100" t="s">
        <v>14</v>
      </c>
      <c r="K6" s="105">
        <v>0.33</v>
      </c>
      <c r="L6" s="100"/>
      <c r="M6" s="100"/>
      <c r="N6" s="100">
        <f>C6+E6+G6+I6+K6+M6</f>
        <v>1.61</v>
      </c>
    </row>
    <row r="7" spans="1:14" x14ac:dyDescent="0.25">
      <c r="A7" s="101">
        <v>6</v>
      </c>
      <c r="B7" s="108"/>
      <c r="C7" s="103"/>
      <c r="D7" s="109" t="s">
        <v>16</v>
      </c>
      <c r="E7" s="103"/>
      <c r="F7" s="110"/>
      <c r="G7" s="103"/>
      <c r="H7" s="110"/>
      <c r="I7" s="107"/>
      <c r="J7" s="110" t="s">
        <v>16</v>
      </c>
      <c r="K7" s="103"/>
      <c r="L7" s="109"/>
      <c r="M7" s="103"/>
      <c r="N7" s="103"/>
    </row>
    <row r="8" spans="1:14" x14ac:dyDescent="0.25">
      <c r="A8" s="104"/>
      <c r="B8" s="99"/>
      <c r="C8" s="100"/>
      <c r="D8" s="100" t="s">
        <v>12</v>
      </c>
      <c r="E8" s="105">
        <v>0.69</v>
      </c>
      <c r="F8" s="99"/>
      <c r="G8" s="100"/>
      <c r="H8" s="100"/>
      <c r="I8" s="100"/>
      <c r="J8" s="100" t="s">
        <v>12</v>
      </c>
      <c r="K8" s="105">
        <v>0.69</v>
      </c>
      <c r="L8" s="100"/>
      <c r="M8" s="100"/>
      <c r="N8" s="100">
        <f>C8+E8+G8+I8+K8+M8</f>
        <v>1.38</v>
      </c>
    </row>
    <row r="9" spans="1:14" x14ac:dyDescent="0.25">
      <c r="A9" s="101">
        <v>8</v>
      </c>
      <c r="B9" s="102" t="s">
        <v>31</v>
      </c>
      <c r="C9" s="103">
        <v>1.85</v>
      </c>
      <c r="D9" s="103"/>
      <c r="E9" s="107"/>
      <c r="F9" s="107"/>
      <c r="G9" s="107"/>
      <c r="H9" s="102"/>
      <c r="I9" s="103"/>
      <c r="J9" s="103"/>
      <c r="K9" s="107"/>
      <c r="L9" s="103"/>
      <c r="M9" s="107"/>
      <c r="N9" s="100">
        <f>C9+E9+G9+I9+K9+M9</f>
        <v>1.85</v>
      </c>
    </row>
    <row r="10" spans="1:14" ht="18" x14ac:dyDescent="0.25">
      <c r="A10" s="111">
        <v>6</v>
      </c>
      <c r="B10" s="112"/>
      <c r="C10" s="113"/>
      <c r="D10" s="112" t="s">
        <v>15</v>
      </c>
      <c r="E10" s="114">
        <v>1.38</v>
      </c>
      <c r="F10" s="112"/>
      <c r="G10" s="114"/>
      <c r="H10" s="112"/>
      <c r="I10" s="113"/>
      <c r="J10" s="113"/>
      <c r="K10" s="114"/>
      <c r="L10" s="112"/>
      <c r="M10" s="114"/>
      <c r="N10" s="113">
        <f>C10+E10+G10+I10+K10+M10</f>
        <v>1.38</v>
      </c>
    </row>
    <row r="11" spans="1:14" ht="18" x14ac:dyDescent="0.25">
      <c r="A11" s="101">
        <v>4</v>
      </c>
      <c r="B11" s="101"/>
      <c r="C11" s="101"/>
      <c r="D11" s="108" t="s">
        <v>19</v>
      </c>
      <c r="E11" s="103"/>
      <c r="F11" s="107"/>
      <c r="G11" s="107"/>
      <c r="H11" s="110"/>
      <c r="I11" s="103"/>
      <c r="J11" s="110" t="s">
        <v>19</v>
      </c>
      <c r="K11" s="107"/>
      <c r="L11" s="103"/>
      <c r="M11" s="107"/>
      <c r="N11" s="103"/>
    </row>
    <row r="12" spans="1:14" x14ac:dyDescent="0.25">
      <c r="A12" s="104"/>
      <c r="B12" s="104"/>
      <c r="C12" s="104"/>
      <c r="D12" s="115" t="s">
        <v>12</v>
      </c>
      <c r="E12" s="100">
        <v>0.67</v>
      </c>
      <c r="F12" s="99"/>
      <c r="G12" s="99"/>
      <c r="H12" s="99"/>
      <c r="I12" s="100"/>
      <c r="J12" s="99" t="s">
        <v>18</v>
      </c>
      <c r="K12" s="99">
        <v>0.25</v>
      </c>
      <c r="L12" s="99"/>
      <c r="M12" s="99"/>
      <c r="N12" s="100">
        <f>K12+E12</f>
        <v>0.92</v>
      </c>
    </row>
    <row r="13" spans="1:14" x14ac:dyDescent="0.25">
      <c r="A13" s="101">
        <v>11</v>
      </c>
      <c r="B13" s="102" t="s">
        <v>20</v>
      </c>
      <c r="C13" s="103"/>
      <c r="D13" s="103"/>
      <c r="E13" s="107"/>
      <c r="F13" s="102" t="s">
        <v>20</v>
      </c>
      <c r="G13" s="107"/>
      <c r="H13" s="102"/>
      <c r="I13" s="103"/>
      <c r="J13" s="102" t="s">
        <v>20</v>
      </c>
      <c r="K13" s="107"/>
      <c r="L13" s="103"/>
      <c r="M13" s="107"/>
      <c r="N13" s="103"/>
    </row>
    <row r="14" spans="1:14" ht="18" x14ac:dyDescent="0.25">
      <c r="A14" s="104"/>
      <c r="B14" s="99" t="s">
        <v>12</v>
      </c>
      <c r="C14" s="100">
        <v>0.95</v>
      </c>
      <c r="D14" s="99"/>
      <c r="E14" s="99"/>
      <c r="F14" s="99" t="s">
        <v>18</v>
      </c>
      <c r="G14" s="99">
        <v>0.34</v>
      </c>
      <c r="H14" s="99"/>
      <c r="I14" s="100"/>
      <c r="J14" s="99" t="s">
        <v>21</v>
      </c>
      <c r="K14" s="99">
        <v>1.25</v>
      </c>
      <c r="L14" s="99"/>
      <c r="M14" s="99"/>
      <c r="N14" s="100">
        <f>C14+E14+G14+I14+K14+M14</f>
        <v>2.54</v>
      </c>
    </row>
    <row r="15" spans="1:14" ht="22.5" customHeight="1" x14ac:dyDescent="0.25">
      <c r="A15" s="101">
        <v>14.66</v>
      </c>
      <c r="B15" s="102" t="s">
        <v>22</v>
      </c>
      <c r="C15" s="116" t="s">
        <v>39</v>
      </c>
      <c r="D15" s="103"/>
      <c r="E15" s="107"/>
      <c r="F15" s="107"/>
      <c r="G15" s="107"/>
      <c r="H15" s="102" t="s">
        <v>22</v>
      </c>
      <c r="I15" s="103"/>
      <c r="J15" s="103"/>
      <c r="K15" s="107"/>
      <c r="L15" s="103"/>
      <c r="M15" s="107"/>
      <c r="N15" s="103"/>
    </row>
    <row r="16" spans="1:14" x14ac:dyDescent="0.25">
      <c r="A16" s="117"/>
      <c r="B16" s="118" t="s">
        <v>14</v>
      </c>
      <c r="C16" s="119">
        <v>0.5</v>
      </c>
      <c r="D16" s="118"/>
      <c r="E16" s="118"/>
      <c r="F16" s="118"/>
      <c r="G16" s="118"/>
      <c r="H16" s="118" t="s">
        <v>12</v>
      </c>
      <c r="I16" s="119">
        <v>2.89</v>
      </c>
      <c r="J16" s="118"/>
      <c r="K16" s="118"/>
      <c r="L16" s="118"/>
      <c r="M16" s="118"/>
      <c r="N16" s="119">
        <f>C16+E16+G16+I16+K16+M16</f>
        <v>3.39</v>
      </c>
    </row>
    <row r="17" spans="1:14" ht="22.5" customHeight="1" x14ac:dyDescent="0.25">
      <c r="A17" s="104"/>
      <c r="B17" s="120"/>
      <c r="C17" s="100"/>
      <c r="D17" s="120"/>
      <c r="E17" s="99"/>
      <c r="F17" s="120"/>
      <c r="G17" s="99"/>
      <c r="H17" s="120" t="s">
        <v>34</v>
      </c>
      <c r="I17" s="100"/>
      <c r="J17" s="120"/>
      <c r="K17" s="99"/>
      <c r="L17" s="120"/>
      <c r="M17" s="99"/>
      <c r="N17" s="100"/>
    </row>
    <row r="18" spans="1:14" x14ac:dyDescent="0.25">
      <c r="A18" s="117"/>
      <c r="B18" s="102" t="s">
        <v>23</v>
      </c>
      <c r="C18" s="118"/>
      <c r="D18" s="102"/>
      <c r="E18" s="118"/>
      <c r="F18" s="102" t="s">
        <v>23</v>
      </c>
      <c r="G18" s="119"/>
      <c r="H18" s="102"/>
      <c r="I18" s="119"/>
      <c r="J18" s="102" t="s">
        <v>23</v>
      </c>
      <c r="K18" s="118"/>
      <c r="L18" s="102"/>
      <c r="M18" s="118"/>
      <c r="N18" s="119"/>
    </row>
    <row r="19" spans="1:14" ht="50.25" customHeight="1" x14ac:dyDescent="0.25">
      <c r="A19" s="104">
        <v>27.46</v>
      </c>
      <c r="B19" s="99" t="s">
        <v>58</v>
      </c>
      <c r="C19" s="99">
        <v>1.08</v>
      </c>
      <c r="D19" s="99"/>
      <c r="E19" s="99"/>
      <c r="F19" s="99" t="s">
        <v>59</v>
      </c>
      <c r="G19" s="100">
        <v>4.0999999999999996</v>
      </c>
      <c r="H19" s="99"/>
      <c r="I19" s="100"/>
      <c r="J19" s="99" t="s">
        <v>58</v>
      </c>
      <c r="K19" s="99">
        <v>1.1599999999999999</v>
      </c>
      <c r="L19" s="99"/>
      <c r="M19" s="99"/>
      <c r="N19" s="100">
        <f>C19+E19+G19+I19+K19+M19</f>
        <v>6.34</v>
      </c>
    </row>
    <row r="20" spans="1:14" ht="12" customHeight="1" x14ac:dyDescent="0.25">
      <c r="A20" s="101"/>
      <c r="B20" s="118"/>
      <c r="C20" s="118"/>
      <c r="D20" s="118"/>
      <c r="E20" s="121"/>
      <c r="F20" s="118"/>
      <c r="G20" s="119"/>
      <c r="H20" s="118" t="s">
        <v>32</v>
      </c>
      <c r="I20" s="119"/>
      <c r="J20" s="118"/>
      <c r="K20" s="118"/>
      <c r="L20" s="118"/>
      <c r="M20" s="118"/>
      <c r="N20" s="119"/>
    </row>
    <row r="21" spans="1:14" ht="10.5" customHeight="1" x14ac:dyDescent="0.25">
      <c r="A21" s="117"/>
      <c r="B21" s="118"/>
      <c r="C21" s="118"/>
      <c r="D21" s="118"/>
      <c r="E21" s="121"/>
      <c r="F21" s="118"/>
      <c r="G21" s="119"/>
      <c r="H21" s="118" t="s">
        <v>33</v>
      </c>
      <c r="I21" s="119"/>
      <c r="J21" s="118"/>
      <c r="K21" s="118"/>
      <c r="L21" s="118"/>
      <c r="M21" s="118"/>
      <c r="N21" s="119"/>
    </row>
    <row r="22" spans="1:14" ht="22.5" customHeight="1" x14ac:dyDescent="0.25">
      <c r="A22" s="104">
        <v>7.66</v>
      </c>
      <c r="B22" s="99"/>
      <c r="C22" s="99"/>
      <c r="D22" s="99"/>
      <c r="E22" s="120"/>
      <c r="F22" s="99"/>
      <c r="G22" s="100"/>
      <c r="H22" s="99" t="s">
        <v>34</v>
      </c>
      <c r="I22" s="100">
        <v>1.77</v>
      </c>
      <c r="J22" s="99"/>
      <c r="K22" s="99"/>
      <c r="L22" s="99"/>
      <c r="M22" s="99"/>
      <c r="N22" s="100">
        <f>I22</f>
        <v>1.77</v>
      </c>
    </row>
    <row r="23" spans="1:14" ht="13.5" customHeight="1" x14ac:dyDescent="0.25">
      <c r="A23" s="101"/>
      <c r="B23" s="118" t="s">
        <v>35</v>
      </c>
      <c r="C23" s="118"/>
      <c r="D23" s="118"/>
      <c r="E23" s="107"/>
      <c r="F23" s="118" t="s">
        <v>35</v>
      </c>
      <c r="G23" s="119"/>
      <c r="H23" s="118"/>
      <c r="I23" s="119"/>
      <c r="J23" s="118" t="s">
        <v>35</v>
      </c>
      <c r="K23" s="118"/>
      <c r="L23" s="107"/>
      <c r="M23" s="107"/>
      <c r="N23" s="119"/>
    </row>
    <row r="24" spans="1:14" x14ac:dyDescent="0.25">
      <c r="A24" s="117">
        <v>5.72</v>
      </c>
      <c r="B24" s="118" t="s">
        <v>18</v>
      </c>
      <c r="C24" s="118">
        <v>0.33</v>
      </c>
      <c r="D24" s="118"/>
      <c r="E24" s="118"/>
      <c r="F24" s="118" t="s">
        <v>12</v>
      </c>
      <c r="G24" s="119">
        <v>0.66</v>
      </c>
      <c r="H24" s="118"/>
      <c r="I24" s="119"/>
      <c r="J24" s="118" t="s">
        <v>18</v>
      </c>
      <c r="K24" s="118">
        <v>0.33</v>
      </c>
      <c r="L24" s="118"/>
      <c r="M24" s="118"/>
      <c r="N24" s="119">
        <f>K24+G24+C24</f>
        <v>1.32</v>
      </c>
    </row>
    <row r="25" spans="1:14" x14ac:dyDescent="0.25">
      <c r="A25" s="101"/>
      <c r="B25" s="110"/>
      <c r="C25" s="103"/>
      <c r="D25" s="103"/>
      <c r="E25" s="107"/>
      <c r="F25" s="103"/>
      <c r="G25" s="107"/>
      <c r="H25" s="103" t="s">
        <v>50</v>
      </c>
      <c r="I25" s="107"/>
      <c r="J25" s="110"/>
      <c r="K25" s="122"/>
      <c r="L25" s="103"/>
      <c r="M25" s="103"/>
      <c r="N25" s="103"/>
    </row>
    <row r="26" spans="1:14" x14ac:dyDescent="0.25">
      <c r="A26" s="104">
        <v>3</v>
      </c>
      <c r="B26" s="100"/>
      <c r="C26" s="100"/>
      <c r="D26" s="100"/>
      <c r="E26" s="100"/>
      <c r="F26" s="100"/>
      <c r="G26" s="100"/>
      <c r="H26" s="100" t="s">
        <v>12</v>
      </c>
      <c r="I26" s="100">
        <v>0.69</v>
      </c>
      <c r="J26" s="99"/>
      <c r="K26" s="123"/>
      <c r="L26" s="100"/>
      <c r="M26" s="100"/>
      <c r="N26" s="100">
        <f>C26+E26+G26+I26+K26+M26</f>
        <v>0.69</v>
      </c>
    </row>
    <row r="27" spans="1:14" x14ac:dyDescent="0.25">
      <c r="A27" s="124">
        <v>4.33</v>
      </c>
      <c r="B27" s="113"/>
      <c r="C27" s="113"/>
      <c r="D27" s="113"/>
      <c r="E27" s="113"/>
      <c r="F27" s="113"/>
      <c r="G27" s="113"/>
      <c r="H27" s="113"/>
      <c r="I27" s="113"/>
      <c r="J27" s="114" t="s">
        <v>60</v>
      </c>
      <c r="K27" s="125">
        <v>1</v>
      </c>
      <c r="L27" s="113"/>
      <c r="M27" s="113"/>
      <c r="N27" s="100">
        <f>C27+E27+G27+I27+K27+M27</f>
        <v>1</v>
      </c>
    </row>
    <row r="28" spans="1:14" x14ac:dyDescent="0.25">
      <c r="A28" s="101"/>
      <c r="B28" s="103" t="s">
        <v>61</v>
      </c>
      <c r="C28" s="103"/>
      <c r="D28" s="103"/>
      <c r="E28" s="103"/>
      <c r="F28" s="103"/>
      <c r="G28" s="103"/>
      <c r="H28" s="103"/>
      <c r="I28" s="103"/>
      <c r="J28" s="107" t="s">
        <v>62</v>
      </c>
      <c r="K28" s="122"/>
      <c r="L28" s="103" t="s">
        <v>63</v>
      </c>
      <c r="M28" s="103"/>
      <c r="N28" s="103"/>
    </row>
    <row r="29" spans="1:14" ht="16.5" x14ac:dyDescent="0.25">
      <c r="A29" s="104">
        <v>16.239999999999998</v>
      </c>
      <c r="B29" s="100" t="s">
        <v>18</v>
      </c>
      <c r="C29" s="100">
        <v>0.8</v>
      </c>
      <c r="D29" s="100"/>
      <c r="E29" s="100"/>
      <c r="F29" s="100"/>
      <c r="G29" s="100"/>
      <c r="H29" s="100"/>
      <c r="I29" s="100"/>
      <c r="J29" s="99" t="s">
        <v>12</v>
      </c>
      <c r="K29" s="123">
        <v>1.8</v>
      </c>
      <c r="L29" s="126" t="s">
        <v>64</v>
      </c>
      <c r="M29" s="100">
        <v>1.1499999999999999</v>
      </c>
      <c r="N29" s="100">
        <f>M29+K29+I29+G29+E29+C29</f>
        <v>3.75</v>
      </c>
    </row>
    <row r="30" spans="1:14" x14ac:dyDescent="0.25">
      <c r="A30" s="15">
        <f>SUM(A3:A29)</f>
        <v>127.07</v>
      </c>
      <c r="B30" s="8" t="s">
        <v>10</v>
      </c>
      <c r="C30" s="8">
        <f>SUM(C3:C29)</f>
        <v>5.51</v>
      </c>
      <c r="D30" s="17"/>
      <c r="E30" s="17">
        <f>SUM(E3:E29)</f>
        <v>4.0199999999999996</v>
      </c>
      <c r="F30" s="18"/>
      <c r="G30" s="8">
        <f>SUM(G3:G29)</f>
        <v>6.4799999999999995</v>
      </c>
      <c r="H30" s="8"/>
      <c r="I30" s="8">
        <f>SUM(I3:I29)</f>
        <v>5.35</v>
      </c>
      <c r="J30" s="8"/>
      <c r="K30" s="17">
        <f>SUM(K3:K29)</f>
        <v>6.81</v>
      </c>
      <c r="L30" s="17"/>
      <c r="M30" s="17">
        <f>SUM(M3:M29)</f>
        <v>1.1499999999999999</v>
      </c>
      <c r="N30" s="19">
        <f>SUM(N3:N29)</f>
        <v>29.320000000000004</v>
      </c>
    </row>
    <row r="31" spans="1:14" x14ac:dyDescent="0.25">
      <c r="A31" s="1"/>
      <c r="B31" s="1"/>
      <c r="C31" s="1"/>
      <c r="D31" s="1"/>
      <c r="E31" s="1"/>
      <c r="F31" s="2"/>
      <c r="G31" s="1"/>
      <c r="H31" s="1"/>
      <c r="I31" s="1"/>
      <c r="J31" s="20"/>
      <c r="K31" s="1"/>
      <c r="L31" s="1"/>
      <c r="M31" s="1"/>
      <c r="N31" s="1"/>
    </row>
    <row r="32" spans="1:14" x14ac:dyDescent="0.25">
      <c r="A32" s="1"/>
      <c r="B32" s="1" t="s">
        <v>27</v>
      </c>
      <c r="C32" s="1"/>
      <c r="D32" s="1"/>
      <c r="E32" s="1"/>
      <c r="F32" s="224" t="s">
        <v>65</v>
      </c>
      <c r="G32" s="225"/>
      <c r="H32" s="1" t="s">
        <v>26</v>
      </c>
      <c r="I32" s="1"/>
      <c r="J32" s="20"/>
      <c r="K32" s="21">
        <f>N30*4.33</f>
        <v>126.95560000000002</v>
      </c>
      <c r="L32" s="21"/>
      <c r="M32" s="21"/>
      <c r="N32" s="1"/>
    </row>
    <row r="33" spans="1:14" x14ac:dyDescent="0.25">
      <c r="A33" s="1"/>
      <c r="B33" s="1" t="s">
        <v>28</v>
      </c>
      <c r="C33" s="1"/>
      <c r="D33" s="1" t="s">
        <v>29</v>
      </c>
      <c r="E33" s="1"/>
      <c r="F33" s="2" t="s">
        <v>36</v>
      </c>
      <c r="H33" s="1"/>
      <c r="I33" s="12">
        <f>N30</f>
        <v>29.320000000000004</v>
      </c>
      <c r="J33" s="1"/>
      <c r="K33" s="1"/>
      <c r="L33" s="1"/>
      <c r="M33" s="1"/>
      <c r="N33" s="1"/>
    </row>
  </sheetData>
  <mergeCells count="1">
    <mergeCell ref="F32:G32"/>
  </mergeCells>
  <pageMargins left="0" right="0" top="0" bottom="0" header="0" footer="0.31496062992125984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22" workbookViewId="0">
      <selection sqref="A1:N31"/>
    </sheetView>
  </sheetViews>
  <sheetFormatPr baseColWidth="10" defaultRowHeight="15" x14ac:dyDescent="0.25"/>
  <cols>
    <col min="1" max="1" width="8.85546875" customWidth="1"/>
    <col min="2" max="2" width="17" customWidth="1"/>
    <col min="3" max="3" width="6.7109375" customWidth="1"/>
    <col min="5" max="5" width="6.140625" customWidth="1"/>
    <col min="6" max="6" width="19" customWidth="1"/>
    <col min="7" max="7" width="5" customWidth="1"/>
    <col min="8" max="8" width="23.85546875" customWidth="1"/>
    <col min="9" max="9" width="5.28515625" customWidth="1"/>
    <col min="10" max="10" width="16.42578125" customWidth="1"/>
    <col min="11" max="11" width="6.28515625" customWidth="1"/>
    <col min="12" max="12" width="5.7109375" customWidth="1"/>
    <col min="13" max="13" width="5" customWidth="1"/>
    <col min="14" max="14" width="6.140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>
        <v>6</v>
      </c>
      <c r="B3" s="6"/>
      <c r="C3" s="7"/>
      <c r="D3" s="6"/>
      <c r="E3" s="7"/>
      <c r="F3" s="6" t="s">
        <v>11</v>
      </c>
      <c r="G3" s="7"/>
      <c r="H3" s="6"/>
      <c r="I3" s="7"/>
      <c r="J3" s="6"/>
      <c r="K3" s="7"/>
      <c r="L3" s="6"/>
      <c r="M3" s="7"/>
      <c r="N3" s="7"/>
    </row>
    <row r="4" spans="1:14" x14ac:dyDescent="0.25">
      <c r="A4" s="8"/>
      <c r="B4" s="9"/>
      <c r="C4" s="10"/>
      <c r="D4" s="10"/>
      <c r="E4" s="11"/>
      <c r="F4" s="9" t="s">
        <v>12</v>
      </c>
      <c r="G4" s="10">
        <v>1.38</v>
      </c>
      <c r="H4" s="9"/>
      <c r="I4" s="10"/>
      <c r="J4" s="10"/>
      <c r="K4" s="10"/>
      <c r="L4" s="10"/>
      <c r="M4" s="10"/>
      <c r="N4" s="10">
        <f>C4+E4+G4+I4+K4+M4</f>
        <v>1.38</v>
      </c>
    </row>
    <row r="5" spans="1:14" x14ac:dyDescent="0.25">
      <c r="A5" s="5">
        <v>7</v>
      </c>
      <c r="B5" s="6"/>
      <c r="C5" s="7"/>
      <c r="D5" s="13" t="s">
        <v>13</v>
      </c>
      <c r="E5" s="7"/>
      <c r="F5" s="6"/>
      <c r="G5" s="7"/>
      <c r="H5" s="6"/>
      <c r="I5" s="14"/>
      <c r="J5" s="13" t="s">
        <v>13</v>
      </c>
      <c r="K5" s="7"/>
      <c r="L5" s="7"/>
      <c r="M5" s="7"/>
      <c r="N5" s="7"/>
    </row>
    <row r="6" spans="1:14" x14ac:dyDescent="0.25">
      <c r="A6" s="8"/>
      <c r="B6" s="9"/>
      <c r="C6" s="10"/>
      <c r="D6" s="10" t="s">
        <v>12</v>
      </c>
      <c r="E6" s="11">
        <v>1.28</v>
      </c>
      <c r="F6" s="9"/>
      <c r="G6" s="10"/>
      <c r="H6" s="10"/>
      <c r="I6" s="10"/>
      <c r="J6" s="10" t="s">
        <v>14</v>
      </c>
      <c r="K6" s="11">
        <v>0.33</v>
      </c>
      <c r="L6" s="10"/>
      <c r="M6" s="10"/>
      <c r="N6" s="10">
        <f>C6+E6+G6+I6+K6+M6</f>
        <v>1.61</v>
      </c>
    </row>
    <row r="7" spans="1:14" x14ac:dyDescent="0.25">
      <c r="A7" s="5">
        <v>6</v>
      </c>
      <c r="B7" s="41"/>
      <c r="C7" s="7"/>
      <c r="D7" s="43" t="s">
        <v>16</v>
      </c>
      <c r="E7" s="7"/>
      <c r="F7" s="42"/>
      <c r="G7" s="7"/>
      <c r="H7" s="42"/>
      <c r="I7" s="14"/>
      <c r="J7" s="42" t="s">
        <v>16</v>
      </c>
      <c r="K7" s="7"/>
      <c r="L7" s="43"/>
      <c r="M7" s="7"/>
      <c r="N7" s="7"/>
    </row>
    <row r="8" spans="1:14" x14ac:dyDescent="0.25">
      <c r="A8" s="8"/>
      <c r="B8" s="9"/>
      <c r="C8" s="10"/>
      <c r="D8" s="10" t="s">
        <v>12</v>
      </c>
      <c r="E8" s="11">
        <v>0.69</v>
      </c>
      <c r="F8" s="9"/>
      <c r="G8" s="10"/>
      <c r="H8" s="10"/>
      <c r="I8" s="10"/>
      <c r="J8" s="10" t="s">
        <v>12</v>
      </c>
      <c r="K8" s="11">
        <v>0.69</v>
      </c>
      <c r="L8" s="10"/>
      <c r="M8" s="10"/>
      <c r="N8" s="10">
        <f>C8+E8+G8+I8+K8+M8</f>
        <v>1.38</v>
      </c>
    </row>
    <row r="9" spans="1:14" ht="18" customHeight="1" x14ac:dyDescent="0.25">
      <c r="A9" s="5">
        <v>8</v>
      </c>
      <c r="B9" s="6" t="s">
        <v>31</v>
      </c>
      <c r="C9" s="7">
        <v>1.85</v>
      </c>
      <c r="D9" s="7"/>
      <c r="E9" s="14"/>
      <c r="F9" s="14"/>
      <c r="G9" s="14"/>
      <c r="H9" s="6"/>
      <c r="I9" s="7"/>
      <c r="J9" s="7"/>
      <c r="K9" s="14"/>
      <c r="L9" s="7"/>
      <c r="M9" s="14"/>
      <c r="N9" s="10">
        <f>C9+E9+G9+I9+K9+M9</f>
        <v>1.85</v>
      </c>
    </row>
    <row r="10" spans="1:14" ht="24.75" x14ac:dyDescent="0.25">
      <c r="A10" s="37">
        <v>6</v>
      </c>
      <c r="B10" s="88"/>
      <c r="C10" s="89"/>
      <c r="D10" s="88" t="s">
        <v>15</v>
      </c>
      <c r="E10" s="90">
        <v>1.38</v>
      </c>
      <c r="F10" s="88"/>
      <c r="G10" s="90"/>
      <c r="H10" s="88"/>
      <c r="I10" s="89"/>
      <c r="J10" s="89"/>
      <c r="K10" s="90"/>
      <c r="L10" s="88"/>
      <c r="M10" s="90"/>
      <c r="N10" s="89">
        <f>C10+E10+G10+I10+K10+M10</f>
        <v>1.38</v>
      </c>
    </row>
    <row r="11" spans="1:14" ht="24.75" x14ac:dyDescent="0.25">
      <c r="A11" s="5">
        <v>4</v>
      </c>
      <c r="B11" s="24"/>
      <c r="C11" s="24"/>
      <c r="D11" s="41" t="s">
        <v>19</v>
      </c>
      <c r="E11" s="7"/>
      <c r="F11" s="14"/>
      <c r="G11" s="14"/>
      <c r="H11" s="42"/>
      <c r="I11" s="7"/>
      <c r="J11" s="42" t="s">
        <v>19</v>
      </c>
      <c r="K11" s="14"/>
      <c r="L11" s="7"/>
      <c r="M11" s="14"/>
      <c r="N11" s="7"/>
    </row>
    <row r="12" spans="1:14" x14ac:dyDescent="0.25">
      <c r="A12" s="8"/>
      <c r="B12" s="25"/>
      <c r="C12" s="25"/>
      <c r="D12" s="26" t="s">
        <v>12</v>
      </c>
      <c r="E12" s="10">
        <v>0.67</v>
      </c>
      <c r="F12" s="9"/>
      <c r="G12" s="9"/>
      <c r="H12" s="9"/>
      <c r="I12" s="10"/>
      <c r="J12" s="9" t="s">
        <v>18</v>
      </c>
      <c r="K12" s="9">
        <v>0.25</v>
      </c>
      <c r="L12" s="9"/>
      <c r="M12" s="9"/>
      <c r="N12" s="10">
        <f>K12+E12</f>
        <v>0.92</v>
      </c>
    </row>
    <row r="13" spans="1:14" x14ac:dyDescent="0.25">
      <c r="A13" s="5">
        <v>11</v>
      </c>
      <c r="B13" s="6" t="s">
        <v>20</v>
      </c>
      <c r="C13" s="7"/>
      <c r="D13" s="7"/>
      <c r="E13" s="14"/>
      <c r="F13" s="6" t="s">
        <v>20</v>
      </c>
      <c r="G13" s="14"/>
      <c r="H13" s="6"/>
      <c r="I13" s="7"/>
      <c r="J13" s="6" t="s">
        <v>20</v>
      </c>
      <c r="K13" s="14"/>
      <c r="L13" s="7"/>
      <c r="M13" s="14"/>
      <c r="N13" s="7"/>
    </row>
    <row r="14" spans="1:14" ht="19.5" x14ac:dyDescent="0.25">
      <c r="A14" s="8"/>
      <c r="B14" s="9" t="s">
        <v>12</v>
      </c>
      <c r="C14" s="10">
        <v>0.95</v>
      </c>
      <c r="D14" s="9"/>
      <c r="E14" s="9"/>
      <c r="F14" s="9" t="s">
        <v>18</v>
      </c>
      <c r="G14" s="9">
        <v>0.34</v>
      </c>
      <c r="H14" s="9"/>
      <c r="I14" s="10"/>
      <c r="J14" s="96" t="s">
        <v>21</v>
      </c>
      <c r="K14" s="9">
        <v>1.25</v>
      </c>
      <c r="L14" s="9"/>
      <c r="M14" s="9"/>
      <c r="N14" s="10">
        <f>C14+E14+G14+I14+K14+M14</f>
        <v>2.54</v>
      </c>
    </row>
    <row r="15" spans="1:14" ht="21" customHeight="1" x14ac:dyDescent="0.25">
      <c r="A15" s="5">
        <v>14.66</v>
      </c>
      <c r="B15" s="45" t="s">
        <v>22</v>
      </c>
      <c r="C15" s="36" t="s">
        <v>39</v>
      </c>
      <c r="D15" s="7"/>
      <c r="E15" s="14"/>
      <c r="F15" s="14"/>
      <c r="G15" s="14"/>
      <c r="H15" s="45" t="s">
        <v>22</v>
      </c>
      <c r="I15" s="7"/>
      <c r="J15" s="7"/>
      <c r="K15" s="14"/>
      <c r="L15" s="7"/>
      <c r="M15" s="14"/>
      <c r="N15" s="7"/>
    </row>
    <row r="16" spans="1:14" x14ac:dyDescent="0.25">
      <c r="A16" s="29"/>
      <c r="B16" s="27" t="s">
        <v>14</v>
      </c>
      <c r="C16" s="16">
        <v>0.5</v>
      </c>
      <c r="D16" s="27"/>
      <c r="E16" s="27"/>
      <c r="F16" s="27"/>
      <c r="G16" s="27"/>
      <c r="H16" s="27" t="s">
        <v>12</v>
      </c>
      <c r="I16" s="16">
        <v>2.89</v>
      </c>
      <c r="J16" s="27"/>
      <c r="K16" s="27"/>
      <c r="L16" s="27"/>
      <c r="M16" s="27"/>
      <c r="N16" s="16">
        <f>C16+E16+G16+I16+K16+M16</f>
        <v>3.39</v>
      </c>
    </row>
    <row r="17" spans="1:14" ht="48.75" customHeight="1" x14ac:dyDescent="0.25">
      <c r="A17" s="8"/>
      <c r="B17" s="30"/>
      <c r="C17" s="10"/>
      <c r="D17" s="30"/>
      <c r="E17" s="9"/>
      <c r="F17" s="30"/>
      <c r="G17" s="9"/>
      <c r="H17" s="30" t="s">
        <v>34</v>
      </c>
      <c r="I17" s="10"/>
      <c r="J17" s="30"/>
      <c r="K17" s="9"/>
      <c r="L17" s="30"/>
      <c r="M17" s="9"/>
      <c r="N17" s="10"/>
    </row>
    <row r="18" spans="1:14" ht="15.75" customHeight="1" x14ac:dyDescent="0.25">
      <c r="A18" s="29"/>
      <c r="B18" s="93" t="s">
        <v>23</v>
      </c>
      <c r="C18" s="94"/>
      <c r="D18" s="93"/>
      <c r="E18" s="94"/>
      <c r="F18" s="93" t="s">
        <v>23</v>
      </c>
      <c r="G18" s="95"/>
      <c r="H18" s="93"/>
      <c r="I18" s="95"/>
      <c r="J18" s="93" t="s">
        <v>23</v>
      </c>
      <c r="K18" s="27"/>
      <c r="L18" s="6"/>
      <c r="M18" s="27"/>
      <c r="N18" s="16"/>
    </row>
    <row r="19" spans="1:14" ht="36.75" customHeight="1" x14ac:dyDescent="0.25">
      <c r="A19" s="8">
        <v>27.46</v>
      </c>
      <c r="B19" s="99" t="s">
        <v>58</v>
      </c>
      <c r="C19" s="99">
        <v>1.08</v>
      </c>
      <c r="D19" s="99"/>
      <c r="E19" s="99"/>
      <c r="F19" s="99" t="s">
        <v>59</v>
      </c>
      <c r="G19" s="100">
        <v>4.0999999999999996</v>
      </c>
      <c r="H19" s="99"/>
      <c r="I19" s="100"/>
      <c r="J19" s="99" t="s">
        <v>58</v>
      </c>
      <c r="K19" s="9">
        <v>1.1599999999999999</v>
      </c>
      <c r="L19" s="9"/>
      <c r="M19" s="9"/>
      <c r="N19" s="10">
        <f>C19+E19+G19+I19+K19+M19</f>
        <v>6.34</v>
      </c>
    </row>
    <row r="20" spans="1:14" ht="15.75" customHeight="1" x14ac:dyDescent="0.25">
      <c r="A20" s="5"/>
      <c r="B20" s="27"/>
      <c r="C20" s="27"/>
      <c r="D20" s="27"/>
      <c r="E20" s="28"/>
      <c r="F20" s="27"/>
      <c r="G20" s="16"/>
      <c r="H20" s="46" t="s">
        <v>32</v>
      </c>
      <c r="I20" s="16"/>
      <c r="J20" s="27"/>
      <c r="K20" s="27"/>
      <c r="L20" s="27"/>
      <c r="M20" s="27"/>
      <c r="N20" s="16"/>
    </row>
    <row r="21" spans="1:14" x14ac:dyDescent="0.25">
      <c r="A21" s="29"/>
      <c r="B21" s="27"/>
      <c r="C21" s="27"/>
      <c r="D21" s="27"/>
      <c r="E21" s="28"/>
      <c r="F21" s="27"/>
      <c r="G21" s="16"/>
      <c r="H21" s="27" t="s">
        <v>33</v>
      </c>
      <c r="I21" s="16"/>
      <c r="J21" s="27"/>
      <c r="K21" s="27"/>
      <c r="L21" s="27"/>
      <c r="M21" s="27"/>
      <c r="N21" s="16"/>
    </row>
    <row r="22" spans="1:14" ht="36.75" customHeight="1" x14ac:dyDescent="0.25">
      <c r="A22" s="8">
        <v>7.66</v>
      </c>
      <c r="B22" s="9"/>
      <c r="C22" s="9"/>
      <c r="D22" s="9"/>
      <c r="E22" s="30"/>
      <c r="F22" s="9"/>
      <c r="G22" s="10"/>
      <c r="H22" s="96" t="s">
        <v>34</v>
      </c>
      <c r="I22" s="10">
        <v>1.77</v>
      </c>
      <c r="J22" s="9"/>
      <c r="K22" s="9"/>
      <c r="L22" s="9"/>
      <c r="M22" s="9"/>
      <c r="N22" s="10">
        <f>I22</f>
        <v>1.77</v>
      </c>
    </row>
    <row r="23" spans="1:14" ht="15" customHeight="1" x14ac:dyDescent="0.25">
      <c r="A23" s="5"/>
      <c r="B23" s="27" t="s">
        <v>35</v>
      </c>
      <c r="C23" s="27"/>
      <c r="D23" s="27"/>
      <c r="E23" s="14"/>
      <c r="F23" s="27" t="s">
        <v>35</v>
      </c>
      <c r="G23" s="16"/>
      <c r="H23" s="27"/>
      <c r="I23" s="16"/>
      <c r="J23" s="27" t="s">
        <v>35</v>
      </c>
      <c r="K23" s="27"/>
      <c r="L23" s="14"/>
      <c r="M23" s="14"/>
      <c r="N23" s="16"/>
    </row>
    <row r="24" spans="1:14" x14ac:dyDescent="0.25">
      <c r="A24" s="29">
        <v>5.72</v>
      </c>
      <c r="B24" s="27" t="s">
        <v>18</v>
      </c>
      <c r="C24" s="27">
        <v>0.33</v>
      </c>
      <c r="D24" s="27"/>
      <c r="E24" s="27"/>
      <c r="F24" s="27" t="s">
        <v>12</v>
      </c>
      <c r="G24" s="16">
        <v>0.66</v>
      </c>
      <c r="H24" s="27"/>
      <c r="I24" s="16"/>
      <c r="J24" s="27" t="s">
        <v>18</v>
      </c>
      <c r="K24" s="27">
        <v>0.33</v>
      </c>
      <c r="L24" s="27"/>
      <c r="M24" s="27"/>
      <c r="N24" s="16">
        <f>K24+G24+C24</f>
        <v>1.32</v>
      </c>
    </row>
    <row r="25" spans="1:14" x14ac:dyDescent="0.25">
      <c r="A25" s="51"/>
      <c r="B25" s="60"/>
      <c r="C25" s="52"/>
      <c r="D25" s="52"/>
      <c r="E25" s="57"/>
      <c r="F25" s="52"/>
      <c r="G25" s="57"/>
      <c r="H25" s="52" t="s">
        <v>50</v>
      </c>
      <c r="I25" s="57"/>
      <c r="J25" s="60"/>
      <c r="K25" s="91"/>
      <c r="L25" s="52"/>
      <c r="M25" s="52"/>
      <c r="N25" s="52"/>
    </row>
    <row r="26" spans="1:14" x14ac:dyDescent="0.25">
      <c r="A26" s="53">
        <v>3</v>
      </c>
      <c r="B26" s="54"/>
      <c r="C26" s="54"/>
      <c r="D26" s="54"/>
      <c r="E26" s="54"/>
      <c r="F26" s="54"/>
      <c r="G26" s="54"/>
      <c r="H26" s="54" t="s">
        <v>12</v>
      </c>
      <c r="I26" s="54">
        <v>0.69</v>
      </c>
      <c r="J26" s="44"/>
      <c r="K26" s="92"/>
      <c r="L26" s="54"/>
      <c r="M26" s="54"/>
      <c r="N26" s="54">
        <f>C26+E26+G26+I26+K26+M26</f>
        <v>0.69</v>
      </c>
    </row>
    <row r="27" spans="1:14" x14ac:dyDescent="0.25">
      <c r="A27" s="97">
        <v>4.33</v>
      </c>
      <c r="B27" s="75"/>
      <c r="C27" s="75"/>
      <c r="D27" s="75"/>
      <c r="E27" s="75"/>
      <c r="F27" s="75"/>
      <c r="G27" s="75"/>
      <c r="H27" s="75"/>
      <c r="I27" s="75"/>
      <c r="J27" s="77" t="s">
        <v>60</v>
      </c>
      <c r="K27" s="98">
        <v>1</v>
      </c>
      <c r="L27" s="75"/>
      <c r="M27" s="75"/>
      <c r="N27" s="54">
        <f>C27+E27+G27+I27+K27+M27</f>
        <v>1</v>
      </c>
    </row>
    <row r="28" spans="1:14" x14ac:dyDescent="0.25">
      <c r="A28" s="15">
        <f>SUM(A3:A27)</f>
        <v>110.83</v>
      </c>
      <c r="B28" s="8" t="s">
        <v>10</v>
      </c>
      <c r="C28" s="8">
        <f>SUM(C3:C27)</f>
        <v>4.71</v>
      </c>
      <c r="D28" s="17"/>
      <c r="E28" s="17">
        <f>SUM(E3:E27)</f>
        <v>4.0199999999999996</v>
      </c>
      <c r="F28" s="18"/>
      <c r="G28" s="8">
        <f>SUM(G3:G27)</f>
        <v>6.4799999999999995</v>
      </c>
      <c r="H28" s="8"/>
      <c r="I28" s="8">
        <f>SUM(I3:I27)</f>
        <v>5.35</v>
      </c>
      <c r="J28" s="8"/>
      <c r="K28" s="17">
        <f>SUM(K3:K27)</f>
        <v>5.01</v>
      </c>
      <c r="L28" s="17"/>
      <c r="M28" s="17">
        <f>SUM(M3:M24)</f>
        <v>0</v>
      </c>
      <c r="N28" s="19">
        <f>SUM(N3:N27)</f>
        <v>25.570000000000004</v>
      </c>
    </row>
    <row r="29" spans="1:14" x14ac:dyDescent="0.25">
      <c r="A29" s="1"/>
      <c r="B29" s="1"/>
      <c r="C29" s="1"/>
      <c r="D29" s="1"/>
      <c r="E29" s="1"/>
      <c r="F29" s="2"/>
      <c r="G29" s="1"/>
      <c r="H29" s="1"/>
      <c r="I29" s="1"/>
      <c r="J29" s="20"/>
      <c r="K29" s="1"/>
      <c r="L29" s="1"/>
      <c r="M29" s="1"/>
      <c r="N29" s="1"/>
    </row>
    <row r="30" spans="1:14" x14ac:dyDescent="0.25">
      <c r="A30" s="1"/>
      <c r="B30" s="1" t="s">
        <v>27</v>
      </c>
      <c r="C30" s="1"/>
      <c r="D30" s="1"/>
      <c r="E30" s="1"/>
      <c r="F30" s="224" t="s">
        <v>57</v>
      </c>
      <c r="G30" s="225"/>
      <c r="H30" s="1" t="s">
        <v>26</v>
      </c>
      <c r="I30" s="1"/>
      <c r="J30" s="20"/>
      <c r="K30" s="21">
        <f>N28*4.33</f>
        <v>110.71810000000002</v>
      </c>
      <c r="L30" s="21"/>
      <c r="M30" s="21"/>
      <c r="N30" s="1"/>
    </row>
    <row r="31" spans="1:14" x14ac:dyDescent="0.25">
      <c r="A31" s="1"/>
      <c r="B31" s="1" t="s">
        <v>28</v>
      </c>
      <c r="C31" s="1"/>
      <c r="D31" s="1" t="s">
        <v>29</v>
      </c>
      <c r="E31" s="1"/>
      <c r="F31" s="2" t="s">
        <v>36</v>
      </c>
      <c r="H31" s="1"/>
      <c r="I31" s="12">
        <f>N28</f>
        <v>25.570000000000004</v>
      </c>
      <c r="J31" s="1"/>
      <c r="K31" s="1"/>
      <c r="L31" s="1"/>
      <c r="M31" s="1"/>
      <c r="N31" s="1"/>
    </row>
  </sheetData>
  <mergeCells count="1">
    <mergeCell ref="F30:G30"/>
  </mergeCells>
  <pageMargins left="0" right="0" top="0" bottom="0" header="0" footer="0.31496062992125984"/>
  <pageSetup paperSize="9"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16" workbookViewId="0">
      <selection sqref="A1:N30"/>
    </sheetView>
  </sheetViews>
  <sheetFormatPr baseColWidth="10" defaultRowHeight="15" x14ac:dyDescent="0.25"/>
  <cols>
    <col min="1" max="1" width="8.28515625" customWidth="1"/>
    <col min="2" max="2" width="16.7109375" customWidth="1"/>
    <col min="3" max="3" width="5.85546875" customWidth="1"/>
    <col min="4" max="4" width="19.85546875" customWidth="1"/>
    <col min="5" max="5" width="5.5703125" customWidth="1"/>
    <col min="6" max="6" width="17.5703125" customWidth="1"/>
    <col min="7" max="7" width="6.28515625" customWidth="1"/>
    <col min="8" max="8" width="18.85546875" customWidth="1"/>
    <col min="9" max="9" width="6.42578125" customWidth="1"/>
    <col min="10" max="10" width="16.28515625" customWidth="1"/>
    <col min="11" max="11" width="5.85546875" customWidth="1"/>
    <col min="12" max="12" width="5.5703125" customWidth="1"/>
    <col min="13" max="13" width="5.140625" customWidth="1"/>
    <col min="14" max="14" width="6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>
        <v>6</v>
      </c>
      <c r="B3" s="6"/>
      <c r="C3" s="7"/>
      <c r="D3" s="6"/>
      <c r="E3" s="7"/>
      <c r="F3" s="6" t="s">
        <v>11</v>
      </c>
      <c r="G3" s="7"/>
      <c r="H3" s="6"/>
      <c r="I3" s="7"/>
      <c r="J3" s="6"/>
      <c r="K3" s="7"/>
      <c r="L3" s="6"/>
      <c r="M3" s="7"/>
      <c r="N3" s="7"/>
    </row>
    <row r="4" spans="1:14" x14ac:dyDescent="0.25">
      <c r="A4" s="8"/>
      <c r="B4" s="9"/>
      <c r="C4" s="10"/>
      <c r="D4" s="10"/>
      <c r="E4" s="11"/>
      <c r="F4" s="9" t="s">
        <v>12</v>
      </c>
      <c r="G4" s="10">
        <v>1.38</v>
      </c>
      <c r="H4" s="9"/>
      <c r="I4" s="10"/>
      <c r="J4" s="10"/>
      <c r="K4" s="10"/>
      <c r="L4" s="10"/>
      <c r="M4" s="10"/>
      <c r="N4" s="10">
        <f>C4+E4+G4+I4+K4+M4</f>
        <v>1.38</v>
      </c>
    </row>
    <row r="5" spans="1:14" x14ac:dyDescent="0.25">
      <c r="A5" s="5">
        <v>7</v>
      </c>
      <c r="B5" s="6"/>
      <c r="C5" s="7"/>
      <c r="D5" s="13" t="s">
        <v>13</v>
      </c>
      <c r="E5" s="7"/>
      <c r="F5" s="6"/>
      <c r="G5" s="7"/>
      <c r="H5" s="6"/>
      <c r="I5" s="14"/>
      <c r="J5" s="13" t="s">
        <v>13</v>
      </c>
      <c r="K5" s="7"/>
      <c r="L5" s="7"/>
      <c r="M5" s="7"/>
      <c r="N5" s="7"/>
    </row>
    <row r="6" spans="1:14" x14ac:dyDescent="0.25">
      <c r="A6" s="8"/>
      <c r="B6" s="9"/>
      <c r="C6" s="10"/>
      <c r="D6" s="10" t="s">
        <v>12</v>
      </c>
      <c r="E6" s="11">
        <v>1.28</v>
      </c>
      <c r="F6" s="9"/>
      <c r="G6" s="10"/>
      <c r="H6" s="10"/>
      <c r="I6" s="10"/>
      <c r="J6" s="10" t="s">
        <v>14</v>
      </c>
      <c r="K6" s="11">
        <v>0.33</v>
      </c>
      <c r="L6" s="10"/>
      <c r="M6" s="10"/>
      <c r="N6" s="10">
        <f>C6+E6+G6+I6+K6+M6</f>
        <v>1.61</v>
      </c>
    </row>
    <row r="7" spans="1:14" x14ac:dyDescent="0.25">
      <c r="A7" s="5">
        <v>6</v>
      </c>
      <c r="B7" s="41"/>
      <c r="C7" s="7"/>
      <c r="D7" s="43" t="s">
        <v>16</v>
      </c>
      <c r="E7" s="7"/>
      <c r="F7" s="42"/>
      <c r="G7" s="7"/>
      <c r="H7" s="42"/>
      <c r="I7" s="14"/>
      <c r="J7" s="42" t="s">
        <v>16</v>
      </c>
      <c r="K7" s="7"/>
      <c r="L7" s="43"/>
      <c r="M7" s="7"/>
      <c r="N7" s="7"/>
    </row>
    <row r="8" spans="1:14" x14ac:dyDescent="0.25">
      <c r="A8" s="8"/>
      <c r="B8" s="9"/>
      <c r="C8" s="10"/>
      <c r="D8" s="10" t="s">
        <v>12</v>
      </c>
      <c r="E8" s="11">
        <v>0.69</v>
      </c>
      <c r="F8" s="9"/>
      <c r="G8" s="10"/>
      <c r="H8" s="10"/>
      <c r="I8" s="10"/>
      <c r="J8" s="10" t="s">
        <v>12</v>
      </c>
      <c r="K8" s="11">
        <v>0.69</v>
      </c>
      <c r="L8" s="10"/>
      <c r="M8" s="10"/>
      <c r="N8" s="10">
        <f>C8+E8+G8+I8+K8+M8</f>
        <v>1.38</v>
      </c>
    </row>
    <row r="9" spans="1:14" ht="18" customHeight="1" x14ac:dyDescent="0.25">
      <c r="A9" s="5">
        <v>8</v>
      </c>
      <c r="B9" s="6" t="s">
        <v>31</v>
      </c>
      <c r="C9" s="7">
        <v>1.85</v>
      </c>
      <c r="D9" s="7"/>
      <c r="E9" s="14"/>
      <c r="F9" s="14"/>
      <c r="G9" s="14"/>
      <c r="H9" s="6"/>
      <c r="I9" s="7"/>
      <c r="J9" s="7"/>
      <c r="K9" s="14"/>
      <c r="L9" s="7"/>
      <c r="M9" s="14"/>
      <c r="N9" s="10">
        <f>C9+E9+G9+I9+K9+M9</f>
        <v>1.85</v>
      </c>
    </row>
    <row r="10" spans="1:14" ht="17.25" customHeight="1" x14ac:dyDescent="0.25">
      <c r="A10" s="37">
        <v>6</v>
      </c>
      <c r="B10" s="88"/>
      <c r="C10" s="89"/>
      <c r="D10" s="88" t="s">
        <v>15</v>
      </c>
      <c r="E10" s="90">
        <v>1.38</v>
      </c>
      <c r="F10" s="88"/>
      <c r="G10" s="90"/>
      <c r="H10" s="88"/>
      <c r="I10" s="89"/>
      <c r="J10" s="89"/>
      <c r="K10" s="90"/>
      <c r="L10" s="88"/>
      <c r="M10" s="90"/>
      <c r="N10" s="89">
        <f>C10+E10+G10+I10+K10+M10</f>
        <v>1.38</v>
      </c>
    </row>
    <row r="11" spans="1:14" ht="13.5" customHeight="1" x14ac:dyDescent="0.25">
      <c r="A11" s="5">
        <v>4</v>
      </c>
      <c r="B11" s="24"/>
      <c r="C11" s="24"/>
      <c r="D11" s="41" t="s">
        <v>19</v>
      </c>
      <c r="E11" s="7"/>
      <c r="F11" s="14"/>
      <c r="G11" s="14"/>
      <c r="H11" s="42"/>
      <c r="I11" s="7"/>
      <c r="J11" s="42" t="s">
        <v>19</v>
      </c>
      <c r="K11" s="14"/>
      <c r="L11" s="7"/>
      <c r="M11" s="14"/>
      <c r="N11" s="7"/>
    </row>
    <row r="12" spans="1:14" x14ac:dyDescent="0.25">
      <c r="A12" s="8"/>
      <c r="B12" s="25"/>
      <c r="C12" s="25"/>
      <c r="D12" s="26" t="s">
        <v>12</v>
      </c>
      <c r="E12" s="10">
        <v>0.67</v>
      </c>
      <c r="F12" s="9"/>
      <c r="G12" s="9"/>
      <c r="H12" s="9"/>
      <c r="I12" s="10"/>
      <c r="J12" s="9" t="s">
        <v>18</v>
      </c>
      <c r="K12" s="9">
        <v>0.25</v>
      </c>
      <c r="L12" s="9"/>
      <c r="M12" s="9"/>
      <c r="N12" s="10">
        <f>K12+E12</f>
        <v>0.92</v>
      </c>
    </row>
    <row r="13" spans="1:14" x14ac:dyDescent="0.25">
      <c r="A13" s="5">
        <v>11</v>
      </c>
      <c r="B13" s="6" t="s">
        <v>20</v>
      </c>
      <c r="C13" s="7"/>
      <c r="D13" s="7"/>
      <c r="E13" s="14"/>
      <c r="F13" s="6" t="s">
        <v>20</v>
      </c>
      <c r="G13" s="14"/>
      <c r="H13" s="6"/>
      <c r="I13" s="7"/>
      <c r="J13" s="6" t="s">
        <v>20</v>
      </c>
      <c r="K13" s="14"/>
      <c r="L13" s="7"/>
      <c r="M13" s="14"/>
      <c r="N13" s="7"/>
    </row>
    <row r="14" spans="1:14" ht="22.5" customHeight="1" x14ac:dyDescent="0.25">
      <c r="A14" s="8"/>
      <c r="B14" s="9" t="s">
        <v>12</v>
      </c>
      <c r="C14" s="10">
        <v>0.95</v>
      </c>
      <c r="D14" s="9"/>
      <c r="E14" s="9"/>
      <c r="F14" s="9" t="s">
        <v>18</v>
      </c>
      <c r="G14" s="9">
        <v>0.34</v>
      </c>
      <c r="H14" s="9"/>
      <c r="I14" s="10"/>
      <c r="J14" s="96" t="s">
        <v>21</v>
      </c>
      <c r="K14" s="9">
        <v>1.25</v>
      </c>
      <c r="L14" s="9"/>
      <c r="M14" s="9"/>
      <c r="N14" s="10">
        <f>C14+E14+G14+I14+K14+M14</f>
        <v>2.54</v>
      </c>
    </row>
    <row r="15" spans="1:14" ht="23.25" customHeight="1" x14ac:dyDescent="0.25">
      <c r="A15" s="5">
        <v>14.66</v>
      </c>
      <c r="B15" s="45" t="s">
        <v>22</v>
      </c>
      <c r="C15" s="36" t="s">
        <v>39</v>
      </c>
      <c r="D15" s="7"/>
      <c r="E15" s="14"/>
      <c r="F15" s="14"/>
      <c r="G15" s="14"/>
      <c r="H15" s="45" t="s">
        <v>22</v>
      </c>
      <c r="I15" s="7"/>
      <c r="J15" s="7"/>
      <c r="K15" s="14"/>
      <c r="L15" s="7"/>
      <c r="M15" s="14"/>
      <c r="N15" s="7"/>
    </row>
    <row r="16" spans="1:14" x14ac:dyDescent="0.25">
      <c r="A16" s="29"/>
      <c r="B16" s="27" t="s">
        <v>14</v>
      </c>
      <c r="C16" s="16">
        <v>0.5</v>
      </c>
      <c r="D16" s="27"/>
      <c r="E16" s="27"/>
      <c r="F16" s="27"/>
      <c r="G16" s="27"/>
      <c r="H16" s="27" t="s">
        <v>12</v>
      </c>
      <c r="I16" s="16">
        <v>2.89</v>
      </c>
      <c r="J16" s="27"/>
      <c r="K16" s="27"/>
      <c r="L16" s="27"/>
      <c r="M16" s="27"/>
      <c r="N16" s="16">
        <f>C16+E16+G16+I16+K16+M16</f>
        <v>3.39</v>
      </c>
    </row>
    <row r="17" spans="1:14" ht="48" customHeight="1" x14ac:dyDescent="0.25">
      <c r="A17" s="8"/>
      <c r="B17" s="30"/>
      <c r="C17" s="10"/>
      <c r="D17" s="30"/>
      <c r="E17" s="9"/>
      <c r="F17" s="30"/>
      <c r="G17" s="9"/>
      <c r="H17" s="30" t="s">
        <v>34</v>
      </c>
      <c r="I17" s="10"/>
      <c r="J17" s="30"/>
      <c r="K17" s="9"/>
      <c r="L17" s="30"/>
      <c r="M17" s="9"/>
      <c r="N17" s="10"/>
    </row>
    <row r="18" spans="1:14" ht="15" customHeight="1" x14ac:dyDescent="0.25">
      <c r="A18" s="29"/>
      <c r="B18" s="93" t="s">
        <v>23</v>
      </c>
      <c r="C18" s="94"/>
      <c r="D18" s="93"/>
      <c r="E18" s="94"/>
      <c r="F18" s="93" t="s">
        <v>23</v>
      </c>
      <c r="G18" s="95"/>
      <c r="H18" s="93"/>
      <c r="I18" s="95"/>
      <c r="J18" s="93" t="s">
        <v>23</v>
      </c>
      <c r="K18" s="27"/>
      <c r="L18" s="6"/>
      <c r="M18" s="27"/>
      <c r="N18" s="16"/>
    </row>
    <row r="19" spans="1:14" ht="58.5" customHeight="1" x14ac:dyDescent="0.25">
      <c r="A19" s="8">
        <v>27.46</v>
      </c>
      <c r="B19" s="44" t="s">
        <v>42</v>
      </c>
      <c r="C19" s="9">
        <v>1.08</v>
      </c>
      <c r="D19" s="9"/>
      <c r="E19" s="9"/>
      <c r="F19" s="44" t="s">
        <v>41</v>
      </c>
      <c r="G19" s="10">
        <v>4.0999999999999996</v>
      </c>
      <c r="H19" s="9"/>
      <c r="I19" s="10"/>
      <c r="J19" s="44" t="s">
        <v>42</v>
      </c>
      <c r="K19" s="9">
        <v>1.1599999999999999</v>
      </c>
      <c r="L19" s="9"/>
      <c r="M19" s="9"/>
      <c r="N19" s="10">
        <f>C19+E19+G19+I19+K19+M19</f>
        <v>6.34</v>
      </c>
    </row>
    <row r="20" spans="1:14" ht="17.25" customHeight="1" x14ac:dyDescent="0.25">
      <c r="A20" s="5"/>
      <c r="B20" s="27"/>
      <c r="C20" s="27"/>
      <c r="D20" s="27"/>
      <c r="E20" s="28"/>
      <c r="F20" s="27"/>
      <c r="G20" s="16"/>
      <c r="H20" s="46" t="s">
        <v>32</v>
      </c>
      <c r="I20" s="16"/>
      <c r="J20" s="27"/>
      <c r="K20" s="27"/>
      <c r="L20" s="27"/>
      <c r="M20" s="27"/>
      <c r="N20" s="16"/>
    </row>
    <row r="21" spans="1:14" x14ac:dyDescent="0.25">
      <c r="A21" s="29"/>
      <c r="B21" s="27"/>
      <c r="C21" s="27"/>
      <c r="D21" s="27"/>
      <c r="E21" s="28"/>
      <c r="F21" s="27"/>
      <c r="G21" s="16"/>
      <c r="H21" s="27" t="s">
        <v>33</v>
      </c>
      <c r="I21" s="16"/>
      <c r="J21" s="27"/>
      <c r="K21" s="27"/>
      <c r="L21" s="27"/>
      <c r="M21" s="27"/>
      <c r="N21" s="16"/>
    </row>
    <row r="22" spans="1:14" ht="36" customHeight="1" x14ac:dyDescent="0.25">
      <c r="A22" s="8">
        <v>7.66</v>
      </c>
      <c r="B22" s="9"/>
      <c r="C22" s="9"/>
      <c r="D22" s="9"/>
      <c r="E22" s="30"/>
      <c r="F22" s="9"/>
      <c r="G22" s="10"/>
      <c r="H22" s="96" t="s">
        <v>34</v>
      </c>
      <c r="I22" s="10">
        <v>1.77</v>
      </c>
      <c r="J22" s="9"/>
      <c r="K22" s="9"/>
      <c r="L22" s="9"/>
      <c r="M22" s="9"/>
      <c r="N22" s="10">
        <f>I22</f>
        <v>1.77</v>
      </c>
    </row>
    <row r="23" spans="1:14" ht="14.25" customHeight="1" x14ac:dyDescent="0.25">
      <c r="A23" s="5"/>
      <c r="B23" s="27" t="s">
        <v>35</v>
      </c>
      <c r="C23" s="27"/>
      <c r="D23" s="27"/>
      <c r="E23" s="14"/>
      <c r="F23" s="27" t="s">
        <v>35</v>
      </c>
      <c r="G23" s="16"/>
      <c r="H23" s="27"/>
      <c r="I23" s="16"/>
      <c r="J23" s="27" t="s">
        <v>35</v>
      </c>
      <c r="K23" s="27"/>
      <c r="L23" s="14"/>
      <c r="M23" s="14"/>
      <c r="N23" s="16"/>
    </row>
    <row r="24" spans="1:14" x14ac:dyDescent="0.25">
      <c r="A24" s="29">
        <v>5.72</v>
      </c>
      <c r="B24" s="27" t="s">
        <v>18</v>
      </c>
      <c r="C24" s="27">
        <v>0.33</v>
      </c>
      <c r="D24" s="27"/>
      <c r="E24" s="27"/>
      <c r="F24" s="27" t="s">
        <v>12</v>
      </c>
      <c r="G24" s="16">
        <v>0.66</v>
      </c>
      <c r="H24" s="27"/>
      <c r="I24" s="16"/>
      <c r="J24" s="27" t="s">
        <v>18</v>
      </c>
      <c r="K24" s="27">
        <v>0.33</v>
      </c>
      <c r="L24" s="27"/>
      <c r="M24" s="27"/>
      <c r="N24" s="16">
        <f>K24+G24+C24</f>
        <v>1.32</v>
      </c>
    </row>
    <row r="25" spans="1:14" x14ac:dyDescent="0.25">
      <c r="A25" s="51"/>
      <c r="B25" s="60"/>
      <c r="C25" s="52"/>
      <c r="D25" s="52"/>
      <c r="E25" s="57"/>
      <c r="F25" s="52"/>
      <c r="G25" s="57"/>
      <c r="H25" s="52" t="s">
        <v>50</v>
      </c>
      <c r="I25" s="57"/>
      <c r="J25" s="60"/>
      <c r="K25" s="91"/>
      <c r="L25" s="52"/>
      <c r="M25" s="52"/>
      <c r="N25" s="52"/>
    </row>
    <row r="26" spans="1:14" x14ac:dyDescent="0.25">
      <c r="A26" s="53">
        <v>3</v>
      </c>
      <c r="B26" s="54"/>
      <c r="C26" s="54"/>
      <c r="D26" s="54"/>
      <c r="E26" s="54"/>
      <c r="F26" s="54"/>
      <c r="G26" s="54"/>
      <c r="H26" s="54" t="s">
        <v>12</v>
      </c>
      <c r="I26" s="54">
        <v>0.69</v>
      </c>
      <c r="J26" s="44"/>
      <c r="K26" s="92"/>
      <c r="L26" s="54"/>
      <c r="M26" s="54"/>
      <c r="N26" s="54">
        <f>C26+E26+G26+I26+K26+M26</f>
        <v>0.69</v>
      </c>
    </row>
    <row r="27" spans="1:14" x14ac:dyDescent="0.25">
      <c r="A27" s="15">
        <f>SUM(A3:A26)</f>
        <v>106.5</v>
      </c>
      <c r="B27" s="37" t="s">
        <v>10</v>
      </c>
      <c r="C27" s="37">
        <f>SUM(C3:C26)</f>
        <v>4.71</v>
      </c>
      <c r="D27" s="38"/>
      <c r="E27" s="38">
        <f>SUM(E3:E26)</f>
        <v>4.0199999999999996</v>
      </c>
      <c r="F27" s="39"/>
      <c r="G27" s="37">
        <f>SUM(G3:G26)</f>
        <v>6.4799999999999995</v>
      </c>
      <c r="H27" s="37"/>
      <c r="I27" s="37">
        <f>SUM(I3:I26)</f>
        <v>5.35</v>
      </c>
      <c r="J27" s="37"/>
      <c r="K27" s="38">
        <f>SUM(K3:K26)</f>
        <v>4.01</v>
      </c>
      <c r="L27" s="38"/>
      <c r="M27" s="38">
        <f>SUM(M3:M24)</f>
        <v>0</v>
      </c>
      <c r="N27" s="40">
        <f>SUM(N3:N26)</f>
        <v>24.570000000000004</v>
      </c>
    </row>
    <row r="28" spans="1:14" x14ac:dyDescent="0.25">
      <c r="A28" s="1"/>
      <c r="B28" s="1"/>
      <c r="C28" s="1"/>
      <c r="D28" s="1"/>
      <c r="E28" s="1"/>
      <c r="F28" s="2"/>
      <c r="G28" s="1"/>
      <c r="H28" s="1"/>
      <c r="I28" s="1"/>
      <c r="J28" s="20"/>
      <c r="K28" s="1"/>
      <c r="L28" s="1"/>
      <c r="M28" s="1"/>
      <c r="N28" s="1"/>
    </row>
    <row r="29" spans="1:14" x14ac:dyDescent="0.25">
      <c r="A29" s="1"/>
      <c r="B29" s="1" t="s">
        <v>27</v>
      </c>
      <c r="C29" s="1"/>
      <c r="D29" s="1"/>
      <c r="E29" s="1"/>
      <c r="F29" s="224" t="s">
        <v>56</v>
      </c>
      <c r="G29" s="225"/>
      <c r="H29" s="1" t="s">
        <v>26</v>
      </c>
      <c r="I29" s="1"/>
      <c r="J29" s="20"/>
      <c r="K29" s="21">
        <f>N27*4.33</f>
        <v>106.38810000000002</v>
      </c>
      <c r="L29" s="21"/>
      <c r="M29" s="21"/>
      <c r="N29" s="1"/>
    </row>
    <row r="30" spans="1:14" x14ac:dyDescent="0.25">
      <c r="A30" s="1"/>
      <c r="B30" s="1" t="s">
        <v>28</v>
      </c>
      <c r="C30" s="1"/>
      <c r="D30" s="1" t="s">
        <v>29</v>
      </c>
      <c r="E30" s="1"/>
      <c r="F30" s="2" t="s">
        <v>36</v>
      </c>
      <c r="H30" s="1"/>
      <c r="I30" s="12">
        <f>N27</f>
        <v>24.570000000000004</v>
      </c>
      <c r="J30" s="1"/>
      <c r="K30" s="1"/>
      <c r="L30" s="1"/>
      <c r="M30" s="1"/>
      <c r="N30" s="1"/>
    </row>
  </sheetData>
  <mergeCells count="1">
    <mergeCell ref="F29:G29"/>
  </mergeCells>
  <pageMargins left="0" right="0" top="0" bottom="0" header="0" footer="0.31496062992125984"/>
  <pageSetup paperSize="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6" workbookViewId="0">
      <selection sqref="A1:N29"/>
    </sheetView>
  </sheetViews>
  <sheetFormatPr baseColWidth="10" defaultRowHeight="15" x14ac:dyDescent="0.25"/>
  <cols>
    <col min="1" max="1" width="7.5703125" customWidth="1"/>
    <col min="2" max="2" width="20.28515625" customWidth="1"/>
    <col min="3" max="3" width="5.85546875" customWidth="1"/>
    <col min="4" max="4" width="15.28515625" customWidth="1"/>
    <col min="5" max="5" width="5.5703125" customWidth="1"/>
    <col min="6" max="6" width="18.28515625" customWidth="1"/>
    <col min="7" max="7" width="5.28515625" customWidth="1"/>
    <col min="8" max="8" width="21.85546875" customWidth="1"/>
    <col min="9" max="9" width="5.85546875" customWidth="1"/>
    <col min="10" max="10" width="16" customWidth="1"/>
    <col min="11" max="11" width="6" customWidth="1"/>
    <col min="12" max="12" width="5" customWidth="1"/>
    <col min="13" max="13" width="4.5703125" customWidth="1"/>
    <col min="14" max="14" width="6.140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>
        <v>6</v>
      </c>
      <c r="B3" s="6"/>
      <c r="C3" s="7"/>
      <c r="D3" s="6"/>
      <c r="E3" s="7"/>
      <c r="F3" s="6" t="s">
        <v>11</v>
      </c>
      <c r="G3" s="7"/>
      <c r="H3" s="6"/>
      <c r="I3" s="7"/>
      <c r="J3" s="6"/>
      <c r="K3" s="7"/>
      <c r="L3" s="6"/>
      <c r="M3" s="7"/>
      <c r="N3" s="7"/>
    </row>
    <row r="4" spans="1:14" x14ac:dyDescent="0.25">
      <c r="A4" s="8"/>
      <c r="B4" s="9"/>
      <c r="C4" s="10"/>
      <c r="D4" s="10"/>
      <c r="E4" s="11"/>
      <c r="F4" s="9" t="s">
        <v>12</v>
      </c>
      <c r="G4" s="10">
        <v>1.38</v>
      </c>
      <c r="H4" s="9"/>
      <c r="I4" s="10"/>
      <c r="J4" s="10"/>
      <c r="K4" s="10"/>
      <c r="L4" s="10"/>
      <c r="M4" s="10"/>
      <c r="N4" s="10">
        <f>C4+E4+G4+I4+K4+M4</f>
        <v>1.38</v>
      </c>
    </row>
    <row r="5" spans="1:14" x14ac:dyDescent="0.25">
      <c r="A5" s="5">
        <v>7</v>
      </c>
      <c r="B5" s="6"/>
      <c r="C5" s="7"/>
      <c r="D5" s="13" t="s">
        <v>13</v>
      </c>
      <c r="E5" s="7"/>
      <c r="F5" s="6"/>
      <c r="G5" s="7"/>
      <c r="H5" s="6"/>
      <c r="I5" s="14"/>
      <c r="J5" s="13" t="s">
        <v>13</v>
      </c>
      <c r="K5" s="7"/>
      <c r="L5" s="7"/>
      <c r="M5" s="7"/>
      <c r="N5" s="7"/>
    </row>
    <row r="6" spans="1:14" x14ac:dyDescent="0.25">
      <c r="A6" s="8"/>
      <c r="B6" s="9"/>
      <c r="C6" s="10"/>
      <c r="D6" s="10" t="s">
        <v>12</v>
      </c>
      <c r="E6" s="11">
        <v>1.28</v>
      </c>
      <c r="F6" s="9"/>
      <c r="G6" s="10"/>
      <c r="H6" s="10"/>
      <c r="I6" s="10"/>
      <c r="J6" s="10" t="s">
        <v>14</v>
      </c>
      <c r="K6" s="11">
        <v>0.33</v>
      </c>
      <c r="L6" s="10"/>
      <c r="M6" s="10"/>
      <c r="N6" s="10">
        <f>C6+E6+G6+I6+K6+M6</f>
        <v>1.61</v>
      </c>
    </row>
    <row r="7" spans="1:14" x14ac:dyDescent="0.25">
      <c r="A7" s="5">
        <v>6</v>
      </c>
      <c r="B7" s="41"/>
      <c r="C7" s="7"/>
      <c r="D7" s="43" t="s">
        <v>16</v>
      </c>
      <c r="E7" s="7"/>
      <c r="F7" s="42"/>
      <c r="G7" s="7"/>
      <c r="H7" s="42"/>
      <c r="I7" s="14"/>
      <c r="J7" s="42" t="s">
        <v>16</v>
      </c>
      <c r="K7" s="7"/>
      <c r="L7" s="43"/>
      <c r="M7" s="7"/>
      <c r="N7" s="7"/>
    </row>
    <row r="8" spans="1:14" x14ac:dyDescent="0.25">
      <c r="A8" s="8"/>
      <c r="B8" s="9"/>
      <c r="C8" s="10"/>
      <c r="D8" s="10" t="s">
        <v>12</v>
      </c>
      <c r="E8" s="11">
        <v>0.69</v>
      </c>
      <c r="F8" s="9"/>
      <c r="G8" s="10"/>
      <c r="H8" s="10"/>
      <c r="I8" s="10"/>
      <c r="J8" s="10" t="s">
        <v>12</v>
      </c>
      <c r="K8" s="11">
        <v>0.69</v>
      </c>
      <c r="L8" s="10"/>
      <c r="M8" s="10"/>
      <c r="N8" s="10">
        <f>C8+E8+G8+I8+K8+M8</f>
        <v>1.38</v>
      </c>
    </row>
    <row r="9" spans="1:14" x14ac:dyDescent="0.25">
      <c r="A9" s="5">
        <v>8</v>
      </c>
      <c r="B9" s="6" t="s">
        <v>31</v>
      </c>
      <c r="C9" s="7">
        <v>1.85</v>
      </c>
      <c r="D9" s="7"/>
      <c r="E9" s="14"/>
      <c r="F9" s="14"/>
      <c r="G9" s="14"/>
      <c r="H9" s="6"/>
      <c r="I9" s="7"/>
      <c r="J9" s="7"/>
      <c r="K9" s="14"/>
      <c r="L9" s="7"/>
      <c r="M9" s="14"/>
      <c r="N9" s="10">
        <f>C9+E9+G9+I9+K9+M9</f>
        <v>1.85</v>
      </c>
    </row>
    <row r="10" spans="1:14" ht="24.75" x14ac:dyDescent="0.25">
      <c r="A10" s="37">
        <v>6</v>
      </c>
      <c r="B10" s="88"/>
      <c r="C10" s="89"/>
      <c r="D10" s="88" t="s">
        <v>15</v>
      </c>
      <c r="E10" s="90">
        <v>1.38</v>
      </c>
      <c r="F10" s="88"/>
      <c r="G10" s="90"/>
      <c r="H10" s="88"/>
      <c r="I10" s="89"/>
      <c r="J10" s="89"/>
      <c r="K10" s="90"/>
      <c r="L10" s="88"/>
      <c r="M10" s="90"/>
      <c r="N10" s="89">
        <f>C10+E10+G10+I10+K10+M10</f>
        <v>1.38</v>
      </c>
    </row>
    <row r="11" spans="1:14" ht="26.25" customHeight="1" x14ac:dyDescent="0.25">
      <c r="A11" s="5">
        <v>4</v>
      </c>
      <c r="B11" s="24"/>
      <c r="C11" s="24"/>
      <c r="D11" s="41" t="s">
        <v>19</v>
      </c>
      <c r="E11" s="7"/>
      <c r="F11" s="14"/>
      <c r="G11" s="14"/>
      <c r="H11" s="42"/>
      <c r="I11" s="7"/>
      <c r="J11" s="42" t="s">
        <v>19</v>
      </c>
      <c r="K11" s="14"/>
      <c r="L11" s="7"/>
      <c r="M11" s="14"/>
      <c r="N11" s="7"/>
    </row>
    <row r="12" spans="1:14" x14ac:dyDescent="0.25">
      <c r="A12" s="8"/>
      <c r="B12" s="25"/>
      <c r="C12" s="25"/>
      <c r="D12" s="26" t="s">
        <v>12</v>
      </c>
      <c r="E12" s="10">
        <v>0.67</v>
      </c>
      <c r="F12" s="9"/>
      <c r="G12" s="9"/>
      <c r="H12" s="9"/>
      <c r="I12" s="10"/>
      <c r="J12" s="9" t="s">
        <v>18</v>
      </c>
      <c r="K12" s="9">
        <v>0.25</v>
      </c>
      <c r="L12" s="9"/>
      <c r="M12" s="9"/>
      <c r="N12" s="10">
        <f>K12+E12</f>
        <v>0.92</v>
      </c>
    </row>
    <row r="13" spans="1:14" x14ac:dyDescent="0.25">
      <c r="A13" s="5">
        <v>11</v>
      </c>
      <c r="B13" s="6" t="s">
        <v>20</v>
      </c>
      <c r="C13" s="7"/>
      <c r="D13" s="7"/>
      <c r="E13" s="14"/>
      <c r="F13" s="6" t="s">
        <v>20</v>
      </c>
      <c r="G13" s="14"/>
      <c r="H13" s="6"/>
      <c r="I13" s="7"/>
      <c r="J13" s="6" t="s">
        <v>20</v>
      </c>
      <c r="K13" s="14"/>
      <c r="L13" s="7"/>
      <c r="M13" s="14"/>
      <c r="N13" s="7"/>
    </row>
    <row r="14" spans="1:14" ht="27" customHeight="1" x14ac:dyDescent="0.25">
      <c r="A14" s="8"/>
      <c r="B14" s="9" t="s">
        <v>12</v>
      </c>
      <c r="C14" s="10">
        <v>0.95</v>
      </c>
      <c r="D14" s="9"/>
      <c r="E14" s="9"/>
      <c r="F14" s="9" t="s">
        <v>18</v>
      </c>
      <c r="G14" s="9">
        <v>0.34</v>
      </c>
      <c r="H14" s="9"/>
      <c r="I14" s="10"/>
      <c r="J14" s="9" t="s">
        <v>21</v>
      </c>
      <c r="K14" s="9">
        <v>1.25</v>
      </c>
      <c r="L14" s="9"/>
      <c r="M14" s="9"/>
      <c r="N14" s="10">
        <f>C14+E14+G14+I14+K14+M14</f>
        <v>2.54</v>
      </c>
    </row>
    <row r="15" spans="1:14" ht="22.5" customHeight="1" x14ac:dyDescent="0.25">
      <c r="A15" s="5">
        <v>14.66</v>
      </c>
      <c r="B15" s="45" t="s">
        <v>22</v>
      </c>
      <c r="C15" s="36" t="s">
        <v>39</v>
      </c>
      <c r="D15" s="7"/>
      <c r="E15" s="14"/>
      <c r="F15" s="14"/>
      <c r="G15" s="14"/>
      <c r="H15" s="45" t="s">
        <v>22</v>
      </c>
      <c r="I15" s="7"/>
      <c r="J15" s="7"/>
      <c r="K15" s="14"/>
      <c r="L15" s="7"/>
      <c r="M15" s="14"/>
      <c r="N15" s="7"/>
    </row>
    <row r="16" spans="1:14" x14ac:dyDescent="0.25">
      <c r="A16" s="29"/>
      <c r="B16" s="27" t="s">
        <v>14</v>
      </c>
      <c r="C16" s="16">
        <v>0.5</v>
      </c>
      <c r="D16" s="27"/>
      <c r="E16" s="27"/>
      <c r="F16" s="27"/>
      <c r="G16" s="27"/>
      <c r="H16" s="27" t="s">
        <v>12</v>
      </c>
      <c r="I16" s="16">
        <v>2.89</v>
      </c>
      <c r="J16" s="27"/>
      <c r="K16" s="27"/>
      <c r="L16" s="27"/>
      <c r="M16" s="27"/>
      <c r="N16" s="16">
        <f>C16+E16+G16+I16+K16+M16</f>
        <v>3.39</v>
      </c>
    </row>
    <row r="17" spans="1:14" ht="51.75" customHeight="1" x14ac:dyDescent="0.25">
      <c r="A17" s="8"/>
      <c r="B17" s="30"/>
      <c r="C17" s="10"/>
      <c r="D17" s="30"/>
      <c r="E17" s="9"/>
      <c r="F17" s="30"/>
      <c r="G17" s="9"/>
      <c r="H17" s="30" t="s">
        <v>34</v>
      </c>
      <c r="I17" s="10"/>
      <c r="J17" s="30"/>
      <c r="K17" s="9"/>
      <c r="L17" s="30"/>
      <c r="M17" s="9"/>
      <c r="N17" s="10"/>
    </row>
    <row r="18" spans="1:14" ht="15.75" customHeight="1" x14ac:dyDescent="0.25">
      <c r="A18" s="29"/>
      <c r="B18" s="6" t="s">
        <v>23</v>
      </c>
      <c r="C18" s="27"/>
      <c r="D18" s="6"/>
      <c r="E18" s="27"/>
      <c r="F18" s="6" t="s">
        <v>23</v>
      </c>
      <c r="G18" s="16"/>
      <c r="H18" s="6"/>
      <c r="I18" s="16"/>
      <c r="J18" s="6" t="s">
        <v>23</v>
      </c>
      <c r="K18" s="27"/>
      <c r="L18" s="6"/>
      <c r="M18" s="27"/>
      <c r="N18" s="16"/>
    </row>
    <row r="19" spans="1:14" ht="66" customHeight="1" x14ac:dyDescent="0.25">
      <c r="A19" s="8">
        <v>27.46</v>
      </c>
      <c r="B19" s="9" t="s">
        <v>24</v>
      </c>
      <c r="C19" s="9">
        <v>1.08</v>
      </c>
      <c r="D19" s="9"/>
      <c r="E19" s="9"/>
      <c r="F19" s="44" t="s">
        <v>41</v>
      </c>
      <c r="G19" s="10">
        <v>4.0999999999999996</v>
      </c>
      <c r="H19" s="9"/>
      <c r="I19" s="10"/>
      <c r="J19" s="44" t="s">
        <v>42</v>
      </c>
      <c r="K19" s="9">
        <v>1.1599999999999999</v>
      </c>
      <c r="L19" s="9"/>
      <c r="M19" s="9"/>
      <c r="N19" s="10">
        <f>C19+E19+G19+I19+K19+M19</f>
        <v>6.34</v>
      </c>
    </row>
    <row r="20" spans="1:14" ht="16.5" customHeight="1" x14ac:dyDescent="0.25">
      <c r="A20" s="5"/>
      <c r="B20" s="27"/>
      <c r="C20" s="27"/>
      <c r="D20" s="27"/>
      <c r="E20" s="28"/>
      <c r="F20" s="27"/>
      <c r="G20" s="16"/>
      <c r="H20" s="46" t="s">
        <v>32</v>
      </c>
      <c r="I20" s="16"/>
      <c r="J20" s="27"/>
      <c r="K20" s="27"/>
      <c r="L20" s="27"/>
      <c r="M20" s="27"/>
      <c r="N20" s="16"/>
    </row>
    <row r="21" spans="1:14" x14ac:dyDescent="0.25">
      <c r="A21" s="29"/>
      <c r="B21" s="27"/>
      <c r="C21" s="27"/>
      <c r="D21" s="27"/>
      <c r="E21" s="28"/>
      <c r="F21" s="27"/>
      <c r="G21" s="16"/>
      <c r="H21" s="27" t="s">
        <v>33</v>
      </c>
      <c r="I21" s="16"/>
      <c r="J21" s="27"/>
      <c r="K21" s="27"/>
      <c r="L21" s="27"/>
      <c r="M21" s="27"/>
      <c r="N21" s="16"/>
    </row>
    <row r="22" spans="1:14" ht="49.5" customHeight="1" x14ac:dyDescent="0.25">
      <c r="A22" s="8">
        <v>7.66</v>
      </c>
      <c r="B22" s="9"/>
      <c r="C22" s="9"/>
      <c r="D22" s="9"/>
      <c r="E22" s="30"/>
      <c r="F22" s="9"/>
      <c r="G22" s="10"/>
      <c r="H22" s="9" t="s">
        <v>34</v>
      </c>
      <c r="I22" s="10">
        <v>1.77</v>
      </c>
      <c r="J22" s="9"/>
      <c r="K22" s="9"/>
      <c r="L22" s="9"/>
      <c r="M22" s="9"/>
      <c r="N22" s="10">
        <f>I22</f>
        <v>1.77</v>
      </c>
    </row>
    <row r="23" spans="1:14" ht="15" customHeight="1" x14ac:dyDescent="0.25">
      <c r="A23" s="5"/>
      <c r="B23" s="27" t="s">
        <v>35</v>
      </c>
      <c r="C23" s="27"/>
      <c r="D23" s="27"/>
      <c r="E23" s="14"/>
      <c r="F23" s="27" t="s">
        <v>35</v>
      </c>
      <c r="G23" s="16"/>
      <c r="H23" s="27"/>
      <c r="I23" s="16"/>
      <c r="J23" s="27" t="s">
        <v>35</v>
      </c>
      <c r="K23" s="27"/>
      <c r="L23" s="14"/>
      <c r="M23" s="14"/>
      <c r="N23" s="16"/>
    </row>
    <row r="24" spans="1:14" x14ac:dyDescent="0.25">
      <c r="A24" s="8">
        <v>5.72</v>
      </c>
      <c r="B24" s="27" t="s">
        <v>18</v>
      </c>
      <c r="C24" s="27">
        <v>0.33</v>
      </c>
      <c r="D24" s="27"/>
      <c r="E24" s="27"/>
      <c r="F24" s="27" t="s">
        <v>12</v>
      </c>
      <c r="G24" s="16">
        <v>0.66</v>
      </c>
      <c r="H24" s="27"/>
      <c r="I24" s="16"/>
      <c r="J24" s="27" t="s">
        <v>18</v>
      </c>
      <c r="K24" s="27">
        <v>0.33</v>
      </c>
      <c r="L24" s="27"/>
      <c r="M24" s="27"/>
      <c r="N24" s="16">
        <f>K24+G24+C24</f>
        <v>1.32</v>
      </c>
    </row>
    <row r="25" spans="1:14" x14ac:dyDescent="0.25">
      <c r="A25" s="15">
        <f>SUM(A3:A24)</f>
        <v>103.5</v>
      </c>
      <c r="B25" s="37" t="s">
        <v>10</v>
      </c>
      <c r="C25" s="37">
        <f>SUM(C3:C24)</f>
        <v>4.71</v>
      </c>
      <c r="D25" s="38"/>
      <c r="E25" s="38">
        <f>SUM(E3:E24)</f>
        <v>4.0199999999999996</v>
      </c>
      <c r="F25" s="39"/>
      <c r="G25" s="37">
        <f>SUM(G3:G24)</f>
        <v>6.4799999999999995</v>
      </c>
      <c r="H25" s="37"/>
      <c r="I25" s="37">
        <f>SUM(I3:I24)</f>
        <v>4.66</v>
      </c>
      <c r="J25" s="37"/>
      <c r="K25" s="38">
        <f>SUM(K3:K24)</f>
        <v>4.01</v>
      </c>
      <c r="L25" s="38"/>
      <c r="M25" s="38">
        <f>SUM(M3:M24)</f>
        <v>0</v>
      </c>
      <c r="N25" s="40">
        <f>SUM(N3:N24)</f>
        <v>23.880000000000003</v>
      </c>
    </row>
    <row r="26" spans="1:14" x14ac:dyDescent="0.25">
      <c r="A26" s="1"/>
      <c r="B26" s="1"/>
      <c r="C26" s="1"/>
      <c r="D26" s="1"/>
      <c r="E26" s="1"/>
      <c r="F26" s="2"/>
      <c r="G26" s="1"/>
      <c r="H26" s="1"/>
      <c r="I26" s="1"/>
      <c r="J26" s="20"/>
      <c r="K26" s="1"/>
      <c r="L26" s="1"/>
      <c r="M26" s="1"/>
      <c r="N26" s="1"/>
    </row>
    <row r="27" spans="1:14" x14ac:dyDescent="0.25">
      <c r="A27" s="1"/>
      <c r="B27" s="1" t="s">
        <v>27</v>
      </c>
      <c r="C27" s="1"/>
      <c r="D27" s="1"/>
      <c r="E27" s="1"/>
      <c r="F27" s="224" t="s">
        <v>54</v>
      </c>
      <c r="G27" s="225"/>
      <c r="H27" s="1" t="s">
        <v>26</v>
      </c>
      <c r="I27" s="1"/>
      <c r="J27" s="20"/>
      <c r="K27" s="21">
        <f>N25*4.33</f>
        <v>103.40040000000002</v>
      </c>
      <c r="L27" s="21"/>
      <c r="M27" s="21"/>
      <c r="N27" s="1"/>
    </row>
    <row r="28" spans="1:14" x14ac:dyDescent="0.25">
      <c r="A28" s="1"/>
      <c r="B28" s="1" t="s">
        <v>28</v>
      </c>
      <c r="C28" s="1"/>
      <c r="D28" s="1" t="s">
        <v>29</v>
      </c>
      <c r="E28" s="1"/>
      <c r="F28" s="2" t="s">
        <v>36</v>
      </c>
      <c r="G28" t="s">
        <v>53</v>
      </c>
      <c r="H28" s="1"/>
      <c r="I28" s="12">
        <f>N25</f>
        <v>23.880000000000003</v>
      </c>
      <c r="J28" s="1"/>
      <c r="K28" s="1"/>
      <c r="L28" s="1"/>
      <c r="M28" s="1"/>
      <c r="N28" s="1"/>
    </row>
  </sheetData>
  <mergeCells count="1">
    <mergeCell ref="F27:G27"/>
  </mergeCells>
  <pageMargins left="0" right="0" top="0" bottom="0" header="0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sqref="A1:N37"/>
    </sheetView>
  </sheetViews>
  <sheetFormatPr baseColWidth="10" defaultRowHeight="15" x14ac:dyDescent="0.25"/>
  <cols>
    <col min="1" max="1" width="7.85546875" customWidth="1"/>
    <col min="2" max="2" width="11.42578125" customWidth="1"/>
    <col min="3" max="3" width="6.7109375" customWidth="1"/>
    <col min="5" max="5" width="6.85546875" customWidth="1"/>
    <col min="7" max="7" width="6" customWidth="1"/>
    <col min="9" max="9" width="7.5703125" customWidth="1"/>
    <col min="11" max="11" width="7.85546875" customWidth="1"/>
    <col min="12" max="12" width="6.85546875" customWidth="1"/>
    <col min="13" max="13" width="7.7109375" customWidth="1"/>
    <col min="14" max="14" width="8.140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1">
        <v>4.33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160"/>
      <c r="L3" s="45"/>
      <c r="M3" s="52"/>
      <c r="N3" s="160"/>
    </row>
    <row r="4" spans="1:14" x14ac:dyDescent="0.25">
      <c r="A4" s="53"/>
      <c r="B4" s="44"/>
      <c r="C4" s="54"/>
      <c r="D4" s="54"/>
      <c r="E4" s="55"/>
      <c r="F4" s="44" t="s">
        <v>12</v>
      </c>
      <c r="G4" s="54">
        <v>1</v>
      </c>
      <c r="H4" s="44"/>
      <c r="I4" s="54"/>
      <c r="J4" s="54"/>
      <c r="K4" s="156"/>
      <c r="L4" s="54"/>
      <c r="M4" s="54"/>
      <c r="N4" s="156">
        <f>C4+E4+G4+I4+K4+M4</f>
        <v>1</v>
      </c>
    </row>
    <row r="5" spans="1:14" x14ac:dyDescent="0.25">
      <c r="A5" s="51">
        <v>3.74</v>
      </c>
      <c r="B5" s="59"/>
      <c r="C5" s="52"/>
      <c r="D5" s="128" t="s">
        <v>16</v>
      </c>
      <c r="E5" s="52"/>
      <c r="F5" s="60"/>
      <c r="G5" s="52"/>
      <c r="H5" s="60"/>
      <c r="I5" s="57"/>
      <c r="J5" s="60"/>
      <c r="K5" s="160"/>
      <c r="L5" s="128"/>
      <c r="M5" s="52"/>
      <c r="N5" s="160"/>
    </row>
    <row r="6" spans="1:14" x14ac:dyDescent="0.25">
      <c r="A6" s="53"/>
      <c r="B6" s="44"/>
      <c r="C6" s="54"/>
      <c r="D6" s="54" t="s">
        <v>12</v>
      </c>
      <c r="E6" s="55">
        <v>0.86</v>
      </c>
      <c r="F6" s="44"/>
      <c r="G6" s="54"/>
      <c r="H6" s="54"/>
      <c r="I6" s="54"/>
      <c r="J6" s="54"/>
      <c r="K6" s="186"/>
      <c r="L6" s="54"/>
      <c r="M6" s="54"/>
      <c r="N6" s="156">
        <f>C6+E6+G6+I6+K6+M6</f>
        <v>0.86</v>
      </c>
    </row>
    <row r="7" spans="1:14" ht="23.25" x14ac:dyDescent="0.25">
      <c r="A7" s="51">
        <v>8</v>
      </c>
      <c r="B7" s="45" t="s">
        <v>31</v>
      </c>
      <c r="C7" s="52">
        <v>1.85</v>
      </c>
      <c r="D7" s="52"/>
      <c r="E7" s="57"/>
      <c r="F7" s="57"/>
      <c r="G7" s="57"/>
      <c r="H7" s="45"/>
      <c r="I7" s="52"/>
      <c r="J7" s="52"/>
      <c r="K7" s="187"/>
      <c r="L7" s="52"/>
      <c r="M7" s="57"/>
      <c r="N7" s="156">
        <f>C7+E7+G7+I7+K7+M7</f>
        <v>1.85</v>
      </c>
    </row>
    <row r="8" spans="1:14" ht="23.25" x14ac:dyDescent="0.25">
      <c r="A8" s="51">
        <v>4</v>
      </c>
      <c r="B8" s="51"/>
      <c r="C8" s="51"/>
      <c r="D8" s="59" t="s">
        <v>19</v>
      </c>
      <c r="E8" s="52"/>
      <c r="F8" s="57"/>
      <c r="G8" s="57"/>
      <c r="H8" s="60"/>
      <c r="I8" s="52"/>
      <c r="J8" s="60" t="s">
        <v>19</v>
      </c>
      <c r="K8" s="187"/>
      <c r="L8" s="52"/>
      <c r="M8" s="57"/>
      <c r="N8" s="160"/>
    </row>
    <row r="9" spans="1:14" x14ac:dyDescent="0.25">
      <c r="A9" s="53"/>
      <c r="B9" s="53"/>
      <c r="C9" s="53"/>
      <c r="D9" s="61" t="s">
        <v>12</v>
      </c>
      <c r="E9" s="54">
        <v>0.67</v>
      </c>
      <c r="F9" s="44"/>
      <c r="G9" s="44"/>
      <c r="H9" s="44"/>
      <c r="I9" s="54"/>
      <c r="J9" s="44" t="s">
        <v>18</v>
      </c>
      <c r="K9" s="188">
        <v>0.25</v>
      </c>
      <c r="L9" s="44"/>
      <c r="M9" s="44"/>
      <c r="N9" s="156">
        <f>K9+E9</f>
        <v>0.92</v>
      </c>
    </row>
    <row r="10" spans="1:14" x14ac:dyDescent="0.25">
      <c r="A10" s="51">
        <v>9.76</v>
      </c>
      <c r="B10" s="45" t="s">
        <v>20</v>
      </c>
      <c r="C10" s="52"/>
      <c r="D10" s="52"/>
      <c r="E10" s="57"/>
      <c r="F10" s="45" t="s">
        <v>20</v>
      </c>
      <c r="G10" s="57"/>
      <c r="H10" s="45"/>
      <c r="I10" s="52"/>
      <c r="J10" s="45" t="s">
        <v>20</v>
      </c>
      <c r="K10" s="187"/>
      <c r="L10" s="52"/>
      <c r="M10" s="57"/>
      <c r="N10" s="160"/>
    </row>
    <row r="11" spans="1:14" ht="26.25" x14ac:dyDescent="0.25">
      <c r="A11" s="53"/>
      <c r="B11" s="44" t="s">
        <v>12</v>
      </c>
      <c r="C11" s="54">
        <v>0.5</v>
      </c>
      <c r="D11" s="44"/>
      <c r="E11" s="44"/>
      <c r="F11" s="44" t="s">
        <v>18</v>
      </c>
      <c r="G11" s="44">
        <v>0.33</v>
      </c>
      <c r="H11" s="44"/>
      <c r="I11" s="54"/>
      <c r="J11" s="99" t="s">
        <v>21</v>
      </c>
      <c r="K11" s="188">
        <v>1.42</v>
      </c>
      <c r="L11" s="44"/>
      <c r="M11" s="44"/>
      <c r="N11" s="156">
        <f>C11+E11+G11+I11+K11+M11</f>
        <v>2.25</v>
      </c>
    </row>
    <row r="12" spans="1:14" ht="34.5" x14ac:dyDescent="0.25">
      <c r="A12" s="51">
        <v>14.66</v>
      </c>
      <c r="B12" s="102" t="s">
        <v>22</v>
      </c>
      <c r="C12" s="62" t="s">
        <v>39</v>
      </c>
      <c r="D12" s="52"/>
      <c r="E12" s="57"/>
      <c r="F12" s="57"/>
      <c r="G12" s="57"/>
      <c r="H12" s="45" t="s">
        <v>22</v>
      </c>
      <c r="I12" s="52"/>
      <c r="J12" s="52"/>
      <c r="K12" s="187"/>
      <c r="L12" s="52"/>
      <c r="M12" s="57"/>
      <c r="N12" s="160"/>
    </row>
    <row r="13" spans="1:14" x14ac:dyDescent="0.25">
      <c r="A13" s="63"/>
      <c r="B13" s="46" t="s">
        <v>14</v>
      </c>
      <c r="C13" s="58">
        <v>0.5</v>
      </c>
      <c r="D13" s="46"/>
      <c r="E13" s="46"/>
      <c r="F13" s="46"/>
      <c r="G13" s="46"/>
      <c r="H13" s="46" t="s">
        <v>12</v>
      </c>
      <c r="I13" s="58">
        <v>2.89</v>
      </c>
      <c r="J13" s="46"/>
      <c r="K13" s="189"/>
      <c r="L13" s="46"/>
      <c r="M13" s="46"/>
      <c r="N13" s="154">
        <f>C13+E13+G13+I13+K13+M13</f>
        <v>3.39</v>
      </c>
    </row>
    <row r="14" spans="1:14" ht="46.5" x14ac:dyDescent="0.25">
      <c r="A14" s="53"/>
      <c r="B14" s="64"/>
      <c r="C14" s="54"/>
      <c r="D14" s="64"/>
      <c r="E14" s="44"/>
      <c r="F14" s="64"/>
      <c r="G14" s="44"/>
      <c r="H14" s="127" t="s">
        <v>34</v>
      </c>
      <c r="I14" s="54"/>
      <c r="J14" s="64"/>
      <c r="K14" s="188"/>
      <c r="L14" s="64"/>
      <c r="M14" s="44"/>
      <c r="N14" s="156"/>
    </row>
    <row r="15" spans="1:14" ht="23.25" x14ac:dyDescent="0.25">
      <c r="A15" s="63"/>
      <c r="B15" s="45" t="s">
        <v>23</v>
      </c>
      <c r="C15" s="46"/>
      <c r="D15" s="45"/>
      <c r="E15" s="46"/>
      <c r="F15" s="45" t="s">
        <v>23</v>
      </c>
      <c r="G15" s="58"/>
      <c r="H15" s="45"/>
      <c r="I15" s="58"/>
      <c r="J15" s="45" t="s">
        <v>23</v>
      </c>
      <c r="K15" s="189"/>
      <c r="L15" s="45"/>
      <c r="M15" s="46"/>
      <c r="N15" s="154"/>
    </row>
    <row r="16" spans="1:14" x14ac:dyDescent="0.25">
      <c r="A16" s="53">
        <v>20.46</v>
      </c>
      <c r="B16" s="55" t="s">
        <v>14</v>
      </c>
      <c r="C16" s="44">
        <v>1</v>
      </c>
      <c r="D16" s="44"/>
      <c r="E16" s="44"/>
      <c r="F16" s="55" t="s">
        <v>12</v>
      </c>
      <c r="G16" s="54">
        <v>2.72</v>
      </c>
      <c r="H16" s="44"/>
      <c r="I16" s="54"/>
      <c r="J16" s="44" t="s">
        <v>66</v>
      </c>
      <c r="K16" s="188">
        <v>1</v>
      </c>
      <c r="L16" s="44"/>
      <c r="M16" s="44"/>
      <c r="N16" s="156">
        <f>C16+E16+G16+I16+K16+M16</f>
        <v>4.7200000000000006</v>
      </c>
    </row>
    <row r="17" spans="1:14" ht="23.25" x14ac:dyDescent="0.25">
      <c r="A17" s="51"/>
      <c r="B17" s="46"/>
      <c r="C17" s="46"/>
      <c r="D17" s="46"/>
      <c r="E17" s="65"/>
      <c r="F17" s="46"/>
      <c r="G17" s="58"/>
      <c r="H17" s="46" t="s">
        <v>32</v>
      </c>
      <c r="I17" s="58"/>
      <c r="J17" s="46"/>
      <c r="K17" s="189"/>
      <c r="L17" s="46"/>
      <c r="M17" s="46"/>
      <c r="N17" s="154"/>
    </row>
    <row r="18" spans="1:14" x14ac:dyDescent="0.25">
      <c r="A18" s="63"/>
      <c r="B18" s="46"/>
      <c r="C18" s="46"/>
      <c r="D18" s="46"/>
      <c r="E18" s="65"/>
      <c r="F18" s="46"/>
      <c r="G18" s="58"/>
      <c r="H18" s="46" t="s">
        <v>33</v>
      </c>
      <c r="I18" s="58"/>
      <c r="J18" s="46"/>
      <c r="K18" s="189"/>
      <c r="L18" s="46"/>
      <c r="M18" s="46"/>
      <c r="N18" s="154"/>
    </row>
    <row r="19" spans="1:14" ht="46.5" x14ac:dyDescent="0.25">
      <c r="A19" s="53">
        <v>7.66</v>
      </c>
      <c r="B19" s="44"/>
      <c r="C19" s="44"/>
      <c r="D19" s="44"/>
      <c r="E19" s="64"/>
      <c r="F19" s="44"/>
      <c r="G19" s="54"/>
      <c r="H19" s="96" t="s">
        <v>34</v>
      </c>
      <c r="I19" s="54">
        <v>1.77</v>
      </c>
      <c r="J19" s="44"/>
      <c r="K19" s="188"/>
      <c r="L19" s="44"/>
      <c r="M19" s="44"/>
      <c r="N19" s="156">
        <f>I19</f>
        <v>1.77</v>
      </c>
    </row>
    <row r="20" spans="1:14" x14ac:dyDescent="0.25">
      <c r="A20" s="51"/>
      <c r="B20" s="46" t="s">
        <v>35</v>
      </c>
      <c r="C20" s="46"/>
      <c r="D20" s="46"/>
      <c r="E20" s="57"/>
      <c r="F20" s="46" t="s">
        <v>35</v>
      </c>
      <c r="G20" s="58"/>
      <c r="H20" s="46"/>
      <c r="I20" s="58"/>
      <c r="J20" s="46" t="s">
        <v>35</v>
      </c>
      <c r="K20" s="189"/>
      <c r="L20" s="57"/>
      <c r="M20" s="57"/>
      <c r="N20" s="154"/>
    </row>
    <row r="21" spans="1:14" x14ac:dyDescent="0.25">
      <c r="A21" s="63">
        <v>5.72</v>
      </c>
      <c r="B21" s="46" t="s">
        <v>18</v>
      </c>
      <c r="C21" s="46">
        <v>0.33</v>
      </c>
      <c r="D21" s="46"/>
      <c r="E21" s="46"/>
      <c r="F21" s="46" t="s">
        <v>12</v>
      </c>
      <c r="G21" s="58">
        <v>0.66</v>
      </c>
      <c r="H21" s="46"/>
      <c r="I21" s="58"/>
      <c r="J21" s="46" t="s">
        <v>18</v>
      </c>
      <c r="K21" s="189">
        <v>0.33</v>
      </c>
      <c r="L21" s="46"/>
      <c r="M21" s="46"/>
      <c r="N21" s="154">
        <f>K21+G21+C21</f>
        <v>1.32</v>
      </c>
    </row>
    <row r="22" spans="1:14" x14ac:dyDescent="0.25">
      <c r="A22" s="51"/>
      <c r="B22" s="60"/>
      <c r="C22" s="52"/>
      <c r="D22" s="52" t="s">
        <v>50</v>
      </c>
      <c r="E22" s="57"/>
      <c r="F22" s="52"/>
      <c r="G22" s="57"/>
      <c r="H22" s="52"/>
      <c r="I22" s="57"/>
      <c r="J22" s="60"/>
      <c r="K22" s="160"/>
      <c r="L22" s="52"/>
      <c r="M22" s="52"/>
      <c r="N22" s="160"/>
    </row>
    <row r="23" spans="1:14" x14ac:dyDescent="0.25">
      <c r="A23" s="53">
        <v>3</v>
      </c>
      <c r="B23" s="54"/>
      <c r="C23" s="54"/>
      <c r="D23" s="54" t="s">
        <v>12</v>
      </c>
      <c r="E23" s="54">
        <v>0.69</v>
      </c>
      <c r="F23" s="54"/>
      <c r="G23" s="54"/>
      <c r="H23" s="54"/>
      <c r="I23" s="54"/>
      <c r="J23" s="44"/>
      <c r="K23" s="156"/>
      <c r="L23" s="54"/>
      <c r="M23" s="54"/>
      <c r="N23" s="156">
        <f>C23+E23+G23+I23+K23+M23</f>
        <v>0.69</v>
      </c>
    </row>
    <row r="24" spans="1:14" x14ac:dyDescent="0.25">
      <c r="A24" s="51"/>
      <c r="B24" s="52" t="s">
        <v>61</v>
      </c>
      <c r="C24" s="52"/>
      <c r="D24" s="52"/>
      <c r="E24" s="52"/>
      <c r="F24" s="52"/>
      <c r="G24" s="52"/>
      <c r="H24" s="52"/>
      <c r="I24" s="52"/>
      <c r="J24" s="57" t="s">
        <v>62</v>
      </c>
      <c r="K24" s="160"/>
      <c r="L24" s="52"/>
      <c r="M24" s="52"/>
      <c r="N24" s="160"/>
    </row>
    <row r="25" spans="1:14" x14ac:dyDescent="0.25">
      <c r="A25" s="53">
        <v>10.09</v>
      </c>
      <c r="B25" s="54" t="s">
        <v>107</v>
      </c>
      <c r="C25" s="54">
        <v>0.5</v>
      </c>
      <c r="D25" s="54"/>
      <c r="E25" s="54"/>
      <c r="F25" s="54"/>
      <c r="G25" s="54"/>
      <c r="H25" s="54"/>
      <c r="I25" s="54"/>
      <c r="J25" s="44" t="s">
        <v>12</v>
      </c>
      <c r="K25" s="156">
        <v>1.83</v>
      </c>
      <c r="L25" s="129"/>
      <c r="M25" s="54"/>
      <c r="N25" s="156">
        <f>M25+K25+I25+G25+E25+C25</f>
        <v>2.33</v>
      </c>
    </row>
    <row r="26" spans="1:14" x14ac:dyDescent="0.25">
      <c r="A26" s="51"/>
      <c r="B26" s="52"/>
      <c r="C26" s="52"/>
      <c r="D26" s="52" t="s">
        <v>71</v>
      </c>
      <c r="E26" s="52"/>
      <c r="F26" s="52"/>
      <c r="G26" s="52"/>
      <c r="H26" s="52"/>
      <c r="I26" s="52"/>
      <c r="J26" s="57"/>
      <c r="K26" s="160"/>
      <c r="L26" s="130"/>
      <c r="M26" s="52"/>
      <c r="N26" s="160"/>
    </row>
    <row r="27" spans="1:14" ht="41.25" x14ac:dyDescent="0.25">
      <c r="A27" s="53">
        <v>3.25</v>
      </c>
      <c r="B27" s="54"/>
      <c r="C27" s="54"/>
      <c r="D27" s="158" t="s">
        <v>73</v>
      </c>
      <c r="E27" s="54">
        <v>0.75</v>
      </c>
      <c r="F27" s="54"/>
      <c r="G27" s="54"/>
      <c r="H27" s="129"/>
      <c r="I27" s="54"/>
      <c r="J27" s="44"/>
      <c r="K27" s="156"/>
      <c r="L27" s="129"/>
      <c r="M27" s="54"/>
      <c r="N27" s="156">
        <f>M27+K27+I27+G27+E27+C27</f>
        <v>0.75</v>
      </c>
    </row>
    <row r="28" spans="1:14" x14ac:dyDescent="0.25">
      <c r="A28" s="51"/>
      <c r="B28" s="172"/>
      <c r="C28" s="130"/>
      <c r="D28" s="155" t="s">
        <v>141</v>
      </c>
      <c r="E28" s="130"/>
      <c r="F28" s="155"/>
      <c r="G28" s="130"/>
      <c r="H28" s="155"/>
      <c r="I28" s="130"/>
      <c r="J28" s="155" t="s">
        <v>141</v>
      </c>
      <c r="K28" s="190"/>
      <c r="L28" s="155"/>
      <c r="M28" s="130"/>
      <c r="N28" s="160"/>
    </row>
    <row r="29" spans="1:14" ht="41.25" x14ac:dyDescent="0.25">
      <c r="A29" s="53">
        <v>8.66</v>
      </c>
      <c r="B29" s="126"/>
      <c r="C29" s="173"/>
      <c r="D29" s="126" t="s">
        <v>143</v>
      </c>
      <c r="E29" s="174">
        <v>1.33</v>
      </c>
      <c r="F29" s="126"/>
      <c r="G29" s="126"/>
      <c r="H29" s="126"/>
      <c r="I29" s="174"/>
      <c r="J29" s="126" t="s">
        <v>142</v>
      </c>
      <c r="K29" s="191">
        <v>0.67</v>
      </c>
      <c r="L29" s="180"/>
      <c r="M29" s="129"/>
      <c r="N29" s="156">
        <f>M29+K29+I29+G29+E29+C29</f>
        <v>2</v>
      </c>
    </row>
    <row r="30" spans="1:14" x14ac:dyDescent="0.25">
      <c r="A30" s="63"/>
      <c r="B30" s="175"/>
      <c r="C30" s="176"/>
      <c r="D30" s="177" t="s">
        <v>144</v>
      </c>
      <c r="E30" s="179"/>
      <c r="F30" s="177"/>
      <c r="G30" s="178"/>
      <c r="H30" s="177"/>
      <c r="I30" s="179"/>
      <c r="J30" s="177"/>
      <c r="K30" s="192"/>
      <c r="L30" s="176"/>
      <c r="M30" s="176"/>
      <c r="N30" s="154"/>
    </row>
    <row r="31" spans="1:14" x14ac:dyDescent="0.25">
      <c r="A31" s="63">
        <v>2</v>
      </c>
      <c r="B31" s="175"/>
      <c r="C31" s="176"/>
      <c r="D31" s="177" t="s">
        <v>145</v>
      </c>
      <c r="E31" s="174">
        <v>0.46</v>
      </c>
      <c r="F31" s="177"/>
      <c r="G31" s="178"/>
      <c r="H31" s="177"/>
      <c r="I31" s="174"/>
      <c r="J31" s="177"/>
      <c r="K31" s="193"/>
      <c r="L31" s="176"/>
      <c r="M31" s="176"/>
      <c r="N31" s="156">
        <f>M31+K31+I31+G31+E31+C31</f>
        <v>0.46</v>
      </c>
    </row>
    <row r="32" spans="1:14" ht="22.5" x14ac:dyDescent="0.25">
      <c r="A32" s="51"/>
      <c r="B32" s="155"/>
      <c r="C32" s="130"/>
      <c r="D32" s="155"/>
      <c r="E32" s="130"/>
      <c r="F32" s="155"/>
      <c r="G32" s="130"/>
      <c r="H32" s="155"/>
      <c r="I32" s="130"/>
      <c r="J32" s="155" t="s">
        <v>146</v>
      </c>
      <c r="K32" s="190"/>
      <c r="L32" s="130"/>
      <c r="M32" s="130"/>
      <c r="N32" s="160"/>
    </row>
    <row r="33" spans="1:14" ht="74.25" x14ac:dyDescent="0.25">
      <c r="A33" s="53">
        <v>1.08</v>
      </c>
      <c r="B33" s="129"/>
      <c r="C33" s="129"/>
      <c r="D33" s="158"/>
      <c r="E33" s="174"/>
      <c r="F33" s="129"/>
      <c r="G33" s="129"/>
      <c r="H33" s="158"/>
      <c r="I33" s="174"/>
      <c r="J33" s="158" t="s">
        <v>147</v>
      </c>
      <c r="K33" s="193">
        <v>0.25</v>
      </c>
      <c r="L33" s="129"/>
      <c r="M33" s="129"/>
      <c r="N33" s="156">
        <f>M33+K33+I33+G33+E33+C33</f>
        <v>0.25</v>
      </c>
    </row>
    <row r="34" spans="1:14" x14ac:dyDescent="0.25">
      <c r="A34" s="185">
        <f>SUM(A3:A33)</f>
        <v>106.40999999999998</v>
      </c>
      <c r="B34" s="37" t="s">
        <v>10</v>
      </c>
      <c r="C34" s="37">
        <f>SUM(C3:C33)</f>
        <v>4.68</v>
      </c>
      <c r="D34" s="38"/>
      <c r="E34" s="37">
        <f>SUM(E3:E33)</f>
        <v>4.76</v>
      </c>
      <c r="F34" s="39"/>
      <c r="G34" s="37">
        <f>SUM(G3:G33)</f>
        <v>4.7100000000000009</v>
      </c>
      <c r="H34" s="37"/>
      <c r="I34" s="37">
        <f>SUM(I3:I33)</f>
        <v>4.66</v>
      </c>
      <c r="J34" s="37"/>
      <c r="K34" s="195">
        <f>SUM(K3:K33)</f>
        <v>5.75</v>
      </c>
      <c r="L34" s="38"/>
      <c r="M34" s="37">
        <f>SUM(M4:M33)</f>
        <v>0</v>
      </c>
      <c r="N34" s="195">
        <f>SUM(N3:N33)</f>
        <v>24.560000000000002</v>
      </c>
    </row>
    <row r="35" spans="1:14" x14ac:dyDescent="0.25">
      <c r="A35" s="1"/>
      <c r="B35" s="1"/>
      <c r="C35" s="1"/>
      <c r="D35" s="1"/>
      <c r="E35" s="1"/>
      <c r="F35" s="2"/>
      <c r="G35" s="1"/>
      <c r="H35" s="1" t="s">
        <v>26</v>
      </c>
      <c r="I35" s="1"/>
      <c r="J35" s="20"/>
      <c r="K35" s="1"/>
      <c r="L35" s="1"/>
      <c r="M35" s="1"/>
      <c r="N35" s="1"/>
    </row>
    <row r="36" spans="1:14" x14ac:dyDescent="0.25">
      <c r="A36" s="1"/>
      <c r="B36" s="1" t="s">
        <v>27</v>
      </c>
      <c r="C36" s="1"/>
      <c r="D36" s="1"/>
      <c r="E36" s="1"/>
      <c r="F36" s="224">
        <v>44786</v>
      </c>
      <c r="G36" s="225"/>
      <c r="H36" s="12">
        <f>N34</f>
        <v>24.560000000000002</v>
      </c>
      <c r="J36" s="21">
        <f>N34*4.33</f>
        <v>106.34480000000001</v>
      </c>
      <c r="L36" s="21"/>
      <c r="M36" s="21"/>
      <c r="N36" s="1"/>
    </row>
    <row r="37" spans="1:14" x14ac:dyDescent="0.25">
      <c r="A37" s="1"/>
      <c r="B37" s="1" t="s">
        <v>28</v>
      </c>
      <c r="C37" s="1"/>
      <c r="D37" s="1" t="s">
        <v>29</v>
      </c>
      <c r="E37" s="1"/>
      <c r="F37" s="2" t="s">
        <v>36</v>
      </c>
      <c r="H37" s="1"/>
      <c r="J37" s="1"/>
      <c r="K37" s="1"/>
      <c r="L37" s="1"/>
      <c r="M37" s="1"/>
      <c r="N37" s="1"/>
    </row>
    <row r="39" spans="1:14" x14ac:dyDescent="0.25">
      <c r="F39" t="s">
        <v>152</v>
      </c>
    </row>
  </sheetData>
  <mergeCells count="1">
    <mergeCell ref="F36:G36"/>
  </mergeCells>
  <pageMargins left="0.7" right="0.7" top="0.75" bottom="0.75" header="0.3" footer="0.3"/>
  <pageSetup paperSize="9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1" workbookViewId="0">
      <selection activeCell="C14" sqref="C14"/>
    </sheetView>
  </sheetViews>
  <sheetFormatPr baseColWidth="10" defaultRowHeight="15" x14ac:dyDescent="0.25"/>
  <cols>
    <col min="1" max="1" width="8.140625" customWidth="1"/>
    <col min="2" max="2" width="20.42578125" customWidth="1"/>
    <col min="3" max="3" width="5.7109375" customWidth="1"/>
    <col min="5" max="5" width="5.42578125" customWidth="1"/>
    <col min="6" max="6" width="18.42578125" customWidth="1"/>
    <col min="7" max="7" width="4.85546875" customWidth="1"/>
    <col min="8" max="8" width="25.28515625" customWidth="1"/>
    <col min="9" max="9" width="4.85546875" customWidth="1"/>
    <col min="10" max="10" width="19.7109375" customWidth="1"/>
    <col min="11" max="11" width="5.140625" customWidth="1"/>
    <col min="12" max="13" width="4.140625" customWidth="1"/>
    <col min="14" max="14" width="5.5703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>
        <v>6</v>
      </c>
      <c r="B3" s="6"/>
      <c r="C3" s="7"/>
      <c r="D3" s="6"/>
      <c r="E3" s="7"/>
      <c r="F3" s="6" t="s">
        <v>11</v>
      </c>
      <c r="G3" s="7"/>
      <c r="H3" s="6"/>
      <c r="I3" s="7"/>
      <c r="J3" s="6"/>
      <c r="K3" s="7"/>
      <c r="L3" s="6"/>
      <c r="M3" s="7"/>
      <c r="N3" s="7"/>
    </row>
    <row r="4" spans="1:14" x14ac:dyDescent="0.25">
      <c r="A4" s="8"/>
      <c r="B4" s="9"/>
      <c r="C4" s="10"/>
      <c r="D4" s="10"/>
      <c r="E4" s="11"/>
      <c r="F4" s="9" t="s">
        <v>12</v>
      </c>
      <c r="G4" s="10">
        <v>1.38</v>
      </c>
      <c r="H4" s="9"/>
      <c r="I4" s="10"/>
      <c r="J4" s="10"/>
      <c r="K4" s="10"/>
      <c r="L4" s="10"/>
      <c r="M4" s="10"/>
      <c r="N4" s="10">
        <f>C4+E4+G4+I4+K4+M4</f>
        <v>1.38</v>
      </c>
    </row>
    <row r="5" spans="1:14" x14ac:dyDescent="0.25">
      <c r="A5" s="5">
        <v>7</v>
      </c>
      <c r="B5" s="6"/>
      <c r="C5" s="7"/>
      <c r="D5" s="13" t="s">
        <v>13</v>
      </c>
      <c r="E5" s="7"/>
      <c r="F5" s="6"/>
      <c r="G5" s="7"/>
      <c r="H5" s="6"/>
      <c r="I5" s="14"/>
      <c r="J5" s="13" t="s">
        <v>13</v>
      </c>
      <c r="K5" s="7"/>
      <c r="L5" s="7"/>
      <c r="M5" s="7"/>
      <c r="N5" s="7"/>
    </row>
    <row r="6" spans="1:14" x14ac:dyDescent="0.25">
      <c r="A6" s="8"/>
      <c r="B6" s="9"/>
      <c r="C6" s="10"/>
      <c r="D6" s="10" t="s">
        <v>12</v>
      </c>
      <c r="E6" s="11">
        <v>1.28</v>
      </c>
      <c r="F6" s="9"/>
      <c r="G6" s="10"/>
      <c r="H6" s="10"/>
      <c r="I6" s="10"/>
      <c r="J6" s="10" t="s">
        <v>14</v>
      </c>
      <c r="K6" s="11">
        <v>0.33</v>
      </c>
      <c r="L6" s="10"/>
      <c r="M6" s="10"/>
      <c r="N6" s="10">
        <f>C6+E6+G6+I6+K6+M6</f>
        <v>1.61</v>
      </c>
    </row>
    <row r="7" spans="1:14" x14ac:dyDescent="0.25">
      <c r="A7" s="5">
        <v>6</v>
      </c>
      <c r="B7" s="41"/>
      <c r="C7" s="7"/>
      <c r="D7" s="43" t="s">
        <v>16</v>
      </c>
      <c r="E7" s="7"/>
      <c r="F7" s="42"/>
      <c r="G7" s="7"/>
      <c r="H7" s="42"/>
      <c r="I7" s="14"/>
      <c r="J7" s="42" t="s">
        <v>16</v>
      </c>
      <c r="K7" s="7"/>
      <c r="L7" s="43"/>
      <c r="M7" s="7"/>
      <c r="N7" s="7"/>
    </row>
    <row r="8" spans="1:14" x14ac:dyDescent="0.25">
      <c r="A8" s="8"/>
      <c r="B8" s="9"/>
      <c r="C8" s="10"/>
      <c r="D8" s="10" t="s">
        <v>12</v>
      </c>
      <c r="E8" s="11">
        <v>0.69</v>
      </c>
      <c r="F8" s="9"/>
      <c r="G8" s="10"/>
      <c r="H8" s="10"/>
      <c r="I8" s="10"/>
      <c r="J8" s="10" t="s">
        <v>12</v>
      </c>
      <c r="K8" s="11">
        <v>0.69</v>
      </c>
      <c r="L8" s="10"/>
      <c r="M8" s="10"/>
      <c r="N8" s="10">
        <f>C8+E8+G8+I8+K8+M8</f>
        <v>1.38</v>
      </c>
    </row>
    <row r="9" spans="1:14" x14ac:dyDescent="0.25">
      <c r="A9" s="5">
        <v>8</v>
      </c>
      <c r="B9" s="6" t="s">
        <v>31</v>
      </c>
      <c r="C9" s="7">
        <v>1.85</v>
      </c>
      <c r="D9" s="7"/>
      <c r="E9" s="14"/>
      <c r="F9" s="14"/>
      <c r="G9" s="14"/>
      <c r="H9" s="6"/>
      <c r="I9" s="7"/>
      <c r="J9" s="7"/>
      <c r="K9" s="14"/>
      <c r="L9" s="7"/>
      <c r="M9" s="14"/>
      <c r="N9" s="16">
        <f>C9</f>
        <v>1.85</v>
      </c>
    </row>
    <row r="10" spans="1:14" ht="24.75" x14ac:dyDescent="0.25">
      <c r="A10" s="5">
        <v>4</v>
      </c>
      <c r="B10" s="24"/>
      <c r="C10" s="24"/>
      <c r="D10" s="41" t="s">
        <v>19</v>
      </c>
      <c r="E10" s="7"/>
      <c r="F10" s="14"/>
      <c r="G10" s="14"/>
      <c r="H10" s="42"/>
      <c r="I10" s="7"/>
      <c r="J10" s="42" t="s">
        <v>19</v>
      </c>
      <c r="K10" s="14"/>
      <c r="L10" s="7"/>
      <c r="M10" s="14"/>
      <c r="N10" s="7"/>
    </row>
    <row r="11" spans="1:14" x14ac:dyDescent="0.25">
      <c r="A11" s="8"/>
      <c r="B11" s="25"/>
      <c r="C11" s="25"/>
      <c r="D11" s="26" t="s">
        <v>12</v>
      </c>
      <c r="E11" s="10">
        <v>0.67</v>
      </c>
      <c r="F11" s="9"/>
      <c r="G11" s="9"/>
      <c r="H11" s="9"/>
      <c r="I11" s="10"/>
      <c r="J11" s="9" t="s">
        <v>18</v>
      </c>
      <c r="K11" s="9">
        <v>0.25</v>
      </c>
      <c r="L11" s="9"/>
      <c r="M11" s="9"/>
      <c r="N11" s="10">
        <f>K11+E11</f>
        <v>0.92</v>
      </c>
    </row>
    <row r="12" spans="1:14" x14ac:dyDescent="0.25">
      <c r="A12" s="5">
        <v>11</v>
      </c>
      <c r="B12" s="6" t="s">
        <v>20</v>
      </c>
      <c r="C12" s="7"/>
      <c r="D12" s="7"/>
      <c r="E12" s="14"/>
      <c r="F12" s="6" t="s">
        <v>20</v>
      </c>
      <c r="G12" s="14"/>
      <c r="H12" s="6"/>
      <c r="I12" s="7"/>
      <c r="J12" s="6" t="s">
        <v>20</v>
      </c>
      <c r="K12" s="14"/>
      <c r="L12" s="7"/>
      <c r="M12" s="14"/>
      <c r="N12" s="7"/>
    </row>
    <row r="13" spans="1:14" ht="24.75" x14ac:dyDescent="0.25">
      <c r="A13" s="8"/>
      <c r="B13" s="9" t="s">
        <v>12</v>
      </c>
      <c r="C13" s="10">
        <v>0.95</v>
      </c>
      <c r="D13" s="9"/>
      <c r="E13" s="9"/>
      <c r="F13" s="9" t="s">
        <v>18</v>
      </c>
      <c r="G13" s="9">
        <v>0.34</v>
      </c>
      <c r="H13" s="9"/>
      <c r="I13" s="10"/>
      <c r="J13" s="9" t="s">
        <v>21</v>
      </c>
      <c r="K13" s="9">
        <v>1.25</v>
      </c>
      <c r="L13" s="9"/>
      <c r="M13" s="9"/>
      <c r="N13" s="10">
        <f>C13+E13+G13+I13+K13+M13</f>
        <v>2.54</v>
      </c>
    </row>
    <row r="14" spans="1:14" ht="22.5" customHeight="1" x14ac:dyDescent="0.25">
      <c r="A14" s="5">
        <v>14.66</v>
      </c>
      <c r="B14" s="45" t="s">
        <v>22</v>
      </c>
      <c r="C14" s="36" t="s">
        <v>39</v>
      </c>
      <c r="D14" s="7"/>
      <c r="E14" s="14"/>
      <c r="F14" s="14"/>
      <c r="G14" s="14"/>
      <c r="H14" s="45" t="s">
        <v>22</v>
      </c>
      <c r="I14" s="7"/>
      <c r="J14" s="7"/>
      <c r="K14" s="14"/>
      <c r="L14" s="7"/>
      <c r="M14" s="14"/>
      <c r="N14" s="7"/>
    </row>
    <row r="15" spans="1:14" x14ac:dyDescent="0.25">
      <c r="A15" s="29"/>
      <c r="B15" s="27" t="s">
        <v>14</v>
      </c>
      <c r="C15" s="16">
        <v>0.5</v>
      </c>
      <c r="D15" s="27"/>
      <c r="E15" s="27"/>
      <c r="F15" s="27"/>
      <c r="G15" s="27"/>
      <c r="H15" s="27" t="s">
        <v>12</v>
      </c>
      <c r="I15" s="16">
        <v>2.89</v>
      </c>
      <c r="J15" s="27"/>
      <c r="K15" s="27"/>
      <c r="L15" s="27"/>
      <c r="M15" s="27"/>
      <c r="N15" s="16">
        <f>C15+E15+G15+I15+K15+M15</f>
        <v>3.39</v>
      </c>
    </row>
    <row r="16" spans="1:14" ht="37.5" customHeight="1" x14ac:dyDescent="0.25">
      <c r="A16" s="8"/>
      <c r="B16" s="30"/>
      <c r="C16" s="10"/>
      <c r="D16" s="30"/>
      <c r="E16" s="9"/>
      <c r="F16" s="30"/>
      <c r="G16" s="9"/>
      <c r="H16" s="30" t="s">
        <v>34</v>
      </c>
      <c r="I16" s="10"/>
      <c r="J16" s="30"/>
      <c r="K16" s="9"/>
      <c r="L16" s="30"/>
      <c r="M16" s="9"/>
      <c r="N16" s="10"/>
    </row>
    <row r="17" spans="1:14" ht="15.75" customHeight="1" x14ac:dyDescent="0.25">
      <c r="A17" s="29"/>
      <c r="B17" s="6" t="s">
        <v>23</v>
      </c>
      <c r="C17" s="27"/>
      <c r="D17" s="6"/>
      <c r="E17" s="27"/>
      <c r="F17" s="6" t="s">
        <v>23</v>
      </c>
      <c r="G17" s="16"/>
      <c r="H17" s="6"/>
      <c r="I17" s="16"/>
      <c r="J17" s="6" t="s">
        <v>23</v>
      </c>
      <c r="K17" s="27"/>
      <c r="L17" s="6"/>
      <c r="M17" s="27"/>
      <c r="N17" s="16"/>
    </row>
    <row r="18" spans="1:14" ht="62.25" customHeight="1" x14ac:dyDescent="0.25">
      <c r="A18" s="8">
        <v>27.46</v>
      </c>
      <c r="B18" s="9" t="s">
        <v>24</v>
      </c>
      <c r="C18" s="9">
        <v>1.08</v>
      </c>
      <c r="D18" s="9"/>
      <c r="E18" s="9"/>
      <c r="F18" s="44" t="s">
        <v>41</v>
      </c>
      <c r="G18" s="10">
        <v>4.0999999999999996</v>
      </c>
      <c r="H18" s="9"/>
      <c r="I18" s="10"/>
      <c r="J18" s="44" t="s">
        <v>42</v>
      </c>
      <c r="K18" s="9">
        <v>1.1599999999999999</v>
      </c>
      <c r="L18" s="9"/>
      <c r="M18" s="9"/>
      <c r="N18" s="10">
        <f>C18+E18+G18+I18+K18+M18</f>
        <v>6.34</v>
      </c>
    </row>
    <row r="19" spans="1:14" ht="15" customHeight="1" x14ac:dyDescent="0.25">
      <c r="A19" s="5"/>
      <c r="B19" s="27"/>
      <c r="C19" s="27"/>
      <c r="D19" s="27"/>
      <c r="E19" s="28"/>
      <c r="F19" s="27"/>
      <c r="G19" s="16"/>
      <c r="H19" s="46" t="s">
        <v>32</v>
      </c>
      <c r="I19" s="16"/>
      <c r="J19" s="27"/>
      <c r="K19" s="27"/>
      <c r="L19" s="27"/>
      <c r="M19" s="27"/>
      <c r="N19" s="16"/>
    </row>
    <row r="20" spans="1:14" ht="12" customHeight="1" x14ac:dyDescent="0.25">
      <c r="A20" s="29"/>
      <c r="B20" s="27"/>
      <c r="C20" s="27"/>
      <c r="D20" s="27"/>
      <c r="E20" s="28"/>
      <c r="F20" s="27"/>
      <c r="G20" s="16"/>
      <c r="H20" s="27" t="s">
        <v>33</v>
      </c>
      <c r="I20" s="16"/>
      <c r="J20" s="27"/>
      <c r="K20" s="27"/>
      <c r="L20" s="27"/>
      <c r="M20" s="27"/>
      <c r="N20" s="16"/>
    </row>
    <row r="21" spans="1:14" ht="38.25" customHeight="1" x14ac:dyDescent="0.25">
      <c r="A21" s="8">
        <v>7.66</v>
      </c>
      <c r="B21" s="9"/>
      <c r="C21" s="9"/>
      <c r="D21" s="9"/>
      <c r="E21" s="30"/>
      <c r="F21" s="9"/>
      <c r="G21" s="10"/>
      <c r="H21" s="9" t="s">
        <v>34</v>
      </c>
      <c r="I21" s="10">
        <v>1.77</v>
      </c>
      <c r="J21" s="9"/>
      <c r="K21" s="9"/>
      <c r="L21" s="9"/>
      <c r="M21" s="9"/>
      <c r="N21" s="10">
        <f>I21</f>
        <v>1.77</v>
      </c>
    </row>
    <row r="22" spans="1:14" x14ac:dyDescent="0.25">
      <c r="A22" s="5"/>
      <c r="B22" s="27" t="s">
        <v>35</v>
      </c>
      <c r="C22" s="27"/>
      <c r="D22" s="27"/>
      <c r="E22" s="14"/>
      <c r="F22" s="27" t="s">
        <v>35</v>
      </c>
      <c r="G22" s="16"/>
      <c r="H22" s="27"/>
      <c r="I22" s="16"/>
      <c r="J22" s="27" t="s">
        <v>35</v>
      </c>
      <c r="K22" s="27"/>
      <c r="L22" s="14"/>
      <c r="M22" s="14"/>
      <c r="N22" s="16"/>
    </row>
    <row r="23" spans="1:14" x14ac:dyDescent="0.25">
      <c r="A23" s="8">
        <v>5.72</v>
      </c>
      <c r="B23" s="27" t="s">
        <v>18</v>
      </c>
      <c r="C23" s="27">
        <v>0.33</v>
      </c>
      <c r="D23" s="27"/>
      <c r="E23" s="27"/>
      <c r="F23" s="27" t="s">
        <v>12</v>
      </c>
      <c r="G23" s="16">
        <v>0.66</v>
      </c>
      <c r="H23" s="27"/>
      <c r="I23" s="16"/>
      <c r="J23" s="27" t="s">
        <v>18</v>
      </c>
      <c r="K23" s="27">
        <v>0.33</v>
      </c>
      <c r="L23" s="27"/>
      <c r="M23" s="27"/>
      <c r="N23" s="16">
        <f>K23+G23+C23</f>
        <v>1.32</v>
      </c>
    </row>
    <row r="24" spans="1:14" x14ac:dyDescent="0.25">
      <c r="A24" s="15">
        <f>SUM(A3:A23)</f>
        <v>97.5</v>
      </c>
      <c r="B24" s="37" t="s">
        <v>10</v>
      </c>
      <c r="C24" s="37">
        <f>SUM(C3:C23)</f>
        <v>4.71</v>
      </c>
      <c r="D24" s="38"/>
      <c r="E24" s="38">
        <f>SUM(E3:E23)</f>
        <v>2.64</v>
      </c>
      <c r="F24" s="39"/>
      <c r="G24" s="37">
        <f>SUM(G3:G23)</f>
        <v>6.4799999999999995</v>
      </c>
      <c r="H24" s="37"/>
      <c r="I24" s="37">
        <f>SUM(I3:I23)</f>
        <v>4.66</v>
      </c>
      <c r="J24" s="37"/>
      <c r="K24" s="38">
        <f>SUM(K3:K23)</f>
        <v>4.01</v>
      </c>
      <c r="L24" s="38"/>
      <c r="M24" s="38">
        <f>SUM(M3:M23)</f>
        <v>0</v>
      </c>
      <c r="N24" s="40">
        <f>SUM(N3:N23)</f>
        <v>22.5</v>
      </c>
    </row>
    <row r="25" spans="1:14" x14ac:dyDescent="0.25">
      <c r="A25" s="1"/>
      <c r="B25" s="1"/>
      <c r="C25" s="1"/>
      <c r="D25" s="1"/>
      <c r="E25" s="1"/>
      <c r="F25" s="2"/>
      <c r="G25" s="1"/>
      <c r="H25" s="1"/>
      <c r="I25" s="1"/>
      <c r="J25" s="20"/>
      <c r="K25" s="1"/>
      <c r="L25" s="1"/>
      <c r="M25" s="1"/>
      <c r="N25" s="1"/>
    </row>
    <row r="26" spans="1:14" x14ac:dyDescent="0.25">
      <c r="A26" s="1"/>
      <c r="B26" s="1" t="s">
        <v>27</v>
      </c>
      <c r="C26" s="1"/>
      <c r="D26" s="1"/>
      <c r="E26" s="1"/>
      <c r="F26" s="224" t="s">
        <v>52</v>
      </c>
      <c r="G26" s="225"/>
      <c r="H26" s="1" t="s">
        <v>26</v>
      </c>
      <c r="I26" s="1"/>
      <c r="J26" s="20"/>
      <c r="K26" s="21">
        <f>N24*4.33</f>
        <v>97.424999999999997</v>
      </c>
      <c r="L26" s="21"/>
      <c r="M26" s="21"/>
      <c r="N26" s="1"/>
    </row>
    <row r="27" spans="1:14" x14ac:dyDescent="0.25">
      <c r="A27" s="1"/>
      <c r="B27" s="1" t="s">
        <v>28</v>
      </c>
      <c r="C27" s="1"/>
      <c r="D27" s="1" t="s">
        <v>29</v>
      </c>
      <c r="E27" s="1"/>
      <c r="F27" s="2" t="s">
        <v>36</v>
      </c>
      <c r="G27" s="1"/>
      <c r="H27" s="1"/>
      <c r="I27" s="12">
        <f>N24</f>
        <v>22.5</v>
      </c>
      <c r="J27" s="1"/>
      <c r="K27" s="1"/>
      <c r="L27" s="1"/>
      <c r="M27" s="1"/>
      <c r="N27" s="1"/>
    </row>
    <row r="28" spans="1:14" x14ac:dyDescent="0.25">
      <c r="F28" t="s">
        <v>43</v>
      </c>
      <c r="J28" t="s">
        <v>55</v>
      </c>
    </row>
  </sheetData>
  <mergeCells count="1">
    <mergeCell ref="F26:G26"/>
  </mergeCells>
  <pageMargins left="0" right="0" top="0" bottom="0" header="0" footer="0.31496062992125984"/>
  <pageSetup paperSize="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E20" sqref="E20"/>
    </sheetView>
  </sheetViews>
  <sheetFormatPr baseColWidth="10" defaultRowHeight="15" x14ac:dyDescent="0.25"/>
  <cols>
    <col min="5" max="5" width="7.140625" customWidth="1"/>
    <col min="7" max="7" width="5.5703125" customWidth="1"/>
    <col min="10" max="10" width="8.28515625" customWidth="1"/>
    <col min="11" max="11" width="7.140625" customWidth="1"/>
    <col min="13" max="13" width="7" customWidth="1"/>
    <col min="14" max="14" width="6" customWidth="1"/>
  </cols>
  <sheetData>
    <row r="1" spans="1:14" x14ac:dyDescent="0.25">
      <c r="A1" s="47"/>
      <c r="B1" s="78" t="s">
        <v>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7"/>
      <c r="B2" s="47"/>
      <c r="C2" s="47"/>
      <c r="D2" s="47"/>
      <c r="E2" s="47"/>
      <c r="F2" s="48"/>
      <c r="G2" s="47"/>
      <c r="H2" s="47"/>
      <c r="I2" s="47"/>
      <c r="J2" s="47"/>
      <c r="K2" s="47"/>
      <c r="L2" s="47"/>
      <c r="M2" s="47"/>
      <c r="N2" s="47"/>
    </row>
    <row r="3" spans="1:14" x14ac:dyDescent="0.25">
      <c r="A3" s="49"/>
      <c r="B3" s="49" t="s">
        <v>2</v>
      </c>
      <c r="C3" s="49"/>
      <c r="D3" s="49" t="s">
        <v>4</v>
      </c>
      <c r="E3" s="49"/>
      <c r="F3" s="50" t="s">
        <v>48</v>
      </c>
      <c r="G3" s="49"/>
      <c r="H3" s="49" t="s">
        <v>7</v>
      </c>
      <c r="I3" s="49"/>
      <c r="J3" s="49" t="s">
        <v>8</v>
      </c>
      <c r="K3" s="49"/>
      <c r="L3" s="49" t="s">
        <v>49</v>
      </c>
      <c r="M3" s="49"/>
      <c r="N3" s="49" t="s">
        <v>10</v>
      </c>
    </row>
    <row r="4" spans="1:14" x14ac:dyDescent="0.25">
      <c r="A4" s="51"/>
      <c r="B4" s="65"/>
      <c r="C4" s="52"/>
      <c r="D4" s="57"/>
      <c r="E4" s="52"/>
      <c r="F4" s="57"/>
      <c r="G4" s="57"/>
      <c r="H4" s="52" t="s">
        <v>50</v>
      </c>
      <c r="I4" s="57"/>
      <c r="J4" s="65"/>
      <c r="K4" s="52"/>
      <c r="L4" s="52"/>
      <c r="M4" s="52"/>
      <c r="N4" s="52"/>
    </row>
    <row r="5" spans="1:14" x14ac:dyDescent="0.25">
      <c r="A5" s="53">
        <v>3</v>
      </c>
      <c r="B5" s="54"/>
      <c r="C5" s="54"/>
      <c r="D5" s="44"/>
      <c r="E5" s="44"/>
      <c r="F5" s="55"/>
      <c r="G5" s="79"/>
      <c r="H5" s="54" t="s">
        <v>12</v>
      </c>
      <c r="I5" s="54">
        <v>0.69</v>
      </c>
      <c r="J5" s="44"/>
      <c r="K5" s="54"/>
      <c r="L5" s="54"/>
      <c r="M5" s="54"/>
      <c r="N5" s="54">
        <f>C5+E5+G5+I5+K5+M5</f>
        <v>0.69</v>
      </c>
    </row>
    <row r="6" spans="1:14" x14ac:dyDescent="0.25">
      <c r="A6" s="80"/>
      <c r="B6" s="52"/>
      <c r="C6" s="52"/>
      <c r="D6" s="81"/>
      <c r="E6" s="52"/>
      <c r="F6" s="57"/>
      <c r="G6" s="52"/>
      <c r="H6" s="52"/>
      <c r="I6" s="52"/>
      <c r="J6" s="52"/>
      <c r="K6" s="52"/>
      <c r="L6" s="52"/>
      <c r="M6" s="52"/>
      <c r="N6" s="52"/>
    </row>
    <row r="7" spans="1:14" x14ac:dyDescent="0.25">
      <c r="A7" s="82">
        <f>SUM(A4:A6)</f>
        <v>3</v>
      </c>
      <c r="B7" s="54" t="s">
        <v>10</v>
      </c>
      <c r="C7" s="54">
        <f>SUM(C4:C6)</f>
        <v>0</v>
      </c>
      <c r="D7" s="83"/>
      <c r="E7" s="79">
        <f>SUM(E4:E6)</f>
        <v>0</v>
      </c>
      <c r="F7" s="44"/>
      <c r="G7" s="54">
        <f>SUM(G4:G6)</f>
        <v>0</v>
      </c>
      <c r="H7" s="54"/>
      <c r="I7" s="54">
        <f>SUM(I4:I6)</f>
        <v>0.69</v>
      </c>
      <c r="J7" s="54"/>
      <c r="K7" s="79">
        <f>SUM(K4:K6)</f>
        <v>0</v>
      </c>
      <c r="L7" s="79"/>
      <c r="M7" s="79">
        <f>SUM(M4:M6)</f>
        <v>0</v>
      </c>
      <c r="N7" s="84">
        <f>SUM(N4:N6)</f>
        <v>0.69</v>
      </c>
    </row>
    <row r="8" spans="1:14" x14ac:dyDescent="0.25">
      <c r="A8" s="47"/>
      <c r="B8" s="78" t="s">
        <v>27</v>
      </c>
      <c r="C8" s="47"/>
      <c r="D8" s="85"/>
      <c r="E8" s="47"/>
      <c r="F8" s="48" t="s">
        <v>51</v>
      </c>
      <c r="G8" s="47"/>
      <c r="H8" s="47"/>
      <c r="I8" s="47"/>
      <c r="J8" s="71"/>
      <c r="K8" s="47"/>
      <c r="L8" s="47"/>
      <c r="M8" s="47"/>
      <c r="N8" s="47"/>
    </row>
    <row r="9" spans="1:14" x14ac:dyDescent="0.25">
      <c r="A9" s="47"/>
      <c r="B9" s="78" t="s">
        <v>28</v>
      </c>
      <c r="C9" s="78"/>
      <c r="D9" s="86" t="str">
        <f>B1</f>
        <v>OLGA ROMAN MATEO</v>
      </c>
      <c r="E9" s="78"/>
      <c r="F9" s="87"/>
      <c r="G9" s="47"/>
      <c r="H9" s="47" t="s">
        <v>26</v>
      </c>
      <c r="I9" s="47"/>
      <c r="J9" s="71"/>
      <c r="K9" s="72">
        <f>N7*4.33</f>
        <v>2.9876999999999998</v>
      </c>
      <c r="L9" s="72"/>
      <c r="M9" s="72"/>
      <c r="N9" s="47"/>
    </row>
    <row r="10" spans="1:14" x14ac:dyDescent="0.25">
      <c r="A10" s="47"/>
      <c r="B10" s="78" t="s">
        <v>30</v>
      </c>
      <c r="C10" s="78"/>
      <c r="D10" s="86"/>
      <c r="E10" s="78"/>
      <c r="F10" s="87"/>
      <c r="G10" s="47"/>
      <c r="H10" s="47"/>
      <c r="I10" s="73"/>
      <c r="J10" s="47"/>
      <c r="K10" s="47"/>
      <c r="L10" s="47"/>
      <c r="M10" s="47"/>
      <c r="N10" s="47"/>
    </row>
  </sheetData>
  <pageMargins left="0" right="0" top="0" bottom="0" header="0" footer="0.31496062992125984"/>
  <pageSetup paperSize="9"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I24" sqref="I24"/>
    </sheetView>
  </sheetViews>
  <sheetFormatPr baseColWidth="10" defaultRowHeight="15" x14ac:dyDescent="0.25"/>
  <cols>
    <col min="3" max="3" width="6.7109375" customWidth="1"/>
    <col min="5" max="5" width="6.5703125" customWidth="1"/>
    <col min="7" max="7" width="6" customWidth="1"/>
    <col min="9" max="9" width="7.71093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31"/>
      <c r="C4" s="16"/>
      <c r="D4" s="31"/>
      <c r="E4" s="27"/>
      <c r="F4" s="31"/>
      <c r="G4" s="27"/>
      <c r="H4" s="31"/>
      <c r="I4" s="27"/>
      <c r="J4" s="31" t="s">
        <v>37</v>
      </c>
      <c r="K4" s="27"/>
      <c r="L4" s="31"/>
      <c r="M4" s="27"/>
      <c r="N4" s="16"/>
    </row>
    <row r="5" spans="1:14" x14ac:dyDescent="0.25">
      <c r="A5" s="8">
        <v>4</v>
      </c>
      <c r="B5" s="32"/>
      <c r="C5" s="10"/>
      <c r="D5" s="32"/>
      <c r="E5" s="9"/>
      <c r="F5" s="32"/>
      <c r="G5" s="9"/>
      <c r="H5" s="32"/>
      <c r="I5" s="9"/>
      <c r="J5" s="32" t="s">
        <v>12</v>
      </c>
      <c r="K5" s="9">
        <v>0.92</v>
      </c>
      <c r="L5" s="32"/>
      <c r="M5" s="9"/>
      <c r="N5" s="10">
        <v>0.92</v>
      </c>
    </row>
    <row r="6" spans="1:14" x14ac:dyDescent="0.25">
      <c r="A6" s="15"/>
      <c r="B6" s="7"/>
      <c r="C6" s="7"/>
      <c r="D6" s="7"/>
      <c r="E6" s="7"/>
      <c r="F6" s="14"/>
      <c r="G6" s="7"/>
      <c r="H6" s="7"/>
      <c r="I6" s="7"/>
      <c r="J6" s="7"/>
      <c r="K6" s="7"/>
      <c r="L6" s="16"/>
      <c r="M6" s="16"/>
      <c r="N6" s="7"/>
    </row>
    <row r="7" spans="1:14" x14ac:dyDescent="0.25">
      <c r="A7" s="15">
        <f>SUM(A4:A6)</f>
        <v>4</v>
      </c>
      <c r="B7" s="8" t="s">
        <v>10</v>
      </c>
      <c r="C7" s="8">
        <f>SUM(C4:C6)</f>
        <v>0</v>
      </c>
      <c r="D7" s="17"/>
      <c r="E7" s="17">
        <f>SUM(E4:E6)</f>
        <v>0</v>
      </c>
      <c r="F7" s="18"/>
      <c r="G7" s="8">
        <f>SUM(G4:G6)</f>
        <v>0</v>
      </c>
      <c r="H7" s="8"/>
      <c r="I7" s="8">
        <f>SUM(I4:I6)</f>
        <v>0</v>
      </c>
      <c r="J7" s="8"/>
      <c r="K7" s="17">
        <f>SUM(K4:K6)</f>
        <v>0.92</v>
      </c>
      <c r="L7" s="17"/>
      <c r="M7" s="17">
        <f>SUM(M4:M6)</f>
        <v>0</v>
      </c>
      <c r="N7" s="19">
        <f>SUM(N4:N6)</f>
        <v>0.92</v>
      </c>
    </row>
    <row r="8" spans="1:14" x14ac:dyDescent="0.25">
      <c r="A8" s="1"/>
      <c r="B8" s="1"/>
      <c r="C8" s="1"/>
      <c r="D8" s="1"/>
      <c r="E8" s="1"/>
      <c r="F8" s="2"/>
      <c r="G8" s="1"/>
      <c r="H8" s="1"/>
      <c r="I8" s="1"/>
      <c r="J8" s="20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2"/>
      <c r="G9" s="1"/>
      <c r="H9" s="1" t="s">
        <v>26</v>
      </c>
      <c r="I9" s="1"/>
      <c r="J9" s="20"/>
      <c r="K9" s="21">
        <f>N7*4.33</f>
        <v>3.9836</v>
      </c>
      <c r="L9" s="21"/>
      <c r="M9" s="21"/>
      <c r="N9" s="1"/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12">
        <f>N7</f>
        <v>0.92</v>
      </c>
      <c r="J10" s="1"/>
      <c r="K10" s="1"/>
      <c r="L10" s="1"/>
      <c r="M10" s="1"/>
      <c r="N10" s="1"/>
    </row>
    <row r="11" spans="1:14" x14ac:dyDescent="0.25">
      <c r="A11" s="1"/>
      <c r="B11" s="1" t="s">
        <v>27</v>
      </c>
      <c r="C11" s="1"/>
      <c r="D11" s="1"/>
      <c r="E11" s="22" t="s">
        <v>47</v>
      </c>
      <c r="F11" s="33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 t="s">
        <v>28</v>
      </c>
      <c r="C12" s="1"/>
      <c r="D12" s="1" t="str">
        <f>B1</f>
        <v>OLGA ROMAN MATEO</v>
      </c>
      <c r="E12" s="1"/>
      <c r="F12" s="2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 t="s">
        <v>30</v>
      </c>
      <c r="C13" s="1"/>
      <c r="D13" s="1"/>
      <c r="E13" s="1"/>
      <c r="F13" s="2"/>
      <c r="G13" s="1"/>
      <c r="H13" s="1"/>
      <c r="I13" s="1"/>
      <c r="J13" s="1"/>
      <c r="K13" s="1"/>
      <c r="L13" s="1"/>
      <c r="M13" s="1"/>
      <c r="N13" s="1"/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E12" sqref="E12"/>
    </sheetView>
  </sheetViews>
  <sheetFormatPr baseColWidth="10" defaultRowHeight="15" x14ac:dyDescent="0.25"/>
  <cols>
    <col min="1" max="1" width="8.28515625" customWidth="1"/>
    <col min="2" max="2" width="6.140625" customWidth="1"/>
    <col min="3" max="3" width="6.5703125" customWidth="1"/>
    <col min="4" max="4" width="11" customWidth="1"/>
    <col min="5" max="5" width="6.140625" customWidth="1"/>
    <col min="7" max="7" width="6.7109375" customWidth="1"/>
    <col min="9" max="9" width="6.5703125" customWidth="1"/>
    <col min="10" max="10" width="10.42578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31"/>
      <c r="C4" s="16"/>
      <c r="D4" s="31"/>
      <c r="E4" s="27"/>
      <c r="F4" s="31"/>
      <c r="G4" s="27"/>
      <c r="H4" s="31"/>
      <c r="I4" s="27"/>
      <c r="J4" s="31" t="s">
        <v>37</v>
      </c>
      <c r="K4" s="27"/>
      <c r="L4" s="31"/>
      <c r="M4" s="27"/>
      <c r="N4" s="16"/>
    </row>
    <row r="5" spans="1:14" x14ac:dyDescent="0.25">
      <c r="A5" s="8">
        <v>4</v>
      </c>
      <c r="B5" s="32"/>
      <c r="C5" s="10"/>
      <c r="D5" s="32"/>
      <c r="E5" s="9"/>
      <c r="F5" s="32"/>
      <c r="G5" s="9"/>
      <c r="H5" s="32"/>
      <c r="I5" s="9"/>
      <c r="J5" s="32" t="s">
        <v>12</v>
      </c>
      <c r="K5" s="9">
        <v>0.92</v>
      </c>
      <c r="L5" s="32"/>
      <c r="M5" s="9"/>
      <c r="N5" s="10">
        <v>0.92</v>
      </c>
    </row>
    <row r="6" spans="1:14" x14ac:dyDescent="0.25">
      <c r="A6" s="15"/>
      <c r="B6" s="7"/>
      <c r="C6" s="7"/>
      <c r="D6" s="7"/>
      <c r="E6" s="7"/>
      <c r="F6" s="14"/>
      <c r="G6" s="7"/>
      <c r="H6" s="7"/>
      <c r="I6" s="7"/>
      <c r="J6" s="7"/>
      <c r="K6" s="7"/>
      <c r="L6" s="16"/>
      <c r="M6" s="16"/>
      <c r="N6" s="7"/>
    </row>
    <row r="7" spans="1:14" x14ac:dyDescent="0.25">
      <c r="A7" s="15">
        <f>SUM(A4:A6)</f>
        <v>4</v>
      </c>
      <c r="B7" s="8" t="s">
        <v>10</v>
      </c>
      <c r="C7" s="8">
        <f>SUM(C4:C6)</f>
        <v>0</v>
      </c>
      <c r="D7" s="17"/>
      <c r="E7" s="17">
        <f>SUM(E4:E6)</f>
        <v>0</v>
      </c>
      <c r="F7" s="18"/>
      <c r="G7" s="8">
        <f>SUM(G4:G6)</f>
        <v>0</v>
      </c>
      <c r="H7" s="8"/>
      <c r="I7" s="8">
        <f>SUM(I4:I6)</f>
        <v>0</v>
      </c>
      <c r="J7" s="8"/>
      <c r="K7" s="17">
        <f>SUM(K4:K6)</f>
        <v>0.92</v>
      </c>
      <c r="L7" s="17"/>
      <c r="M7" s="17">
        <f>SUM(M4:M6)</f>
        <v>0</v>
      </c>
      <c r="N7" s="19">
        <f>SUM(N4:N6)</f>
        <v>0.92</v>
      </c>
    </row>
    <row r="8" spans="1:14" x14ac:dyDescent="0.25">
      <c r="A8" s="1"/>
      <c r="B8" s="1"/>
      <c r="C8" s="1"/>
      <c r="D8" s="1"/>
      <c r="E8" s="1"/>
      <c r="F8" s="2"/>
      <c r="G8" s="1"/>
      <c r="H8" s="1"/>
      <c r="I8" s="1"/>
      <c r="J8" s="20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2"/>
      <c r="G9" s="1"/>
      <c r="H9" s="1" t="s">
        <v>26</v>
      </c>
      <c r="I9" s="1"/>
      <c r="J9" s="20"/>
      <c r="K9" s="21">
        <f>N7*4.33</f>
        <v>3.9836</v>
      </c>
      <c r="L9" s="21"/>
      <c r="M9" s="21"/>
      <c r="N9" s="1"/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12">
        <f>N7</f>
        <v>0.92</v>
      </c>
      <c r="J10" s="1"/>
      <c r="K10" s="1"/>
      <c r="L10" s="1"/>
      <c r="M10" s="1"/>
      <c r="N10" s="1"/>
    </row>
    <row r="11" spans="1:14" x14ac:dyDescent="0.25">
      <c r="A11" s="1"/>
      <c r="B11" s="1" t="s">
        <v>27</v>
      </c>
      <c r="C11" s="1"/>
      <c r="D11" s="1"/>
      <c r="E11" s="22" t="s">
        <v>46</v>
      </c>
      <c r="F11" s="33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 t="s">
        <v>28</v>
      </c>
      <c r="C12" s="1"/>
      <c r="D12" s="1" t="str">
        <f>B1</f>
        <v>OLGA ROMAN MATEO</v>
      </c>
      <c r="E12" s="1"/>
      <c r="F12" s="2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 t="s">
        <v>30</v>
      </c>
      <c r="C13" s="1"/>
      <c r="D13" s="1"/>
      <c r="E13" s="1"/>
      <c r="F13" s="2"/>
      <c r="G13" s="1"/>
      <c r="H13" s="1"/>
      <c r="I13" s="1"/>
      <c r="J13" s="1"/>
      <c r="K13" s="1"/>
      <c r="L13" s="1"/>
      <c r="M13" s="1"/>
      <c r="N13" s="1"/>
    </row>
  </sheetData>
  <pageMargins left="0.7" right="0.7" top="0.75" bottom="0.75" header="0.3" footer="0.3"/>
  <pageSetup paperSize="9"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workbookViewId="0">
      <selection activeCell="A7" sqref="A7:N7"/>
    </sheetView>
  </sheetViews>
  <sheetFormatPr baseColWidth="10" defaultRowHeight="15" x14ac:dyDescent="0.25"/>
  <cols>
    <col min="1" max="1" width="7.140625" customWidth="1"/>
    <col min="2" max="2" width="21.42578125" customWidth="1"/>
    <col min="3" max="3" width="6.28515625" customWidth="1"/>
    <col min="4" max="4" width="13.42578125" customWidth="1"/>
    <col min="5" max="5" width="5.85546875" customWidth="1"/>
    <col min="6" max="6" width="18.28515625" customWidth="1"/>
    <col min="7" max="7" width="5.5703125" customWidth="1"/>
    <col min="8" max="8" width="20.85546875" customWidth="1"/>
    <col min="9" max="9" width="5.85546875" customWidth="1"/>
    <col min="10" max="10" width="17.85546875" customWidth="1"/>
    <col min="11" max="11" width="6" customWidth="1"/>
    <col min="12" max="12" width="5.5703125" customWidth="1"/>
    <col min="13" max="13" width="4.5703125" customWidth="1"/>
    <col min="14" max="14" width="6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>
        <v>6</v>
      </c>
      <c r="B3" s="6"/>
      <c r="C3" s="7"/>
      <c r="D3" s="6"/>
      <c r="E3" s="7"/>
      <c r="F3" s="6" t="s">
        <v>11</v>
      </c>
      <c r="G3" s="7"/>
      <c r="H3" s="6"/>
      <c r="I3" s="7"/>
      <c r="J3" s="6"/>
      <c r="K3" s="7"/>
      <c r="L3" s="6"/>
      <c r="M3" s="7"/>
      <c r="N3" s="7"/>
    </row>
    <row r="4" spans="1:14" x14ac:dyDescent="0.25">
      <c r="A4" s="8"/>
      <c r="B4" s="9"/>
      <c r="C4" s="10"/>
      <c r="D4" s="10"/>
      <c r="E4" s="11"/>
      <c r="F4" s="9" t="s">
        <v>12</v>
      </c>
      <c r="G4" s="10">
        <v>1.38</v>
      </c>
      <c r="H4" s="9"/>
      <c r="I4" s="10"/>
      <c r="J4" s="10"/>
      <c r="K4" s="10"/>
      <c r="L4" s="10"/>
      <c r="M4" s="10"/>
      <c r="N4" s="10">
        <f>C4+E4+G4+I4+K4+M4</f>
        <v>1.38</v>
      </c>
    </row>
    <row r="5" spans="1:14" x14ac:dyDescent="0.25">
      <c r="A5" s="5">
        <v>7</v>
      </c>
      <c r="B5" s="6"/>
      <c r="C5" s="7"/>
      <c r="D5" s="13" t="s">
        <v>13</v>
      </c>
      <c r="E5" s="7"/>
      <c r="F5" s="6"/>
      <c r="G5" s="7"/>
      <c r="H5" s="6"/>
      <c r="I5" s="14"/>
      <c r="J5" s="13" t="s">
        <v>13</v>
      </c>
      <c r="K5" s="7"/>
      <c r="L5" s="7"/>
      <c r="M5" s="7"/>
      <c r="N5" s="7"/>
    </row>
    <row r="6" spans="1:14" x14ac:dyDescent="0.25">
      <c r="A6" s="8"/>
      <c r="B6" s="9"/>
      <c r="C6" s="10"/>
      <c r="D6" s="10" t="s">
        <v>12</v>
      </c>
      <c r="E6" s="11">
        <v>1.28</v>
      </c>
      <c r="F6" s="9"/>
      <c r="G6" s="10"/>
      <c r="H6" s="10"/>
      <c r="I6" s="10"/>
      <c r="J6" s="10" t="s">
        <v>14</v>
      </c>
      <c r="K6" s="11">
        <v>0.33</v>
      </c>
      <c r="L6" s="10"/>
      <c r="M6" s="10"/>
      <c r="N6" s="10">
        <f>C6+E6+G6+I6+K6+M6</f>
        <v>1.61</v>
      </c>
    </row>
    <row r="7" spans="1:14" ht="24.75" x14ac:dyDescent="0.25">
      <c r="A7" s="5">
        <v>6</v>
      </c>
      <c r="B7" s="6"/>
      <c r="C7" s="7"/>
      <c r="D7" s="6" t="s">
        <v>15</v>
      </c>
      <c r="E7" s="14">
        <v>1.38</v>
      </c>
      <c r="F7" s="6"/>
      <c r="G7" s="14"/>
      <c r="H7" s="6"/>
      <c r="I7" s="7"/>
      <c r="J7" s="7"/>
      <c r="K7" s="14"/>
      <c r="L7" s="6"/>
      <c r="M7" s="14"/>
      <c r="N7" s="16">
        <f>C7+E7+G7+I7+K7+M7</f>
        <v>1.38</v>
      </c>
    </row>
    <row r="8" spans="1:14" x14ac:dyDescent="0.25">
      <c r="A8" s="5">
        <v>6</v>
      </c>
      <c r="B8" s="41"/>
      <c r="C8" s="7"/>
      <c r="D8" s="43" t="s">
        <v>16</v>
      </c>
      <c r="E8" s="7"/>
      <c r="F8" s="42"/>
      <c r="G8" s="7"/>
      <c r="H8" s="42"/>
      <c r="I8" s="14"/>
      <c r="J8" s="42" t="s">
        <v>16</v>
      </c>
      <c r="K8" s="7"/>
      <c r="L8" s="43"/>
      <c r="M8" s="7"/>
      <c r="N8" s="7"/>
    </row>
    <row r="9" spans="1:14" x14ac:dyDescent="0.25">
      <c r="A9" s="8"/>
      <c r="B9" s="9"/>
      <c r="C9" s="10"/>
      <c r="D9" s="10" t="s">
        <v>12</v>
      </c>
      <c r="E9" s="11">
        <v>0.69</v>
      </c>
      <c r="F9" s="9"/>
      <c r="G9" s="10"/>
      <c r="H9" s="10"/>
      <c r="I9" s="10"/>
      <c r="J9" s="10" t="s">
        <v>12</v>
      </c>
      <c r="K9" s="11">
        <v>0.69</v>
      </c>
      <c r="L9" s="10"/>
      <c r="M9" s="10"/>
      <c r="N9" s="10">
        <f>C9+E9+G9+I9+K9+M9</f>
        <v>1.38</v>
      </c>
    </row>
    <row r="10" spans="1:14" x14ac:dyDescent="0.25">
      <c r="A10" s="5">
        <v>8</v>
      </c>
      <c r="B10" s="6" t="s">
        <v>31</v>
      </c>
      <c r="C10" s="7">
        <v>1.85</v>
      </c>
      <c r="D10" s="7"/>
      <c r="E10" s="14"/>
      <c r="F10" s="14"/>
      <c r="G10" s="14"/>
      <c r="H10" s="6"/>
      <c r="I10" s="7"/>
      <c r="J10" s="7"/>
      <c r="K10" s="14"/>
      <c r="L10" s="7"/>
      <c r="M10" s="14"/>
      <c r="N10" s="16">
        <f>C10</f>
        <v>1.85</v>
      </c>
    </row>
    <row r="11" spans="1:14" ht="24.75" x14ac:dyDescent="0.25">
      <c r="A11" s="5">
        <v>4</v>
      </c>
      <c r="B11" s="24"/>
      <c r="C11" s="24"/>
      <c r="D11" s="41" t="s">
        <v>19</v>
      </c>
      <c r="E11" s="7"/>
      <c r="F11" s="14"/>
      <c r="G11" s="14"/>
      <c r="H11" s="42"/>
      <c r="I11" s="7"/>
      <c r="J11" s="42" t="s">
        <v>19</v>
      </c>
      <c r="K11" s="14"/>
      <c r="L11" s="7"/>
      <c r="M11" s="14"/>
      <c r="N11" s="7"/>
    </row>
    <row r="12" spans="1:14" x14ac:dyDescent="0.25">
      <c r="A12" s="8"/>
      <c r="B12" s="25"/>
      <c r="C12" s="25"/>
      <c r="D12" s="26" t="s">
        <v>12</v>
      </c>
      <c r="E12" s="10">
        <v>0.67</v>
      </c>
      <c r="F12" s="9"/>
      <c r="G12" s="9"/>
      <c r="H12" s="9"/>
      <c r="I12" s="10"/>
      <c r="J12" s="9" t="s">
        <v>18</v>
      </c>
      <c r="K12" s="9">
        <v>0.25</v>
      </c>
      <c r="L12" s="9"/>
      <c r="M12" s="9"/>
      <c r="N12" s="10">
        <f>K12+E12</f>
        <v>0.92</v>
      </c>
    </row>
    <row r="13" spans="1:14" x14ac:dyDescent="0.25">
      <c r="A13" s="5">
        <v>11</v>
      </c>
      <c r="B13" s="6" t="s">
        <v>20</v>
      </c>
      <c r="C13" s="7"/>
      <c r="D13" s="7"/>
      <c r="E13" s="14"/>
      <c r="F13" s="6" t="s">
        <v>20</v>
      </c>
      <c r="G13" s="14"/>
      <c r="H13" s="6"/>
      <c r="I13" s="7"/>
      <c r="J13" s="6" t="s">
        <v>20</v>
      </c>
      <c r="K13" s="14"/>
      <c r="L13" s="7"/>
      <c r="M13" s="14"/>
      <c r="N13" s="7"/>
    </row>
    <row r="14" spans="1:14" ht="29.25" customHeight="1" x14ac:dyDescent="0.25">
      <c r="A14" s="8"/>
      <c r="B14" s="9" t="s">
        <v>12</v>
      </c>
      <c r="C14" s="10">
        <v>0.95</v>
      </c>
      <c r="D14" s="9"/>
      <c r="E14" s="9"/>
      <c r="F14" s="9" t="s">
        <v>18</v>
      </c>
      <c r="G14" s="9">
        <v>0.34</v>
      </c>
      <c r="H14" s="9"/>
      <c r="I14" s="10"/>
      <c r="J14" s="9" t="s">
        <v>21</v>
      </c>
      <c r="K14" s="9">
        <v>1.25</v>
      </c>
      <c r="L14" s="9"/>
      <c r="M14" s="9"/>
      <c r="N14" s="10">
        <f>C14+E14+G14+I14+K14+M14</f>
        <v>2.54</v>
      </c>
    </row>
    <row r="15" spans="1:14" ht="21.75" customHeight="1" x14ac:dyDescent="0.25">
      <c r="A15" s="5">
        <v>14.66</v>
      </c>
      <c r="B15" s="45" t="s">
        <v>22</v>
      </c>
      <c r="C15" s="36" t="s">
        <v>39</v>
      </c>
      <c r="D15" s="7"/>
      <c r="E15" s="14"/>
      <c r="F15" s="14"/>
      <c r="G15" s="14"/>
      <c r="H15" s="45" t="s">
        <v>22</v>
      </c>
      <c r="I15" s="7"/>
      <c r="J15" s="7"/>
      <c r="K15" s="14"/>
      <c r="L15" s="7"/>
      <c r="M15" s="14"/>
      <c r="N15" s="7"/>
    </row>
    <row r="16" spans="1:14" x14ac:dyDescent="0.25">
      <c r="A16" s="29"/>
      <c r="B16" s="27" t="s">
        <v>14</v>
      </c>
      <c r="C16" s="16">
        <v>0.5</v>
      </c>
      <c r="D16" s="27"/>
      <c r="E16" s="27"/>
      <c r="F16" s="27"/>
      <c r="G16" s="27"/>
      <c r="H16" s="27" t="s">
        <v>12</v>
      </c>
      <c r="I16" s="16">
        <v>2.89</v>
      </c>
      <c r="J16" s="27"/>
      <c r="K16" s="27"/>
      <c r="L16" s="27"/>
      <c r="M16" s="27"/>
      <c r="N16" s="16">
        <f>C16+E16+G16+I16+K16+M16</f>
        <v>3.39</v>
      </c>
    </row>
    <row r="17" spans="1:14" ht="46.5" customHeight="1" x14ac:dyDescent="0.25">
      <c r="A17" s="8"/>
      <c r="B17" s="30"/>
      <c r="C17" s="10"/>
      <c r="D17" s="30"/>
      <c r="E17" s="9"/>
      <c r="F17" s="30"/>
      <c r="G17" s="9"/>
      <c r="H17" s="30" t="s">
        <v>34</v>
      </c>
      <c r="I17" s="10"/>
      <c r="J17" s="30"/>
      <c r="K17" s="9"/>
      <c r="L17" s="30"/>
      <c r="M17" s="9"/>
      <c r="N17" s="10"/>
    </row>
    <row r="18" spans="1:14" ht="15.75" customHeight="1" x14ac:dyDescent="0.25">
      <c r="A18" s="29"/>
      <c r="B18" s="6" t="s">
        <v>23</v>
      </c>
      <c r="C18" s="27"/>
      <c r="D18" s="6"/>
      <c r="E18" s="27"/>
      <c r="F18" s="6" t="s">
        <v>23</v>
      </c>
      <c r="G18" s="16"/>
      <c r="H18" s="6"/>
      <c r="I18" s="16"/>
      <c r="J18" s="6" t="s">
        <v>23</v>
      </c>
      <c r="K18" s="27"/>
      <c r="L18" s="6"/>
      <c r="M18" s="27"/>
      <c r="N18" s="16"/>
    </row>
    <row r="19" spans="1:14" ht="48.75" customHeight="1" x14ac:dyDescent="0.25">
      <c r="A19" s="8">
        <v>27.46</v>
      </c>
      <c r="B19" s="9" t="s">
        <v>24</v>
      </c>
      <c r="C19" s="9">
        <v>1.08</v>
      </c>
      <c r="D19" s="9"/>
      <c r="E19" s="9"/>
      <c r="F19" s="44" t="s">
        <v>41</v>
      </c>
      <c r="G19" s="10">
        <v>4.0999999999999996</v>
      </c>
      <c r="H19" s="9"/>
      <c r="I19" s="10"/>
      <c r="J19" s="44" t="s">
        <v>42</v>
      </c>
      <c r="K19" s="9">
        <v>1.1599999999999999</v>
      </c>
      <c r="L19" s="9"/>
      <c r="M19" s="9"/>
      <c r="N19" s="10">
        <f>C19+E19+G19+I19+K19+M19</f>
        <v>6.34</v>
      </c>
    </row>
    <row r="20" spans="1:14" ht="14.25" customHeight="1" x14ac:dyDescent="0.25">
      <c r="A20" s="5"/>
      <c r="B20" s="27"/>
      <c r="C20" s="27"/>
      <c r="D20" s="27"/>
      <c r="E20" s="28"/>
      <c r="F20" s="27"/>
      <c r="G20" s="16"/>
      <c r="H20" s="46" t="s">
        <v>32</v>
      </c>
      <c r="I20" s="16"/>
      <c r="J20" s="27"/>
      <c r="K20" s="27"/>
      <c r="L20" s="27"/>
      <c r="M20" s="27"/>
      <c r="N20" s="16"/>
    </row>
    <row r="21" spans="1:14" ht="11.25" customHeight="1" x14ac:dyDescent="0.25">
      <c r="A21" s="29"/>
      <c r="B21" s="27"/>
      <c r="C21" s="27"/>
      <c r="D21" s="27"/>
      <c r="E21" s="28"/>
      <c r="F21" s="27"/>
      <c r="G21" s="16"/>
      <c r="H21" s="27" t="s">
        <v>33</v>
      </c>
      <c r="I21" s="16"/>
      <c r="J21" s="27"/>
      <c r="K21" s="27"/>
      <c r="L21" s="27"/>
      <c r="M21" s="27"/>
      <c r="N21" s="16"/>
    </row>
    <row r="22" spans="1:14" ht="48.75" x14ac:dyDescent="0.25">
      <c r="A22" s="8">
        <v>7.66</v>
      </c>
      <c r="B22" s="9"/>
      <c r="C22" s="9"/>
      <c r="D22" s="9"/>
      <c r="E22" s="30"/>
      <c r="F22" s="9"/>
      <c r="G22" s="10"/>
      <c r="H22" s="9" t="s">
        <v>34</v>
      </c>
      <c r="I22" s="10">
        <v>1.77</v>
      </c>
      <c r="J22" s="9"/>
      <c r="K22" s="9"/>
      <c r="L22" s="9"/>
      <c r="M22" s="9"/>
      <c r="N22" s="10">
        <f>I22</f>
        <v>1.77</v>
      </c>
    </row>
    <row r="23" spans="1:14" ht="17.25" customHeight="1" x14ac:dyDescent="0.25">
      <c r="A23" s="5"/>
      <c r="B23" s="27" t="s">
        <v>35</v>
      </c>
      <c r="C23" s="27"/>
      <c r="D23" s="27"/>
      <c r="E23" s="14"/>
      <c r="F23" s="27" t="s">
        <v>35</v>
      </c>
      <c r="G23" s="16"/>
      <c r="H23" s="27"/>
      <c r="I23" s="16"/>
      <c r="J23" s="27" t="s">
        <v>35</v>
      </c>
      <c r="K23" s="27"/>
      <c r="L23" s="14"/>
      <c r="M23" s="14"/>
      <c r="N23" s="16"/>
    </row>
    <row r="24" spans="1:14" x14ac:dyDescent="0.25">
      <c r="A24" s="8">
        <v>5.72</v>
      </c>
      <c r="B24" s="27" t="s">
        <v>18</v>
      </c>
      <c r="C24" s="27">
        <v>0.33</v>
      </c>
      <c r="D24" s="27"/>
      <c r="E24" s="27"/>
      <c r="F24" s="27" t="s">
        <v>12</v>
      </c>
      <c r="G24" s="16">
        <v>0.66</v>
      </c>
      <c r="H24" s="27"/>
      <c r="I24" s="16"/>
      <c r="J24" s="27" t="s">
        <v>18</v>
      </c>
      <c r="K24" s="27">
        <v>0.33</v>
      </c>
      <c r="L24" s="27"/>
      <c r="M24" s="27"/>
      <c r="N24" s="16">
        <f>K24+G24+C24</f>
        <v>1.32</v>
      </c>
    </row>
    <row r="25" spans="1:14" x14ac:dyDescent="0.25">
      <c r="A25" s="15">
        <f>SUM(A3:A24)</f>
        <v>103.5</v>
      </c>
      <c r="B25" s="37" t="s">
        <v>10</v>
      </c>
      <c r="C25" s="37">
        <f>SUM(C3:C24)</f>
        <v>4.71</v>
      </c>
      <c r="D25" s="38"/>
      <c r="E25" s="38">
        <f>SUM(E3:E24)</f>
        <v>4.0200000000000005</v>
      </c>
      <c r="F25" s="39"/>
      <c r="G25" s="37">
        <f>SUM(G3:G24)</f>
        <v>6.4799999999999995</v>
      </c>
      <c r="H25" s="37"/>
      <c r="I25" s="37">
        <f>SUM(I3:I24)</f>
        <v>4.66</v>
      </c>
      <c r="J25" s="37"/>
      <c r="K25" s="38">
        <f>SUM(K3:K24)</f>
        <v>4.01</v>
      </c>
      <c r="L25" s="38"/>
      <c r="M25" s="38">
        <f>SUM(M3:M24)</f>
        <v>0</v>
      </c>
      <c r="N25" s="40">
        <f>SUM(N3:N24)</f>
        <v>23.88</v>
      </c>
    </row>
    <row r="26" spans="1:14" x14ac:dyDescent="0.25">
      <c r="A26" s="1"/>
      <c r="B26" s="1"/>
      <c r="C26" s="1"/>
      <c r="D26" s="1"/>
      <c r="E26" s="1"/>
      <c r="F26" s="2"/>
      <c r="G26" s="1"/>
      <c r="H26" s="1"/>
      <c r="I26" s="1"/>
      <c r="J26" s="20"/>
      <c r="K26" s="1"/>
      <c r="L26" s="1"/>
      <c r="M26" s="1"/>
      <c r="N26" s="1"/>
    </row>
    <row r="27" spans="1:14" x14ac:dyDescent="0.25">
      <c r="A27" s="1"/>
      <c r="B27" s="1" t="s">
        <v>27</v>
      </c>
      <c r="C27" s="1"/>
      <c r="D27" s="1"/>
      <c r="E27" s="1"/>
      <c r="F27" s="224" t="s">
        <v>45</v>
      </c>
      <c r="G27" s="225"/>
      <c r="H27" s="1" t="s">
        <v>26</v>
      </c>
      <c r="I27" s="1"/>
      <c r="J27" s="20"/>
      <c r="K27" s="21">
        <f>N25*4.33</f>
        <v>103.40039999999999</v>
      </c>
      <c r="L27" s="21"/>
      <c r="M27" s="21"/>
      <c r="N27" s="1"/>
    </row>
    <row r="28" spans="1:14" x14ac:dyDescent="0.25">
      <c r="A28" s="1"/>
      <c r="B28" s="1" t="s">
        <v>28</v>
      </c>
      <c r="C28" s="1"/>
      <c r="D28" s="1" t="s">
        <v>29</v>
      </c>
      <c r="E28" s="1"/>
      <c r="F28" s="2" t="s">
        <v>36</v>
      </c>
      <c r="G28" s="1"/>
      <c r="H28" s="1"/>
      <c r="I28" s="12">
        <f>N25</f>
        <v>23.88</v>
      </c>
      <c r="J28" s="1"/>
      <c r="K28" s="1"/>
      <c r="L28" s="1"/>
      <c r="M28" s="1"/>
      <c r="N28" s="1"/>
    </row>
    <row r="29" spans="1:14" x14ac:dyDescent="0.25">
      <c r="F29" t="s">
        <v>43</v>
      </c>
    </row>
    <row r="30" spans="1:14" x14ac:dyDescent="0.25">
      <c r="F30" t="s">
        <v>44</v>
      </c>
    </row>
  </sheetData>
  <mergeCells count="1">
    <mergeCell ref="F27:G27"/>
  </mergeCells>
  <pageMargins left="0" right="0" top="0" bottom="0" header="0" footer="0.31496062992125984"/>
  <pageSetup paperSize="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7" workbookViewId="0">
      <selection sqref="A1:N28"/>
    </sheetView>
  </sheetViews>
  <sheetFormatPr baseColWidth="10" defaultRowHeight="15" x14ac:dyDescent="0.25"/>
  <cols>
    <col min="1" max="1" width="5" customWidth="1"/>
    <col min="2" max="2" width="18.140625" customWidth="1"/>
    <col min="3" max="3" width="10.5703125" customWidth="1"/>
    <col min="4" max="4" width="13" customWidth="1"/>
    <col min="5" max="5" width="5.7109375" customWidth="1"/>
    <col min="6" max="6" width="16.85546875" customWidth="1"/>
    <col min="7" max="7" width="5.7109375" customWidth="1"/>
    <col min="8" max="8" width="19.42578125" customWidth="1"/>
    <col min="9" max="9" width="5" customWidth="1"/>
    <col min="10" max="10" width="20.28515625" customWidth="1"/>
    <col min="11" max="11" width="5.5703125" customWidth="1"/>
    <col min="12" max="13" width="4.140625" customWidth="1"/>
    <col min="14" max="14" width="5" customWidth="1"/>
  </cols>
  <sheetData>
    <row r="1" spans="1:14" x14ac:dyDescent="0.25">
      <c r="A1" s="47"/>
      <c r="B1" s="47" t="s">
        <v>0</v>
      </c>
      <c r="C1" s="47"/>
      <c r="D1" s="47"/>
      <c r="E1" s="47"/>
      <c r="F1" s="48"/>
      <c r="G1" s="47"/>
      <c r="H1" s="47"/>
      <c r="I1" s="47"/>
      <c r="J1" s="47"/>
      <c r="K1" s="47"/>
      <c r="L1" s="47"/>
      <c r="M1" s="47"/>
      <c r="N1" s="47"/>
    </row>
    <row r="2" spans="1:14" x14ac:dyDescent="0.25">
      <c r="A2" s="49" t="s">
        <v>1</v>
      </c>
      <c r="B2" s="49" t="s">
        <v>2</v>
      </c>
      <c r="C2" s="49" t="s">
        <v>3</v>
      </c>
      <c r="D2" s="49" t="s">
        <v>4</v>
      </c>
      <c r="E2" s="49" t="s">
        <v>5</v>
      </c>
      <c r="F2" s="50" t="s">
        <v>6</v>
      </c>
      <c r="G2" s="49" t="s">
        <v>5</v>
      </c>
      <c r="H2" s="49" t="s">
        <v>7</v>
      </c>
      <c r="I2" s="49" t="s">
        <v>5</v>
      </c>
      <c r="J2" s="49" t="s">
        <v>8</v>
      </c>
      <c r="K2" s="49" t="s">
        <v>5</v>
      </c>
      <c r="L2" s="49" t="s">
        <v>9</v>
      </c>
      <c r="M2" s="49" t="s">
        <v>5</v>
      </c>
      <c r="N2" s="49" t="s">
        <v>10</v>
      </c>
    </row>
    <row r="3" spans="1:14" x14ac:dyDescent="0.25">
      <c r="A3" s="51">
        <v>6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52"/>
      <c r="L3" s="45"/>
      <c r="M3" s="52"/>
      <c r="N3" s="52"/>
    </row>
    <row r="4" spans="1:14" ht="12" customHeight="1" x14ac:dyDescent="0.25">
      <c r="A4" s="53"/>
      <c r="B4" s="44"/>
      <c r="C4" s="54"/>
      <c r="D4" s="54"/>
      <c r="E4" s="55"/>
      <c r="F4" s="44" t="s">
        <v>12</v>
      </c>
      <c r="G4" s="54">
        <v>1.38</v>
      </c>
      <c r="H4" s="44"/>
      <c r="I4" s="54"/>
      <c r="J4" s="54"/>
      <c r="K4" s="54"/>
      <c r="L4" s="54"/>
      <c r="M4" s="54"/>
      <c r="N4" s="54">
        <f>C4+E4+G4+I4+K4+M4</f>
        <v>1.38</v>
      </c>
    </row>
    <row r="5" spans="1:14" ht="11.25" customHeight="1" x14ac:dyDescent="0.25">
      <c r="A5" s="51">
        <v>7</v>
      </c>
      <c r="B5" s="45"/>
      <c r="C5" s="52"/>
      <c r="D5" s="56" t="s">
        <v>13</v>
      </c>
      <c r="E5" s="52"/>
      <c r="F5" s="45"/>
      <c r="G5" s="52"/>
      <c r="H5" s="45"/>
      <c r="I5" s="57"/>
      <c r="J5" s="56" t="s">
        <v>13</v>
      </c>
      <c r="K5" s="52"/>
      <c r="L5" s="52"/>
      <c r="M5" s="52"/>
      <c r="N5" s="52"/>
    </row>
    <row r="6" spans="1:14" x14ac:dyDescent="0.25">
      <c r="A6" s="53"/>
      <c r="B6" s="44"/>
      <c r="C6" s="54"/>
      <c r="D6" s="54" t="s">
        <v>12</v>
      </c>
      <c r="E6" s="55">
        <v>1.28</v>
      </c>
      <c r="F6" s="44"/>
      <c r="G6" s="54"/>
      <c r="H6" s="54"/>
      <c r="I6" s="54"/>
      <c r="J6" s="54" t="s">
        <v>14</v>
      </c>
      <c r="K6" s="55">
        <v>0.33</v>
      </c>
      <c r="L6" s="54"/>
      <c r="M6" s="54"/>
      <c r="N6" s="54">
        <f>C6+E6+G6+I6+K6+M6</f>
        <v>1.61</v>
      </c>
    </row>
    <row r="7" spans="1:14" ht="23.25" x14ac:dyDescent="0.25">
      <c r="A7" s="51">
        <v>6</v>
      </c>
      <c r="B7" s="74"/>
      <c r="C7" s="75"/>
      <c r="D7" s="76" t="s">
        <v>15</v>
      </c>
      <c r="E7" s="77">
        <v>1.38</v>
      </c>
      <c r="F7" s="76"/>
      <c r="G7" s="77"/>
      <c r="H7" s="76"/>
      <c r="I7" s="75"/>
      <c r="J7" s="75"/>
      <c r="K7" s="77"/>
      <c r="L7" s="76"/>
      <c r="M7" s="77"/>
      <c r="N7" s="75">
        <f>C7+E7+G7+I7+K7+M7</f>
        <v>1.38</v>
      </c>
    </row>
    <row r="8" spans="1:14" x14ac:dyDescent="0.25">
      <c r="A8" s="51">
        <v>6</v>
      </c>
      <c r="B8" s="45"/>
      <c r="C8" s="58"/>
      <c r="D8" s="56" t="s">
        <v>16</v>
      </c>
      <c r="E8" s="58"/>
      <c r="F8" s="45"/>
      <c r="G8" s="58"/>
      <c r="H8" s="45"/>
      <c r="I8" s="46"/>
      <c r="J8" s="45" t="s">
        <v>16</v>
      </c>
      <c r="K8" s="58"/>
      <c r="L8" s="56"/>
      <c r="M8" s="58"/>
      <c r="N8" s="58"/>
    </row>
    <row r="9" spans="1:14" x14ac:dyDescent="0.25">
      <c r="A9" s="53"/>
      <c r="B9" s="44"/>
      <c r="C9" s="54"/>
      <c r="D9" s="54" t="s">
        <v>12</v>
      </c>
      <c r="E9" s="55">
        <v>0.69</v>
      </c>
      <c r="F9" s="44"/>
      <c r="G9" s="54"/>
      <c r="H9" s="54"/>
      <c r="I9" s="54"/>
      <c r="J9" s="54" t="s">
        <v>12</v>
      </c>
      <c r="K9" s="55">
        <v>0.69</v>
      </c>
      <c r="L9" s="54"/>
      <c r="M9" s="54"/>
      <c r="N9" s="54">
        <f>C9+E9+G9+I9+K9+M9</f>
        <v>1.38</v>
      </c>
    </row>
    <row r="10" spans="1:14" x14ac:dyDescent="0.25">
      <c r="A10" s="51">
        <v>8</v>
      </c>
      <c r="B10" s="45" t="s">
        <v>31</v>
      </c>
      <c r="C10" s="52">
        <v>1.85</v>
      </c>
      <c r="D10" s="52"/>
      <c r="E10" s="57"/>
      <c r="F10" s="57"/>
      <c r="G10" s="57"/>
      <c r="H10" s="45"/>
      <c r="I10" s="52"/>
      <c r="J10" s="52"/>
      <c r="K10" s="57"/>
      <c r="L10" s="52"/>
      <c r="M10" s="57"/>
      <c r="N10" s="58">
        <f>C10</f>
        <v>1.85</v>
      </c>
    </row>
    <row r="11" spans="1:14" ht="27" customHeight="1" x14ac:dyDescent="0.25">
      <c r="A11" s="51">
        <v>4</v>
      </c>
      <c r="B11" s="51"/>
      <c r="C11" s="51"/>
      <c r="D11" s="59" t="s">
        <v>19</v>
      </c>
      <c r="E11" s="52"/>
      <c r="F11" s="57"/>
      <c r="G11" s="57"/>
      <c r="H11" s="60"/>
      <c r="I11" s="52"/>
      <c r="J11" s="60" t="s">
        <v>19</v>
      </c>
      <c r="K11" s="57"/>
      <c r="L11" s="52"/>
      <c r="M11" s="57"/>
      <c r="N11" s="52"/>
    </row>
    <row r="12" spans="1:14" x14ac:dyDescent="0.25">
      <c r="A12" s="53"/>
      <c r="B12" s="53"/>
      <c r="C12" s="53"/>
      <c r="D12" s="61" t="s">
        <v>12</v>
      </c>
      <c r="E12" s="54">
        <v>0.67</v>
      </c>
      <c r="F12" s="44"/>
      <c r="G12" s="44"/>
      <c r="H12" s="44"/>
      <c r="I12" s="54"/>
      <c r="J12" s="44" t="s">
        <v>18</v>
      </c>
      <c r="K12" s="44">
        <v>0.25</v>
      </c>
      <c r="L12" s="44"/>
      <c r="M12" s="44"/>
      <c r="N12" s="54">
        <f>K12+E12</f>
        <v>0.92</v>
      </c>
    </row>
    <row r="13" spans="1:14" x14ac:dyDescent="0.25">
      <c r="A13" s="51">
        <v>11</v>
      </c>
      <c r="B13" s="45" t="s">
        <v>20</v>
      </c>
      <c r="C13" s="52"/>
      <c r="D13" s="52"/>
      <c r="E13" s="57"/>
      <c r="F13" s="45" t="s">
        <v>20</v>
      </c>
      <c r="G13" s="57"/>
      <c r="H13" s="45"/>
      <c r="I13" s="52"/>
      <c r="J13" s="45" t="s">
        <v>20</v>
      </c>
      <c r="K13" s="57"/>
      <c r="L13" s="52"/>
      <c r="M13" s="57"/>
      <c r="N13" s="52"/>
    </row>
    <row r="14" spans="1:14" ht="24.75" customHeight="1" x14ac:dyDescent="0.25">
      <c r="A14" s="53"/>
      <c r="B14" s="44" t="s">
        <v>12</v>
      </c>
      <c r="C14" s="54">
        <v>0.95</v>
      </c>
      <c r="D14" s="44"/>
      <c r="E14" s="44"/>
      <c r="F14" s="44" t="s">
        <v>18</v>
      </c>
      <c r="G14" s="44">
        <v>0.34</v>
      </c>
      <c r="H14" s="44"/>
      <c r="I14" s="54"/>
      <c r="J14" s="44" t="s">
        <v>21</v>
      </c>
      <c r="K14" s="44">
        <v>1.25</v>
      </c>
      <c r="L14" s="44"/>
      <c r="M14" s="44"/>
      <c r="N14" s="54">
        <f>C14+E14+G14+I14+K14+M14</f>
        <v>2.54</v>
      </c>
    </row>
    <row r="15" spans="1:14" ht="25.5" customHeight="1" x14ac:dyDescent="0.25">
      <c r="A15" s="51">
        <v>14.66</v>
      </c>
      <c r="B15" s="45" t="s">
        <v>22</v>
      </c>
      <c r="D15" s="52"/>
      <c r="E15" s="57"/>
      <c r="F15" s="62" t="s">
        <v>39</v>
      </c>
      <c r="G15" s="57"/>
      <c r="H15" s="45" t="s">
        <v>22</v>
      </c>
      <c r="I15" s="52"/>
      <c r="J15" s="52"/>
      <c r="K15" s="57"/>
      <c r="L15" s="52"/>
      <c r="M15" s="57"/>
      <c r="N15" s="52"/>
    </row>
    <row r="16" spans="1:14" x14ac:dyDescent="0.25">
      <c r="A16" s="63"/>
      <c r="B16" s="46" t="s">
        <v>14</v>
      </c>
      <c r="C16" s="58">
        <v>0.5</v>
      </c>
      <c r="D16" s="46"/>
      <c r="E16" s="46"/>
      <c r="F16" s="46"/>
      <c r="G16" s="46"/>
      <c r="H16" s="46" t="s">
        <v>12</v>
      </c>
      <c r="I16" s="58">
        <v>2.89</v>
      </c>
      <c r="J16" s="46"/>
      <c r="K16" s="46"/>
      <c r="L16" s="46"/>
      <c r="M16" s="46"/>
      <c r="N16" s="58">
        <f>C16+E16+G16+I16+K16+M16</f>
        <v>3.39</v>
      </c>
    </row>
    <row r="17" spans="1:14" ht="47.25" customHeight="1" x14ac:dyDescent="0.25">
      <c r="A17" s="53"/>
      <c r="B17" s="64"/>
      <c r="C17" s="54"/>
      <c r="D17" s="64"/>
      <c r="E17" s="44"/>
      <c r="F17" s="64"/>
      <c r="G17" s="44"/>
      <c r="H17" s="64" t="s">
        <v>34</v>
      </c>
      <c r="I17" s="54"/>
      <c r="J17" s="64"/>
      <c r="K17" s="44"/>
      <c r="L17" s="64"/>
      <c r="M17" s="44"/>
      <c r="N17" s="54"/>
    </row>
    <row r="18" spans="1:14" ht="15.75" customHeight="1" x14ac:dyDescent="0.25">
      <c r="A18" s="63"/>
      <c r="B18" s="45" t="s">
        <v>23</v>
      </c>
      <c r="C18" s="46"/>
      <c r="D18" s="45"/>
      <c r="E18" s="46"/>
      <c r="F18" s="45" t="s">
        <v>23</v>
      </c>
      <c r="G18" s="58"/>
      <c r="H18" s="45"/>
      <c r="I18" s="58"/>
      <c r="J18" s="45" t="s">
        <v>23</v>
      </c>
      <c r="K18" s="46"/>
      <c r="L18" s="45"/>
      <c r="M18" s="46"/>
      <c r="N18" s="58"/>
    </row>
    <row r="19" spans="1:14" ht="72.75" customHeight="1" x14ac:dyDescent="0.25">
      <c r="A19" s="53">
        <v>27.46</v>
      </c>
      <c r="B19" s="44" t="s">
        <v>42</v>
      </c>
      <c r="C19" s="44">
        <v>1.08</v>
      </c>
      <c r="D19" s="44"/>
      <c r="E19" s="44"/>
      <c r="F19" s="44" t="s">
        <v>41</v>
      </c>
      <c r="G19" s="54">
        <v>4.0999999999999996</v>
      </c>
      <c r="H19" s="44"/>
      <c r="I19" s="54"/>
      <c r="J19" s="44" t="s">
        <v>42</v>
      </c>
      <c r="K19" s="44">
        <v>1.1599999999999999</v>
      </c>
      <c r="L19" s="44"/>
      <c r="M19" s="44"/>
      <c r="N19" s="54">
        <f>C19+E19+G19+I19+K19+M19</f>
        <v>6.34</v>
      </c>
    </row>
    <row r="20" spans="1:14" x14ac:dyDescent="0.25">
      <c r="A20" s="51"/>
      <c r="B20" s="46"/>
      <c r="C20" s="46"/>
      <c r="D20" s="46"/>
      <c r="E20" s="65"/>
      <c r="F20" s="46"/>
      <c r="G20" s="58"/>
      <c r="H20" s="46" t="s">
        <v>32</v>
      </c>
      <c r="I20" s="58"/>
      <c r="J20" s="46"/>
      <c r="K20" s="46"/>
      <c r="L20" s="46"/>
      <c r="M20" s="46"/>
      <c r="N20" s="58"/>
    </row>
    <row r="21" spans="1:14" x14ac:dyDescent="0.25">
      <c r="A21" s="63"/>
      <c r="B21" s="46"/>
      <c r="C21" s="46"/>
      <c r="D21" s="46"/>
      <c r="E21" s="65"/>
      <c r="F21" s="46"/>
      <c r="G21" s="58"/>
      <c r="H21" s="46" t="s">
        <v>33</v>
      </c>
      <c r="I21" s="58"/>
      <c r="J21" s="46"/>
      <c r="K21" s="46"/>
      <c r="L21" s="46"/>
      <c r="M21" s="46"/>
      <c r="N21" s="58"/>
    </row>
    <row r="22" spans="1:14" ht="47.25" customHeight="1" x14ac:dyDescent="0.25">
      <c r="A22" s="53">
        <v>7.66</v>
      </c>
      <c r="B22" s="44"/>
      <c r="C22" s="44"/>
      <c r="D22" s="44"/>
      <c r="E22" s="64"/>
      <c r="F22" s="44"/>
      <c r="G22" s="54"/>
      <c r="H22" s="44" t="s">
        <v>34</v>
      </c>
      <c r="I22" s="54">
        <v>1.77</v>
      </c>
      <c r="J22" s="44"/>
      <c r="K22" s="44"/>
      <c r="L22" s="44"/>
      <c r="M22" s="44"/>
      <c r="N22" s="54">
        <f>I22</f>
        <v>1.77</v>
      </c>
    </row>
    <row r="23" spans="1:14" ht="13.5" customHeight="1" x14ac:dyDescent="0.25">
      <c r="A23" s="51"/>
      <c r="B23" s="46" t="s">
        <v>35</v>
      </c>
      <c r="C23" s="46"/>
      <c r="D23" s="46"/>
      <c r="E23" s="57"/>
      <c r="F23" s="46" t="s">
        <v>35</v>
      </c>
      <c r="G23" s="58"/>
      <c r="H23" s="46"/>
      <c r="I23" s="58"/>
      <c r="J23" s="46" t="s">
        <v>35</v>
      </c>
      <c r="K23" s="46"/>
      <c r="L23" s="57"/>
      <c r="M23" s="57"/>
      <c r="N23" s="58"/>
    </row>
    <row r="24" spans="1:14" x14ac:dyDescent="0.25">
      <c r="A24" s="53">
        <v>5.72</v>
      </c>
      <c r="B24" s="46" t="s">
        <v>18</v>
      </c>
      <c r="C24" s="46">
        <v>0.33</v>
      </c>
      <c r="D24" s="46"/>
      <c r="E24" s="46"/>
      <c r="F24" s="46" t="s">
        <v>12</v>
      </c>
      <c r="G24" s="58">
        <v>0.66</v>
      </c>
      <c r="H24" s="46"/>
      <c r="I24" s="58"/>
      <c r="J24" s="46" t="s">
        <v>18</v>
      </c>
      <c r="K24" s="46">
        <v>0.33</v>
      </c>
      <c r="L24" s="46"/>
      <c r="M24" s="46"/>
      <c r="N24" s="58">
        <f>K24+G24+C24</f>
        <v>1.32</v>
      </c>
    </row>
    <row r="25" spans="1:14" x14ac:dyDescent="0.25">
      <c r="A25" s="66">
        <f>SUM(A3:A24)</f>
        <v>103.5</v>
      </c>
      <c r="B25" s="67" t="s">
        <v>10</v>
      </c>
      <c r="C25" s="67">
        <f>SUM(C3:C24)</f>
        <v>4.71</v>
      </c>
      <c r="D25" s="68"/>
      <c r="E25" s="68">
        <f>SUM(E3:E24)</f>
        <v>4.0200000000000005</v>
      </c>
      <c r="F25" s="69"/>
      <c r="G25" s="67">
        <f>SUM(G3:G24)</f>
        <v>6.4799999999999995</v>
      </c>
      <c r="H25" s="67"/>
      <c r="I25" s="67">
        <f>SUM(I3:I24)</f>
        <v>4.66</v>
      </c>
      <c r="J25" s="67"/>
      <c r="K25" s="68">
        <f>SUM(K3:K24)</f>
        <v>4.01</v>
      </c>
      <c r="L25" s="68"/>
      <c r="M25" s="68">
        <f>SUM(M3:M24)</f>
        <v>0</v>
      </c>
      <c r="N25" s="70">
        <f>SUM(N3:N24)</f>
        <v>23.88</v>
      </c>
    </row>
    <row r="26" spans="1:14" x14ac:dyDescent="0.25">
      <c r="A26" s="47"/>
      <c r="B26" s="47"/>
      <c r="C26" s="47"/>
      <c r="D26" s="47"/>
      <c r="E26" s="47"/>
      <c r="F26" s="48"/>
      <c r="G26" s="47"/>
      <c r="H26" s="47"/>
      <c r="I26" s="47"/>
      <c r="J26" s="71"/>
      <c r="K26" s="47"/>
      <c r="L26" s="47"/>
      <c r="M26" s="47"/>
      <c r="N26" s="47"/>
    </row>
    <row r="27" spans="1:14" x14ac:dyDescent="0.25">
      <c r="A27" s="47"/>
      <c r="B27" s="47" t="s">
        <v>27</v>
      </c>
      <c r="C27" s="47"/>
      <c r="D27" s="47"/>
      <c r="E27" s="47"/>
      <c r="F27" s="226" t="s">
        <v>40</v>
      </c>
      <c r="G27" s="227"/>
      <c r="H27" s="47" t="s">
        <v>26</v>
      </c>
      <c r="I27" s="47"/>
      <c r="J27" s="71"/>
      <c r="K27" s="72">
        <f>N25*4.33</f>
        <v>103.40039999999999</v>
      </c>
      <c r="L27" s="72"/>
      <c r="M27" s="72"/>
      <c r="N27" s="47"/>
    </row>
    <row r="28" spans="1:14" x14ac:dyDescent="0.25">
      <c r="A28" s="47"/>
      <c r="B28" s="47" t="s">
        <v>28</v>
      </c>
      <c r="C28" s="47"/>
      <c r="D28" s="47" t="s">
        <v>29</v>
      </c>
      <c r="E28" s="47"/>
      <c r="F28" s="48" t="s">
        <v>36</v>
      </c>
      <c r="G28" s="47"/>
      <c r="H28" s="47"/>
      <c r="I28" s="73">
        <f>N25</f>
        <v>23.88</v>
      </c>
      <c r="J28" s="47"/>
      <c r="K28" s="47"/>
      <c r="L28" s="47"/>
      <c r="M28" s="47"/>
      <c r="N28" s="47"/>
    </row>
    <row r="29" spans="1:14" x14ac:dyDescent="0.25">
      <c r="A29" s="1"/>
      <c r="C29" s="1"/>
      <c r="D29" s="1"/>
      <c r="E29" s="22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C30" s="1"/>
      <c r="E30" s="1"/>
      <c r="G30" s="1"/>
      <c r="H30" s="1"/>
      <c r="I30" s="1"/>
      <c r="J30" s="1"/>
      <c r="K30" s="1"/>
      <c r="L30" s="1"/>
      <c r="M30" s="1"/>
      <c r="N30" s="1"/>
    </row>
  </sheetData>
  <mergeCells count="1">
    <mergeCell ref="F27:G27"/>
  </mergeCells>
  <pageMargins left="0" right="0" top="0" bottom="0" header="0" footer="0.31496062992125984"/>
  <pageSetup paperSize="9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sqref="A1:N33"/>
    </sheetView>
  </sheetViews>
  <sheetFormatPr baseColWidth="10" defaultRowHeight="15" x14ac:dyDescent="0.25"/>
  <cols>
    <col min="1" max="1" width="8.5703125" customWidth="1"/>
    <col min="3" max="3" width="6.85546875" customWidth="1"/>
    <col min="5" max="5" width="7.28515625" customWidth="1"/>
    <col min="7" max="7" width="5.7109375" customWidth="1"/>
    <col min="9" max="9" width="5.5703125" customWidth="1"/>
    <col min="11" max="11" width="6.5703125" customWidth="1"/>
    <col min="12" max="12" width="6.85546875" customWidth="1"/>
    <col min="13" max="13" width="4.5703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>
        <v>6</v>
      </c>
      <c r="B4" s="6"/>
      <c r="C4" s="7"/>
      <c r="D4" s="6"/>
      <c r="E4" s="7"/>
      <c r="F4" s="6" t="s">
        <v>11</v>
      </c>
      <c r="G4" s="7"/>
      <c r="H4" s="6"/>
      <c r="I4" s="7"/>
      <c r="J4" s="6"/>
      <c r="K4" s="7"/>
      <c r="L4" s="6"/>
      <c r="M4" s="7"/>
      <c r="N4" s="7"/>
    </row>
    <row r="5" spans="1:14" x14ac:dyDescent="0.25">
      <c r="A5" s="8"/>
      <c r="B5" s="9"/>
      <c r="C5" s="10"/>
      <c r="D5" s="10"/>
      <c r="E5" s="11"/>
      <c r="F5" s="9" t="s">
        <v>12</v>
      </c>
      <c r="G5" s="10">
        <v>1.38</v>
      </c>
      <c r="H5" s="9"/>
      <c r="I5" s="10"/>
      <c r="J5" s="10"/>
      <c r="K5" s="10"/>
      <c r="L5" s="10"/>
      <c r="M5" s="10"/>
      <c r="N5" s="10">
        <f>C5+E5+G5+I5+K5+M5</f>
        <v>1.38</v>
      </c>
    </row>
    <row r="6" spans="1:14" x14ac:dyDescent="0.25">
      <c r="A6" s="5">
        <v>7</v>
      </c>
      <c r="B6" s="6"/>
      <c r="C6" s="7"/>
      <c r="D6" s="13" t="s">
        <v>13</v>
      </c>
      <c r="E6" s="7"/>
      <c r="F6" s="6"/>
      <c r="G6" s="7"/>
      <c r="H6" s="6"/>
      <c r="I6" s="14"/>
      <c r="J6" s="13" t="s">
        <v>13</v>
      </c>
      <c r="K6" s="7"/>
      <c r="L6" s="7"/>
      <c r="M6" s="7"/>
      <c r="N6" s="7"/>
    </row>
    <row r="7" spans="1:14" x14ac:dyDescent="0.25">
      <c r="A7" s="8"/>
      <c r="B7" s="9"/>
      <c r="C7" s="10"/>
      <c r="D7" s="10" t="s">
        <v>12</v>
      </c>
      <c r="E7" s="11">
        <v>1.28</v>
      </c>
      <c r="F7" s="9"/>
      <c r="G7" s="10"/>
      <c r="H7" s="10"/>
      <c r="I7" s="10"/>
      <c r="J7" s="10" t="s">
        <v>14</v>
      </c>
      <c r="K7" s="11">
        <v>0.33</v>
      </c>
      <c r="L7" s="10"/>
      <c r="M7" s="10"/>
      <c r="N7" s="10">
        <f>C7+E7+G7+I7+K7+M7</f>
        <v>1.61</v>
      </c>
    </row>
    <row r="8" spans="1:14" ht="24.75" x14ac:dyDescent="0.25">
      <c r="A8" s="5">
        <v>6</v>
      </c>
      <c r="B8" s="6"/>
      <c r="C8" s="7"/>
      <c r="D8" s="6" t="s">
        <v>15</v>
      </c>
      <c r="E8" s="14"/>
      <c r="F8" s="6"/>
      <c r="G8" s="14"/>
      <c r="H8" s="6"/>
      <c r="I8" s="7"/>
      <c r="J8" s="7"/>
      <c r="K8" s="14"/>
      <c r="L8" s="6"/>
      <c r="M8" s="14"/>
      <c r="N8" s="7"/>
    </row>
    <row r="9" spans="1:14" x14ac:dyDescent="0.25">
      <c r="A9" s="8"/>
      <c r="B9" s="9"/>
      <c r="C9" s="10"/>
      <c r="D9" s="9"/>
      <c r="E9" s="9">
        <v>1.38</v>
      </c>
      <c r="F9" s="9"/>
      <c r="G9" s="9"/>
      <c r="H9" s="9"/>
      <c r="I9" s="10"/>
      <c r="J9" s="9"/>
      <c r="K9" s="9"/>
      <c r="L9" s="9"/>
      <c r="M9" s="9"/>
      <c r="N9" s="10">
        <f>C9+E9+G9+I9+K9+M9</f>
        <v>1.38</v>
      </c>
    </row>
    <row r="10" spans="1:14" x14ac:dyDescent="0.25">
      <c r="A10" s="5">
        <v>6</v>
      </c>
      <c r="B10" s="6"/>
      <c r="C10" s="7"/>
      <c r="D10" s="13" t="s">
        <v>16</v>
      </c>
      <c r="E10" s="7"/>
      <c r="F10" s="6"/>
      <c r="G10" s="7"/>
      <c r="H10" s="6"/>
      <c r="I10" s="14"/>
      <c r="J10" s="6" t="s">
        <v>16</v>
      </c>
      <c r="K10" s="7"/>
      <c r="L10" s="13"/>
      <c r="M10" s="7"/>
      <c r="N10" s="7"/>
    </row>
    <row r="11" spans="1:14" x14ac:dyDescent="0.25">
      <c r="A11" s="8"/>
      <c r="B11" s="9"/>
      <c r="C11" s="10"/>
      <c r="D11" s="10" t="s">
        <v>12</v>
      </c>
      <c r="E11" s="11">
        <v>0.69</v>
      </c>
      <c r="F11" s="9"/>
      <c r="G11" s="10"/>
      <c r="H11" s="10"/>
      <c r="I11" s="10"/>
      <c r="J11" s="10" t="s">
        <v>12</v>
      </c>
      <c r="K11" s="11">
        <v>0.69</v>
      </c>
      <c r="L11" s="10"/>
      <c r="M11" s="10"/>
      <c r="N11" s="10">
        <f>C11+E11+G11+I11+K11+M11</f>
        <v>1.38</v>
      </c>
    </row>
    <row r="12" spans="1:14" ht="24.75" x14ac:dyDescent="0.25">
      <c r="A12" s="5">
        <v>8</v>
      </c>
      <c r="B12" s="6" t="s">
        <v>31</v>
      </c>
      <c r="C12" s="7"/>
      <c r="D12" s="7"/>
      <c r="E12" s="14"/>
      <c r="F12" s="14"/>
      <c r="G12" s="14"/>
      <c r="H12" s="6"/>
      <c r="I12" s="7"/>
      <c r="J12" s="7"/>
      <c r="K12" s="14"/>
      <c r="L12" s="7"/>
      <c r="M12" s="14"/>
      <c r="N12" s="7"/>
    </row>
    <row r="13" spans="1:14" x14ac:dyDescent="0.25">
      <c r="A13" s="8"/>
      <c r="B13" s="9"/>
      <c r="C13" s="10">
        <v>1.85</v>
      </c>
      <c r="D13" s="9"/>
      <c r="E13" s="9"/>
      <c r="F13" s="9"/>
      <c r="G13" s="9"/>
      <c r="H13" s="9"/>
      <c r="I13" s="10"/>
      <c r="J13" s="9"/>
      <c r="K13" s="9"/>
      <c r="L13" s="9"/>
      <c r="M13" s="9"/>
      <c r="N13" s="10">
        <f>C13</f>
        <v>1.85</v>
      </c>
    </row>
    <row r="14" spans="1:14" ht="24.75" x14ac:dyDescent="0.25">
      <c r="A14" s="5">
        <v>4</v>
      </c>
      <c r="B14" s="24"/>
      <c r="C14" s="24"/>
      <c r="D14" s="6" t="s">
        <v>19</v>
      </c>
      <c r="E14" s="7"/>
      <c r="F14" s="14"/>
      <c r="G14" s="14"/>
      <c r="H14" s="6"/>
      <c r="I14" s="7"/>
      <c r="J14" s="6" t="s">
        <v>19</v>
      </c>
      <c r="K14" s="14"/>
      <c r="L14" s="7"/>
      <c r="M14" s="14"/>
      <c r="N14" s="7"/>
    </row>
    <row r="15" spans="1:14" x14ac:dyDescent="0.25">
      <c r="A15" s="8"/>
      <c r="B15" s="25"/>
      <c r="C15" s="25"/>
      <c r="D15" s="26" t="s">
        <v>12</v>
      </c>
      <c r="E15" s="10">
        <v>0.67</v>
      </c>
      <c r="F15" s="9"/>
      <c r="G15" s="9"/>
      <c r="H15" s="9"/>
      <c r="I15" s="10"/>
      <c r="J15" s="9" t="s">
        <v>18</v>
      </c>
      <c r="K15" s="9">
        <v>0.25</v>
      </c>
      <c r="L15" s="9"/>
      <c r="M15" s="9"/>
      <c r="N15" s="10">
        <f>K15+E15</f>
        <v>0.92</v>
      </c>
    </row>
    <row r="16" spans="1:14" x14ac:dyDescent="0.25">
      <c r="A16" s="5">
        <v>11</v>
      </c>
      <c r="B16" s="6" t="s">
        <v>20</v>
      </c>
      <c r="C16" s="7"/>
      <c r="D16" s="7"/>
      <c r="E16" s="14"/>
      <c r="F16" s="6" t="s">
        <v>20</v>
      </c>
      <c r="G16" s="14"/>
      <c r="H16" s="6"/>
      <c r="I16" s="7"/>
      <c r="J16" s="6" t="s">
        <v>20</v>
      </c>
      <c r="K16" s="14"/>
      <c r="L16" s="7"/>
      <c r="M16" s="14"/>
      <c r="N16" s="7"/>
    </row>
    <row r="17" spans="1:14" ht="48.75" x14ac:dyDescent="0.25">
      <c r="A17" s="8"/>
      <c r="B17" s="9" t="s">
        <v>12</v>
      </c>
      <c r="C17" s="10">
        <v>0.95</v>
      </c>
      <c r="D17" s="9"/>
      <c r="E17" s="9"/>
      <c r="F17" s="9" t="s">
        <v>18</v>
      </c>
      <c r="G17" s="9">
        <v>0.34</v>
      </c>
      <c r="H17" s="9"/>
      <c r="I17" s="10"/>
      <c r="J17" s="9" t="s">
        <v>21</v>
      </c>
      <c r="K17" s="9">
        <v>1.25</v>
      </c>
      <c r="L17" s="9"/>
      <c r="M17" s="9"/>
      <c r="N17" s="10">
        <f t="shared" ref="N17:N21" si="0">C17+E17+G17+I17+K17+M17</f>
        <v>2.54</v>
      </c>
    </row>
    <row r="18" spans="1:14" ht="36.75" x14ac:dyDescent="0.25">
      <c r="A18" s="5">
        <v>13</v>
      </c>
      <c r="B18" s="6" t="s">
        <v>22</v>
      </c>
      <c r="C18" s="36" t="s">
        <v>39</v>
      </c>
      <c r="D18" s="7"/>
      <c r="E18" s="14"/>
      <c r="F18" s="14"/>
      <c r="G18" s="14"/>
      <c r="H18" s="6" t="s">
        <v>22</v>
      </c>
      <c r="I18" s="7"/>
      <c r="J18" s="7"/>
      <c r="K18" s="14"/>
      <c r="L18" s="7"/>
      <c r="M18" s="14"/>
      <c r="N18" s="7"/>
    </row>
    <row r="19" spans="1:14" x14ac:dyDescent="0.25">
      <c r="A19" s="8"/>
      <c r="B19" s="9" t="s">
        <v>14</v>
      </c>
      <c r="C19" s="10">
        <v>0.5</v>
      </c>
      <c r="D19" s="9"/>
      <c r="E19" s="9"/>
      <c r="F19" s="9"/>
      <c r="G19" s="9"/>
      <c r="H19" s="9" t="s">
        <v>12</v>
      </c>
      <c r="I19" s="10">
        <v>2.5</v>
      </c>
      <c r="J19" s="9"/>
      <c r="K19" s="9"/>
      <c r="L19" s="9"/>
      <c r="M19" s="9"/>
      <c r="N19" s="10">
        <f t="shared" si="0"/>
        <v>3</v>
      </c>
    </row>
    <row r="20" spans="1:14" ht="24.75" x14ac:dyDescent="0.25">
      <c r="A20" s="5"/>
      <c r="B20" s="6" t="s">
        <v>23</v>
      </c>
      <c r="C20" s="14"/>
      <c r="D20" s="6"/>
      <c r="E20" s="14"/>
      <c r="F20" s="6" t="s">
        <v>23</v>
      </c>
      <c r="G20" s="7"/>
      <c r="H20" s="6"/>
      <c r="I20" s="7"/>
      <c r="J20" s="6" t="s">
        <v>23</v>
      </c>
      <c r="K20" s="14"/>
      <c r="L20" s="6"/>
      <c r="M20" s="14"/>
      <c r="N20" s="7"/>
    </row>
    <row r="21" spans="1:14" ht="108.75" x14ac:dyDescent="0.25">
      <c r="A21" s="8">
        <v>27.46</v>
      </c>
      <c r="B21" s="9" t="s">
        <v>24</v>
      </c>
      <c r="C21" s="9">
        <v>1.08</v>
      </c>
      <c r="D21" s="9"/>
      <c r="E21" s="9"/>
      <c r="F21" s="9" t="s">
        <v>25</v>
      </c>
      <c r="G21" s="10">
        <v>4.0999999999999996</v>
      </c>
      <c r="H21" s="9"/>
      <c r="I21" s="10"/>
      <c r="J21" s="9" t="s">
        <v>24</v>
      </c>
      <c r="K21" s="9">
        <v>1.1599999999999999</v>
      </c>
      <c r="L21" s="9"/>
      <c r="M21" s="9"/>
      <c r="N21" s="10">
        <f t="shared" si="0"/>
        <v>6.34</v>
      </c>
    </row>
    <row r="22" spans="1:14" ht="24.75" x14ac:dyDescent="0.25">
      <c r="A22" s="5"/>
      <c r="B22" s="27"/>
      <c r="C22" s="27"/>
      <c r="D22" s="27"/>
      <c r="E22" s="28"/>
      <c r="F22" s="27"/>
      <c r="G22" s="16"/>
      <c r="H22" s="27" t="s">
        <v>32</v>
      </c>
      <c r="I22" s="16"/>
      <c r="J22" s="27"/>
      <c r="K22" s="27"/>
      <c r="L22" s="27"/>
      <c r="M22" s="27"/>
      <c r="N22" s="16"/>
    </row>
    <row r="23" spans="1:14" x14ac:dyDescent="0.25">
      <c r="A23" s="29"/>
      <c r="B23" s="27"/>
      <c r="C23" s="27"/>
      <c r="D23" s="27"/>
      <c r="E23" s="28"/>
      <c r="F23" s="27"/>
      <c r="G23" s="16"/>
      <c r="H23" s="27" t="s">
        <v>33</v>
      </c>
      <c r="I23" s="16"/>
      <c r="J23" s="27"/>
      <c r="K23" s="27"/>
      <c r="L23" s="27"/>
      <c r="M23" s="27"/>
      <c r="N23" s="16"/>
    </row>
    <row r="24" spans="1:14" ht="108.75" x14ac:dyDescent="0.25">
      <c r="A24" s="8">
        <v>7.33</v>
      </c>
      <c r="B24" s="9"/>
      <c r="C24" s="9"/>
      <c r="D24" s="9"/>
      <c r="E24" s="30"/>
      <c r="F24" s="9"/>
      <c r="G24" s="10"/>
      <c r="H24" s="9" t="s">
        <v>34</v>
      </c>
      <c r="I24" s="10">
        <v>1.69</v>
      </c>
      <c r="J24" s="9"/>
      <c r="K24" s="9"/>
      <c r="L24" s="9"/>
      <c r="M24" s="9"/>
      <c r="N24" s="10">
        <f>I24</f>
        <v>1.69</v>
      </c>
    </row>
    <row r="25" spans="1:14" ht="24.75" x14ac:dyDescent="0.25">
      <c r="A25" s="5"/>
      <c r="B25" s="27" t="s">
        <v>35</v>
      </c>
      <c r="C25" s="27"/>
      <c r="D25" s="27"/>
      <c r="E25" s="14"/>
      <c r="F25" s="27" t="s">
        <v>35</v>
      </c>
      <c r="G25" s="16"/>
      <c r="H25" s="27"/>
      <c r="I25" s="16"/>
      <c r="J25" s="27" t="s">
        <v>35</v>
      </c>
      <c r="K25" s="27"/>
      <c r="L25" s="14"/>
      <c r="M25" s="14"/>
      <c r="N25" s="16"/>
    </row>
    <row r="26" spans="1:14" x14ac:dyDescent="0.25">
      <c r="A26" s="8">
        <v>5.72</v>
      </c>
      <c r="B26" s="27" t="s">
        <v>18</v>
      </c>
      <c r="C26" s="27">
        <v>0.33</v>
      </c>
      <c r="D26" s="27"/>
      <c r="E26" s="9"/>
      <c r="F26" s="27" t="s">
        <v>12</v>
      </c>
      <c r="G26" s="16">
        <v>0.66</v>
      </c>
      <c r="H26" s="27"/>
      <c r="I26" s="16"/>
      <c r="J26" s="27" t="s">
        <v>18</v>
      </c>
      <c r="K26" s="27">
        <v>0.33</v>
      </c>
      <c r="L26" s="9"/>
      <c r="M26" s="9"/>
      <c r="N26" s="16">
        <f>K26+G26+C26</f>
        <v>1.32</v>
      </c>
    </row>
    <row r="27" spans="1:14" x14ac:dyDescent="0.25">
      <c r="A27" s="15"/>
      <c r="B27" s="7"/>
      <c r="C27" s="7"/>
      <c r="D27" s="7"/>
      <c r="F27" s="14"/>
      <c r="G27" s="7"/>
      <c r="H27" s="7"/>
      <c r="I27" s="7"/>
      <c r="J27" s="7"/>
      <c r="K27" s="7"/>
      <c r="L27" s="16"/>
      <c r="M27" s="16"/>
      <c r="N27" s="7"/>
    </row>
    <row r="28" spans="1:14" x14ac:dyDescent="0.25">
      <c r="A28" s="15">
        <f>SUM(A4:A27)</f>
        <v>101.51</v>
      </c>
      <c r="B28" s="8" t="s">
        <v>10</v>
      </c>
      <c r="C28" s="8">
        <f>SUM(C4:C27)</f>
        <v>4.71</v>
      </c>
      <c r="D28" s="17"/>
      <c r="E28" s="17">
        <f>SUM(E4:E27)</f>
        <v>4.0200000000000005</v>
      </c>
      <c r="F28" s="18"/>
      <c r="G28" s="8">
        <f>SUM(G4:G27)</f>
        <v>6.4799999999999995</v>
      </c>
      <c r="H28" s="8"/>
      <c r="I28" s="8">
        <f>SUM(I4:I27)</f>
        <v>4.1899999999999995</v>
      </c>
      <c r="J28" s="8"/>
      <c r="K28" s="17">
        <f>SUM(K4:K27)</f>
        <v>4.01</v>
      </c>
      <c r="L28" s="17"/>
      <c r="M28" s="17">
        <f>SUM(M4:M27)</f>
        <v>0</v>
      </c>
      <c r="N28" s="19">
        <f>SUM(N4:N27)</f>
        <v>23.41</v>
      </c>
    </row>
    <row r="29" spans="1:14" x14ac:dyDescent="0.25">
      <c r="A29" s="1"/>
      <c r="B29" s="1"/>
      <c r="C29" s="1"/>
      <c r="D29" s="1"/>
      <c r="E29" s="1"/>
      <c r="F29" s="2"/>
      <c r="G29" s="1"/>
      <c r="H29" s="1"/>
      <c r="I29" s="1"/>
      <c r="J29" s="20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2"/>
      <c r="G30" s="1"/>
      <c r="H30" s="1" t="s">
        <v>26</v>
      </c>
      <c r="I30" s="1"/>
      <c r="J30" s="20"/>
      <c r="K30" s="21">
        <f>N28*4.33</f>
        <v>101.3653</v>
      </c>
      <c r="L30" s="21"/>
      <c r="M30" s="21"/>
      <c r="N30" s="1"/>
    </row>
    <row r="31" spans="1:14" x14ac:dyDescent="0.25">
      <c r="A31" s="1"/>
      <c r="B31" s="1"/>
      <c r="C31" s="1"/>
      <c r="D31" s="1"/>
      <c r="E31" s="1"/>
      <c r="F31" s="2"/>
      <c r="G31" s="1"/>
      <c r="H31" s="1"/>
      <c r="I31" s="12">
        <f>N28</f>
        <v>23.41</v>
      </c>
      <c r="J31" s="1"/>
      <c r="K31" s="1"/>
      <c r="L31" s="1"/>
      <c r="M31" s="1"/>
      <c r="N31" s="1"/>
    </row>
    <row r="32" spans="1:14" x14ac:dyDescent="0.25">
      <c r="A32" s="1"/>
      <c r="B32" s="1" t="s">
        <v>27</v>
      </c>
      <c r="C32" s="1"/>
      <c r="D32" s="1"/>
      <c r="E32" s="22"/>
      <c r="F32" s="23">
        <v>42765</v>
      </c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 t="s">
        <v>28</v>
      </c>
      <c r="C33" s="1"/>
      <c r="D33" s="1" t="s">
        <v>29</v>
      </c>
      <c r="E33" s="1"/>
      <c r="F33" s="2" t="s">
        <v>36</v>
      </c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/>
      <c r="C34" s="1"/>
      <c r="D34" s="1"/>
      <c r="E34" s="1"/>
      <c r="F34" s="2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1"/>
      <c r="B35" s="1" t="s">
        <v>30</v>
      </c>
      <c r="C35" s="1"/>
      <c r="D35" s="1"/>
      <c r="E35" s="1"/>
      <c r="F35" s="2"/>
      <c r="G35" s="1"/>
      <c r="H35" s="1"/>
      <c r="I35" s="1"/>
      <c r="J35" s="1"/>
      <c r="K35" s="1"/>
      <c r="L35" s="1"/>
      <c r="M35" s="1"/>
      <c r="N35" s="1"/>
    </row>
  </sheetData>
  <pageMargins left="0.7" right="0.7" top="0.75" bottom="0.75" header="0.3" footer="0.3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N20" sqref="N20"/>
    </sheetView>
  </sheetViews>
  <sheetFormatPr baseColWidth="10" defaultRowHeight="15" x14ac:dyDescent="0.25"/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31"/>
      <c r="C4" s="16"/>
      <c r="D4" s="31"/>
      <c r="E4" s="27"/>
      <c r="F4" s="31"/>
      <c r="G4" s="27"/>
      <c r="H4" s="31"/>
      <c r="I4" s="27"/>
      <c r="J4" s="31" t="s">
        <v>37</v>
      </c>
      <c r="K4" s="27"/>
      <c r="L4" s="27"/>
      <c r="M4" s="16"/>
      <c r="N4" s="16"/>
    </row>
    <row r="5" spans="1:14" x14ac:dyDescent="0.25">
      <c r="A5" s="8">
        <v>4</v>
      </c>
      <c r="B5" s="32"/>
      <c r="C5" s="10"/>
      <c r="D5" s="32"/>
      <c r="E5" s="9">
        <v>1.54</v>
      </c>
      <c r="F5" s="32"/>
      <c r="G5" s="9"/>
      <c r="H5" s="32"/>
      <c r="I5" s="9"/>
      <c r="J5" s="32" t="s">
        <v>12</v>
      </c>
      <c r="K5" s="9">
        <v>0.92</v>
      </c>
      <c r="L5" s="9"/>
      <c r="M5" s="10"/>
      <c r="N5" s="10">
        <v>0.92</v>
      </c>
    </row>
    <row r="6" spans="1:14" x14ac:dyDescent="0.25">
      <c r="A6" s="15"/>
      <c r="B6" s="7"/>
      <c r="C6" s="7"/>
      <c r="D6" s="7"/>
      <c r="E6" s="7"/>
      <c r="F6" s="14"/>
      <c r="G6" s="7"/>
      <c r="H6" s="7"/>
      <c r="I6" s="7"/>
      <c r="J6" s="7"/>
      <c r="K6" s="7"/>
      <c r="L6" s="16"/>
      <c r="M6" s="16"/>
      <c r="N6" s="7"/>
    </row>
    <row r="7" spans="1:14" x14ac:dyDescent="0.25">
      <c r="A7" s="15">
        <f>SUM(A4:A6)</f>
        <v>4</v>
      </c>
      <c r="B7" s="8" t="s">
        <v>10</v>
      </c>
      <c r="C7" s="8">
        <f>SUM(C4:C6)</f>
        <v>0</v>
      </c>
      <c r="D7" s="17"/>
      <c r="E7" s="17">
        <f>SUM(E4:E6)</f>
        <v>1.54</v>
      </c>
      <c r="F7" s="18"/>
      <c r="G7" s="8">
        <f>SUM(G4:G6)</f>
        <v>0</v>
      </c>
      <c r="H7" s="8"/>
      <c r="I7" s="8">
        <f>SUM(I4:I6)</f>
        <v>0</v>
      </c>
      <c r="J7" s="8"/>
      <c r="K7" s="17">
        <f>SUM(K4:K6)</f>
        <v>0.92</v>
      </c>
      <c r="L7" s="17"/>
      <c r="M7" s="17">
        <f>SUM(M4:M6)</f>
        <v>0</v>
      </c>
      <c r="N7" s="19">
        <f>SUM(N4:N6)</f>
        <v>0.92</v>
      </c>
    </row>
    <row r="8" spans="1:14" x14ac:dyDescent="0.25">
      <c r="A8" s="1"/>
      <c r="B8" s="1"/>
      <c r="C8" s="1"/>
      <c r="D8" s="1"/>
      <c r="E8" s="1"/>
      <c r="F8" s="2"/>
      <c r="G8" s="1"/>
      <c r="H8" s="1"/>
      <c r="I8" s="1"/>
      <c r="J8" s="20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2"/>
      <c r="G9" s="1"/>
      <c r="H9" s="1" t="s">
        <v>26</v>
      </c>
      <c r="I9" s="1"/>
      <c r="J9" s="20"/>
      <c r="K9" s="21">
        <f>N7*4.33</f>
        <v>3.9836</v>
      </c>
      <c r="L9" s="21"/>
      <c r="M9" s="21"/>
      <c r="N9" s="1"/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12">
        <f>N7</f>
        <v>0.92</v>
      </c>
      <c r="J10" s="1"/>
      <c r="K10" s="1"/>
      <c r="L10" s="1"/>
      <c r="M10" s="1"/>
      <c r="N10" s="1"/>
    </row>
    <row r="11" spans="1:14" x14ac:dyDescent="0.25">
      <c r="A11" s="1"/>
      <c r="B11" s="1" t="s">
        <v>27</v>
      </c>
      <c r="C11" s="1"/>
      <c r="D11" s="1"/>
      <c r="E11" s="22">
        <v>42775</v>
      </c>
      <c r="F11" s="33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 t="s">
        <v>28</v>
      </c>
      <c r="C12" s="1"/>
      <c r="D12" s="1" t="s">
        <v>0</v>
      </c>
      <c r="E12" s="1"/>
      <c r="F12" s="2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2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 t="s">
        <v>30</v>
      </c>
      <c r="C14" s="1"/>
      <c r="D14" s="1"/>
      <c r="E14" s="1"/>
      <c r="F14" s="2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34" t="s">
        <v>38</v>
      </c>
      <c r="B15" s="34"/>
      <c r="C15" s="34"/>
      <c r="D15" s="34"/>
      <c r="E15" s="35"/>
      <c r="F15" s="34"/>
      <c r="G15" s="34"/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opLeftCell="A22" workbookViewId="0">
      <selection activeCell="G43" sqref="G43"/>
    </sheetView>
  </sheetViews>
  <sheetFormatPr baseColWidth="10" defaultColWidth="9.140625" defaultRowHeight="15" x14ac:dyDescent="0.25"/>
  <cols>
    <col min="6" max="6" width="12.28515625" customWidth="1"/>
  </cols>
  <sheetData>
    <row r="1" spans="1:15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5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5" x14ac:dyDescent="0.25">
      <c r="A4" s="5">
        <v>6</v>
      </c>
      <c r="B4" s="6"/>
      <c r="C4" s="7"/>
      <c r="D4" s="6"/>
      <c r="E4" s="7"/>
      <c r="F4" s="6" t="s">
        <v>11</v>
      </c>
      <c r="G4" s="7"/>
      <c r="H4" s="6"/>
      <c r="I4" s="7"/>
      <c r="J4" s="6"/>
      <c r="K4" s="7"/>
      <c r="L4" s="6"/>
      <c r="M4" s="7"/>
      <c r="N4" s="7"/>
    </row>
    <row r="5" spans="1:15" x14ac:dyDescent="0.25">
      <c r="A5" s="8"/>
      <c r="B5" s="9"/>
      <c r="C5" s="10"/>
      <c r="D5" s="10"/>
      <c r="E5" s="11"/>
      <c r="F5" s="9" t="s">
        <v>12</v>
      </c>
      <c r="G5" s="10">
        <v>1.38</v>
      </c>
      <c r="H5" s="9"/>
      <c r="I5" s="10"/>
      <c r="J5" s="10"/>
      <c r="K5" s="10"/>
      <c r="L5" s="10"/>
      <c r="M5" s="10"/>
      <c r="N5" s="10">
        <f>C5+E5+G5+I5+K5+M5</f>
        <v>1.38</v>
      </c>
      <c r="O5" s="12">
        <f>N5*4.33</f>
        <v>5.9753999999999996</v>
      </c>
    </row>
    <row r="6" spans="1:15" x14ac:dyDescent="0.25">
      <c r="A6" s="5">
        <v>7</v>
      </c>
      <c r="B6" s="6"/>
      <c r="C6" s="7"/>
      <c r="D6" s="13" t="s">
        <v>13</v>
      </c>
      <c r="E6" s="7"/>
      <c r="F6" s="6"/>
      <c r="G6" s="7"/>
      <c r="H6" s="6"/>
      <c r="I6" s="14"/>
      <c r="J6" s="13" t="s">
        <v>13</v>
      </c>
      <c r="K6" s="7"/>
      <c r="L6" s="7"/>
      <c r="M6" s="7"/>
      <c r="N6" s="7">
        <f>C6+E6+G6+I6+K6</f>
        <v>0</v>
      </c>
      <c r="O6" s="12">
        <f t="shared" ref="O6:O22" si="0">N6*4.33</f>
        <v>0</v>
      </c>
    </row>
    <row r="7" spans="1:15" x14ac:dyDescent="0.25">
      <c r="A7" s="8"/>
      <c r="B7" s="9"/>
      <c r="C7" s="10"/>
      <c r="D7" s="10" t="s">
        <v>12</v>
      </c>
      <c r="E7" s="11">
        <v>1.28</v>
      </c>
      <c r="F7" s="9"/>
      <c r="G7" s="10"/>
      <c r="H7" s="10"/>
      <c r="I7" s="10"/>
      <c r="J7" s="10" t="s">
        <v>14</v>
      </c>
      <c r="K7" s="11">
        <v>0.33</v>
      </c>
      <c r="L7" s="10"/>
      <c r="M7" s="10"/>
      <c r="N7" s="10">
        <f>C7+E7+G7+I7+K7+M7</f>
        <v>1.61</v>
      </c>
      <c r="O7" s="12">
        <f t="shared" si="0"/>
        <v>6.9713000000000003</v>
      </c>
    </row>
    <row r="8" spans="1:15" ht="36.75" x14ac:dyDescent="0.25">
      <c r="A8" s="5">
        <v>6</v>
      </c>
      <c r="B8" s="6"/>
      <c r="C8" s="7"/>
      <c r="D8" s="6" t="s">
        <v>15</v>
      </c>
      <c r="E8" s="14"/>
      <c r="F8" s="6"/>
      <c r="G8" s="14"/>
      <c r="H8" s="6"/>
      <c r="I8" s="7"/>
      <c r="J8" s="7"/>
      <c r="K8" s="14"/>
      <c r="L8" s="6"/>
      <c r="M8" s="14"/>
      <c r="N8" s="7">
        <f>C8+E8+G8+I8+K8+M8</f>
        <v>0</v>
      </c>
      <c r="O8" s="12">
        <f t="shared" si="0"/>
        <v>0</v>
      </c>
    </row>
    <row r="9" spans="1:15" x14ac:dyDescent="0.25">
      <c r="A9" s="8"/>
      <c r="B9" s="9"/>
      <c r="C9" s="10"/>
      <c r="D9" s="9"/>
      <c r="E9" s="9">
        <v>1.38</v>
      </c>
      <c r="F9" s="9"/>
      <c r="G9" s="9"/>
      <c r="H9" s="9"/>
      <c r="I9" s="10"/>
      <c r="J9" s="9"/>
      <c r="K9" s="9"/>
      <c r="L9" s="9"/>
      <c r="M9" s="9"/>
      <c r="N9" s="10">
        <f>C9+E9+G9+I9+K9+M9</f>
        <v>1.38</v>
      </c>
      <c r="O9" s="12">
        <f t="shared" si="0"/>
        <v>5.9753999999999996</v>
      </c>
    </row>
    <row r="10" spans="1:15" x14ac:dyDescent="0.25">
      <c r="A10" s="5">
        <v>6</v>
      </c>
      <c r="B10" s="6"/>
      <c r="C10" s="7"/>
      <c r="D10" s="13" t="s">
        <v>16</v>
      </c>
      <c r="E10" s="7"/>
      <c r="F10" s="6"/>
      <c r="G10" s="7"/>
      <c r="H10" s="6"/>
      <c r="I10" s="14"/>
      <c r="J10" s="6" t="s">
        <v>16</v>
      </c>
      <c r="K10" s="7"/>
      <c r="L10" s="13"/>
      <c r="M10" s="7"/>
      <c r="N10" s="7"/>
      <c r="O10" s="12">
        <f t="shared" si="0"/>
        <v>0</v>
      </c>
    </row>
    <row r="11" spans="1:15" x14ac:dyDescent="0.25">
      <c r="A11" s="8"/>
      <c r="B11" s="9"/>
      <c r="C11" s="10"/>
      <c r="D11" s="10" t="s">
        <v>12</v>
      </c>
      <c r="E11" s="11">
        <v>0.69</v>
      </c>
      <c r="F11" s="9"/>
      <c r="G11" s="10"/>
      <c r="H11" s="10"/>
      <c r="I11" s="10"/>
      <c r="J11" s="10" t="s">
        <v>12</v>
      </c>
      <c r="K11" s="11">
        <v>0.69</v>
      </c>
      <c r="L11" s="10"/>
      <c r="M11" s="10"/>
      <c r="N11" s="10">
        <f>C11+E11+G11+I11+K11+M11</f>
        <v>1.38</v>
      </c>
      <c r="O11" s="12">
        <f t="shared" si="0"/>
        <v>5.9753999999999996</v>
      </c>
    </row>
    <row r="12" spans="1:15" x14ac:dyDescent="0.25">
      <c r="A12" s="5">
        <v>7</v>
      </c>
      <c r="B12" s="6"/>
      <c r="C12" s="7"/>
      <c r="D12" s="7" t="s">
        <v>17</v>
      </c>
      <c r="E12" s="14"/>
      <c r="F12" s="14"/>
      <c r="G12" s="14"/>
      <c r="H12" s="6"/>
      <c r="I12" s="7"/>
      <c r="J12" s="7" t="s">
        <v>17</v>
      </c>
      <c r="K12" s="14"/>
      <c r="L12" s="7"/>
      <c r="M12" s="14"/>
      <c r="N12" s="7">
        <f t="shared" ref="N12:N21" si="1">C12+E12+G12+I12+K12+M12</f>
        <v>0</v>
      </c>
      <c r="O12" s="12">
        <f t="shared" si="0"/>
        <v>0</v>
      </c>
    </row>
    <row r="13" spans="1:15" x14ac:dyDescent="0.25">
      <c r="A13" s="8"/>
      <c r="B13" s="9"/>
      <c r="C13" s="10"/>
      <c r="D13" s="9" t="s">
        <v>12</v>
      </c>
      <c r="E13" s="9">
        <v>1.28</v>
      </c>
      <c r="F13" s="9"/>
      <c r="G13" s="9"/>
      <c r="H13" s="9"/>
      <c r="I13" s="10"/>
      <c r="J13" s="9" t="s">
        <v>18</v>
      </c>
      <c r="K13" s="9">
        <v>0.33</v>
      </c>
      <c r="L13" s="9"/>
      <c r="M13" s="9"/>
      <c r="N13" s="10">
        <f t="shared" si="1"/>
        <v>1.61</v>
      </c>
      <c r="O13" s="12">
        <f t="shared" si="0"/>
        <v>6.9713000000000003</v>
      </c>
    </row>
    <row r="14" spans="1:15" ht="36.75" x14ac:dyDescent="0.25">
      <c r="A14" s="5">
        <v>5</v>
      </c>
      <c r="B14" s="6" t="s">
        <v>19</v>
      </c>
      <c r="C14" s="7"/>
      <c r="D14" s="7"/>
      <c r="E14" s="14"/>
      <c r="F14" s="14"/>
      <c r="G14" s="14"/>
      <c r="H14" s="6"/>
      <c r="I14" s="7"/>
      <c r="J14" s="6" t="s">
        <v>19</v>
      </c>
      <c r="K14" s="14"/>
      <c r="L14" s="7"/>
      <c r="M14" s="14"/>
      <c r="N14" s="7">
        <f t="shared" si="1"/>
        <v>0</v>
      </c>
      <c r="O14" s="12">
        <f t="shared" si="0"/>
        <v>0</v>
      </c>
    </row>
    <row r="15" spans="1:15" x14ac:dyDescent="0.25">
      <c r="A15" s="8"/>
      <c r="B15" s="9" t="s">
        <v>12</v>
      </c>
      <c r="C15" s="10">
        <v>0.9</v>
      </c>
      <c r="D15" s="9"/>
      <c r="E15" s="9"/>
      <c r="F15" s="9"/>
      <c r="G15" s="9"/>
      <c r="H15" s="9"/>
      <c r="I15" s="10"/>
      <c r="J15" s="9" t="s">
        <v>18</v>
      </c>
      <c r="K15" s="9">
        <v>0.25</v>
      </c>
      <c r="L15" s="9"/>
      <c r="M15" s="9"/>
      <c r="N15" s="10">
        <f t="shared" si="1"/>
        <v>1.1499999999999999</v>
      </c>
      <c r="O15" s="12">
        <f t="shared" si="0"/>
        <v>4.9794999999999998</v>
      </c>
    </row>
    <row r="16" spans="1:15" x14ac:dyDescent="0.25">
      <c r="A16" s="5">
        <v>11</v>
      </c>
      <c r="B16" s="6" t="s">
        <v>20</v>
      </c>
      <c r="C16" s="7"/>
      <c r="D16" s="7"/>
      <c r="E16" s="14"/>
      <c r="F16" s="6" t="s">
        <v>20</v>
      </c>
      <c r="G16" s="14"/>
      <c r="H16" s="6"/>
      <c r="I16" s="7"/>
      <c r="J16" s="6" t="s">
        <v>20</v>
      </c>
      <c r="K16" s="14"/>
      <c r="L16" s="7"/>
      <c r="M16" s="14"/>
      <c r="N16" s="7">
        <f t="shared" si="1"/>
        <v>0</v>
      </c>
      <c r="O16" s="12">
        <f t="shared" si="0"/>
        <v>0</v>
      </c>
    </row>
    <row r="17" spans="1:15" ht="48.75" x14ac:dyDescent="0.25">
      <c r="A17" s="8"/>
      <c r="B17" s="9" t="s">
        <v>12</v>
      </c>
      <c r="C17" s="10">
        <v>0.95</v>
      </c>
      <c r="D17" s="9"/>
      <c r="E17" s="9"/>
      <c r="F17" s="9" t="s">
        <v>18</v>
      </c>
      <c r="G17" s="9">
        <v>0.34</v>
      </c>
      <c r="H17" s="9"/>
      <c r="I17" s="10"/>
      <c r="J17" s="9" t="s">
        <v>21</v>
      </c>
      <c r="K17" s="9">
        <v>1.25</v>
      </c>
      <c r="L17" s="9"/>
      <c r="M17" s="9"/>
      <c r="N17" s="10">
        <f t="shared" si="1"/>
        <v>2.54</v>
      </c>
      <c r="O17" s="12">
        <f t="shared" si="0"/>
        <v>10.998200000000001</v>
      </c>
    </row>
    <row r="18" spans="1:15" ht="48.75" x14ac:dyDescent="0.25">
      <c r="A18" s="5">
        <v>13</v>
      </c>
      <c r="B18" s="6" t="s">
        <v>22</v>
      </c>
      <c r="C18" s="7"/>
      <c r="D18" s="7"/>
      <c r="E18" s="14"/>
      <c r="F18" s="14"/>
      <c r="G18" s="14"/>
      <c r="H18" s="6" t="s">
        <v>22</v>
      </c>
      <c r="I18" s="7"/>
      <c r="J18" s="7"/>
      <c r="K18" s="14"/>
      <c r="L18" s="7"/>
      <c r="M18" s="14"/>
      <c r="N18" s="7">
        <f t="shared" si="1"/>
        <v>0</v>
      </c>
      <c r="O18" s="12">
        <f t="shared" si="0"/>
        <v>0</v>
      </c>
    </row>
    <row r="19" spans="1:15" x14ac:dyDescent="0.25">
      <c r="A19" s="8"/>
      <c r="B19" s="9" t="s">
        <v>14</v>
      </c>
      <c r="C19" s="10">
        <v>0.5</v>
      </c>
      <c r="D19" s="9"/>
      <c r="E19" s="9"/>
      <c r="F19" s="9"/>
      <c r="G19" s="9"/>
      <c r="H19" s="9" t="s">
        <v>12</v>
      </c>
      <c r="I19" s="10">
        <v>2.5</v>
      </c>
      <c r="J19" s="9"/>
      <c r="K19" s="9"/>
      <c r="L19" s="9"/>
      <c r="M19" s="9"/>
      <c r="N19" s="10">
        <f t="shared" si="1"/>
        <v>3</v>
      </c>
      <c r="O19" s="12">
        <f t="shared" si="0"/>
        <v>12.99</v>
      </c>
    </row>
    <row r="20" spans="1:15" ht="24.75" x14ac:dyDescent="0.25">
      <c r="A20" s="5"/>
      <c r="C20" s="7"/>
      <c r="D20" s="6" t="s">
        <v>23</v>
      </c>
      <c r="E20" s="14"/>
      <c r="F20" s="14"/>
      <c r="G20" s="14"/>
      <c r="H20" s="6" t="s">
        <v>23</v>
      </c>
      <c r="I20" s="7"/>
      <c r="J20" s="7"/>
      <c r="K20" s="14"/>
      <c r="L20" s="6" t="s">
        <v>23</v>
      </c>
      <c r="M20" s="14"/>
      <c r="N20" s="10">
        <f t="shared" si="1"/>
        <v>0</v>
      </c>
      <c r="O20" s="12">
        <f t="shared" si="0"/>
        <v>0</v>
      </c>
    </row>
    <row r="21" spans="1:15" ht="144.75" x14ac:dyDescent="0.25">
      <c r="A21" s="8">
        <v>16.829999999999998</v>
      </c>
      <c r="B21" s="9"/>
      <c r="C21" s="10"/>
      <c r="D21" s="9" t="s">
        <v>24</v>
      </c>
      <c r="E21" s="9">
        <v>0.75</v>
      </c>
      <c r="F21" s="9"/>
      <c r="G21" s="9"/>
      <c r="H21" s="9" t="s">
        <v>25</v>
      </c>
      <c r="I21" s="10">
        <v>2.0499999999999998</v>
      </c>
      <c r="J21" s="9"/>
      <c r="K21" s="9"/>
      <c r="L21" s="9" t="s">
        <v>24</v>
      </c>
      <c r="M21" s="9">
        <v>1.08</v>
      </c>
      <c r="N21" s="10">
        <f t="shared" si="1"/>
        <v>3.88</v>
      </c>
      <c r="O21" s="12">
        <f t="shared" si="0"/>
        <v>16.8004</v>
      </c>
    </row>
    <row r="22" spans="1:15" x14ac:dyDescent="0.25">
      <c r="A22" s="15"/>
      <c r="B22" s="7"/>
      <c r="C22" s="7"/>
      <c r="D22" s="7"/>
      <c r="F22" s="14"/>
      <c r="G22" s="7"/>
      <c r="H22" s="7"/>
      <c r="I22" s="7"/>
      <c r="J22" s="7"/>
      <c r="K22" s="7"/>
      <c r="L22" s="16"/>
      <c r="M22" s="16"/>
      <c r="N22" s="7">
        <f>C22+E21+G22+I22+K22+M22</f>
        <v>0.75</v>
      </c>
      <c r="O22" s="12">
        <f t="shared" si="0"/>
        <v>3.2475000000000001</v>
      </c>
    </row>
    <row r="23" spans="1:15" x14ac:dyDescent="0.25">
      <c r="A23" s="15">
        <f>SUM(A4:A22)</f>
        <v>77.83</v>
      </c>
      <c r="B23" s="8" t="s">
        <v>10</v>
      </c>
      <c r="C23" s="8">
        <f>SUM(C5:C22)</f>
        <v>2.35</v>
      </c>
      <c r="D23" s="17"/>
      <c r="E23" s="17">
        <f>SUM(E4:E21)</f>
        <v>5.38</v>
      </c>
      <c r="F23" s="18"/>
      <c r="G23" s="8">
        <f>SUM(G4:G22)</f>
        <v>1.72</v>
      </c>
      <c r="H23" s="8"/>
      <c r="I23" s="8">
        <f>SUM(I4:I22)</f>
        <v>4.55</v>
      </c>
      <c r="J23" s="8"/>
      <c r="K23" s="17">
        <f>SUM(K4:K22)</f>
        <v>2.85</v>
      </c>
      <c r="L23" s="17"/>
      <c r="M23" s="17">
        <f>SUM(M4:M22)</f>
        <v>1.08</v>
      </c>
      <c r="N23" s="19">
        <f>SUM(N4:N22)</f>
        <v>18.68</v>
      </c>
    </row>
    <row r="24" spans="1:15" x14ac:dyDescent="0.25">
      <c r="A24" s="1"/>
      <c r="B24" s="1"/>
      <c r="C24" s="1"/>
      <c r="D24" s="1"/>
      <c r="E24" s="1"/>
      <c r="F24" s="2"/>
      <c r="G24" s="1"/>
      <c r="H24" s="1"/>
      <c r="I24" s="1"/>
      <c r="J24" s="20"/>
      <c r="K24" s="1"/>
      <c r="L24" s="1"/>
      <c r="M24" s="1"/>
      <c r="N24" s="1"/>
    </row>
    <row r="25" spans="1:15" x14ac:dyDescent="0.25">
      <c r="A25" s="1"/>
      <c r="B25" s="1"/>
      <c r="C25" s="1"/>
      <c r="D25" s="1"/>
      <c r="E25" s="1"/>
      <c r="F25" s="2"/>
      <c r="G25" s="1"/>
      <c r="H25" s="1" t="s">
        <v>26</v>
      </c>
      <c r="I25" s="1"/>
      <c r="J25" s="20"/>
      <c r="K25" s="21">
        <f>N23*4.33</f>
        <v>80.884399999999999</v>
      </c>
      <c r="L25" s="21"/>
      <c r="M25" s="21"/>
      <c r="N25" s="1"/>
    </row>
    <row r="26" spans="1:15" x14ac:dyDescent="0.25">
      <c r="A26" s="1"/>
      <c r="B26" s="1"/>
      <c r="C26" s="1"/>
      <c r="D26" s="1"/>
      <c r="E26" s="1"/>
      <c r="F26" s="2"/>
      <c r="G26" s="1"/>
      <c r="H26" s="1"/>
      <c r="I26" s="12">
        <f>N23</f>
        <v>18.68</v>
      </c>
      <c r="J26" s="1"/>
      <c r="K26" s="1"/>
      <c r="L26" s="1"/>
      <c r="M26" s="1"/>
      <c r="N26" s="1"/>
    </row>
    <row r="27" spans="1:15" x14ac:dyDescent="0.25">
      <c r="A27" s="1"/>
      <c r="B27" s="1" t="s">
        <v>27</v>
      </c>
      <c r="C27" s="1"/>
      <c r="D27" s="1"/>
      <c r="E27" s="22"/>
      <c r="F27" s="23">
        <v>42616</v>
      </c>
      <c r="G27" s="1"/>
      <c r="H27" s="1"/>
      <c r="I27" s="1"/>
      <c r="J27" s="1"/>
      <c r="K27" s="1"/>
      <c r="L27" s="1"/>
      <c r="M27" s="1"/>
      <c r="N27" s="1"/>
    </row>
    <row r="28" spans="1:15" x14ac:dyDescent="0.25">
      <c r="A28" s="1"/>
      <c r="B28" s="1" t="s">
        <v>28</v>
      </c>
      <c r="C28" s="1"/>
      <c r="D28" s="1" t="s">
        <v>29</v>
      </c>
      <c r="E28" s="1"/>
      <c r="F28" s="2"/>
      <c r="G28" s="1"/>
      <c r="H28" s="1"/>
      <c r="I28" s="1"/>
      <c r="J28" s="1"/>
      <c r="K28" s="1"/>
      <c r="L28" s="1"/>
      <c r="M28" s="1"/>
      <c r="N28" s="1"/>
    </row>
    <row r="29" spans="1:15" x14ac:dyDescent="0.25">
      <c r="A29" s="1"/>
      <c r="B29" s="1"/>
      <c r="C29" s="1"/>
      <c r="D29" s="1"/>
      <c r="E29" s="1"/>
      <c r="F29" s="2"/>
      <c r="G29" s="1"/>
      <c r="H29" s="1"/>
      <c r="I29" s="1"/>
      <c r="J29" s="1"/>
      <c r="K29" s="1"/>
      <c r="L29" s="1"/>
      <c r="M29" s="1"/>
      <c r="N29" s="1"/>
    </row>
    <row r="30" spans="1:15" x14ac:dyDescent="0.25">
      <c r="A30" s="1"/>
      <c r="B30" s="1" t="s">
        <v>30</v>
      </c>
      <c r="C30" s="1"/>
      <c r="D30" s="1"/>
      <c r="E30" s="1"/>
      <c r="F30" s="2"/>
      <c r="G30" s="1"/>
      <c r="H30" s="1"/>
      <c r="I30" s="1"/>
      <c r="J30" s="1"/>
      <c r="K30" s="1"/>
      <c r="L30" s="1"/>
      <c r="M30" s="1"/>
      <c r="N30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sqref="A1:N38"/>
    </sheetView>
  </sheetViews>
  <sheetFormatPr baseColWidth="10" defaultRowHeight="15" x14ac:dyDescent="0.25"/>
  <cols>
    <col min="1" max="1" width="8.140625" customWidth="1"/>
    <col min="3" max="3" width="7" customWidth="1"/>
    <col min="5" max="5" width="8" customWidth="1"/>
    <col min="7" max="7" width="8" customWidth="1"/>
    <col min="9" max="9" width="7.7109375" customWidth="1"/>
    <col min="11" max="11" width="7.85546875" customWidth="1"/>
    <col min="12" max="12" width="5.140625" customWidth="1"/>
    <col min="13" max="13" width="5.42578125" customWidth="1"/>
    <col min="14" max="14" width="6.71093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23.25" x14ac:dyDescent="0.25">
      <c r="A3" s="67">
        <v>6</v>
      </c>
      <c r="B3" s="76"/>
      <c r="C3" s="75"/>
      <c r="D3" s="76" t="s">
        <v>15</v>
      </c>
      <c r="E3" s="77">
        <v>1.38</v>
      </c>
      <c r="F3" s="76"/>
      <c r="G3" s="196"/>
      <c r="H3" s="76"/>
      <c r="I3" s="200"/>
      <c r="J3" s="75"/>
      <c r="K3" s="69"/>
      <c r="L3" s="76"/>
      <c r="M3" s="77"/>
      <c r="N3" s="98">
        <f>C3+E3+G3+I3+K3+M3</f>
        <v>1.38</v>
      </c>
    </row>
    <row r="4" spans="1:14" x14ac:dyDescent="0.25">
      <c r="A4" s="51">
        <v>4.33</v>
      </c>
      <c r="B4" s="45"/>
      <c r="C4" s="52"/>
      <c r="D4" s="45"/>
      <c r="E4" s="52"/>
      <c r="F4" s="45" t="s">
        <v>11</v>
      </c>
      <c r="G4" s="52"/>
      <c r="H4" s="45"/>
      <c r="I4" s="52"/>
      <c r="J4" s="45"/>
      <c r="K4" s="91"/>
      <c r="L4" s="45"/>
      <c r="M4" s="52"/>
      <c r="N4" s="91"/>
    </row>
    <row r="5" spans="1:14" x14ac:dyDescent="0.25">
      <c r="A5" s="53"/>
      <c r="B5" s="44"/>
      <c r="C5" s="54"/>
      <c r="D5" s="54"/>
      <c r="E5" s="55"/>
      <c r="F5" s="44" t="s">
        <v>12</v>
      </c>
      <c r="G5" s="54">
        <v>1</v>
      </c>
      <c r="H5" s="44"/>
      <c r="I5" s="54"/>
      <c r="J5" s="54"/>
      <c r="K5" s="92"/>
      <c r="L5" s="54"/>
      <c r="M5" s="54"/>
      <c r="N5" s="92">
        <f>C5+E5+G5+I5+K5+M5</f>
        <v>1</v>
      </c>
    </row>
    <row r="6" spans="1:14" x14ac:dyDescent="0.25">
      <c r="A6" s="51">
        <v>3.74</v>
      </c>
      <c r="B6" s="59"/>
      <c r="C6" s="52"/>
      <c r="D6" s="128" t="s">
        <v>16</v>
      </c>
      <c r="E6" s="52"/>
      <c r="F6" s="60"/>
      <c r="G6" s="52"/>
      <c r="H6" s="60"/>
      <c r="I6" s="57"/>
      <c r="J6" s="60"/>
      <c r="K6" s="91"/>
      <c r="L6" s="128"/>
      <c r="M6" s="52"/>
      <c r="N6" s="91"/>
    </row>
    <row r="7" spans="1:14" x14ac:dyDescent="0.25">
      <c r="A7" s="53"/>
      <c r="B7" s="44"/>
      <c r="C7" s="54"/>
      <c r="D7" s="54" t="s">
        <v>12</v>
      </c>
      <c r="E7" s="55">
        <v>0.86</v>
      </c>
      <c r="F7" s="44"/>
      <c r="G7" s="54"/>
      <c r="H7" s="54"/>
      <c r="I7" s="54"/>
      <c r="J7" s="54"/>
      <c r="K7" s="201"/>
      <c r="L7" s="54"/>
      <c r="M7" s="54"/>
      <c r="N7" s="92">
        <f>C7+E7+G7+I7+K7+M7</f>
        <v>0.86</v>
      </c>
    </row>
    <row r="8" spans="1:14" ht="23.25" x14ac:dyDescent="0.25">
      <c r="A8" s="51">
        <v>8</v>
      </c>
      <c r="B8" s="45" t="s">
        <v>31</v>
      </c>
      <c r="C8" s="52">
        <v>1.85</v>
      </c>
      <c r="D8" s="52"/>
      <c r="E8" s="57"/>
      <c r="F8" s="57"/>
      <c r="G8" s="57"/>
      <c r="H8" s="45"/>
      <c r="I8" s="52"/>
      <c r="J8" s="52"/>
      <c r="K8" s="131"/>
      <c r="L8" s="52"/>
      <c r="M8" s="57"/>
      <c r="N8" s="92">
        <f>C8+E8+G8+I8+K8+M8</f>
        <v>1.85</v>
      </c>
    </row>
    <row r="9" spans="1:14" ht="23.25" x14ac:dyDescent="0.25">
      <c r="A9" s="51">
        <v>4</v>
      </c>
      <c r="B9" s="51"/>
      <c r="C9" s="51"/>
      <c r="D9" s="59" t="s">
        <v>19</v>
      </c>
      <c r="E9" s="52"/>
      <c r="F9" s="57"/>
      <c r="G9" s="57"/>
      <c r="H9" s="60"/>
      <c r="I9" s="52"/>
      <c r="J9" s="60" t="s">
        <v>19</v>
      </c>
      <c r="K9" s="131"/>
      <c r="L9" s="52"/>
      <c r="M9" s="57"/>
      <c r="N9" s="91"/>
    </row>
    <row r="10" spans="1:14" x14ac:dyDescent="0.25">
      <c r="A10" s="53"/>
      <c r="B10" s="53"/>
      <c r="C10" s="53"/>
      <c r="D10" s="61" t="s">
        <v>12</v>
      </c>
      <c r="E10" s="54">
        <v>0.67</v>
      </c>
      <c r="F10" s="44"/>
      <c r="G10" s="44"/>
      <c r="H10" s="44"/>
      <c r="I10" s="54"/>
      <c r="J10" s="44" t="s">
        <v>18</v>
      </c>
      <c r="K10" s="202">
        <v>0.25</v>
      </c>
      <c r="L10" s="44"/>
      <c r="M10" s="44"/>
      <c r="N10" s="92">
        <f>K10+E10</f>
        <v>0.92</v>
      </c>
    </row>
    <row r="11" spans="1:14" x14ac:dyDescent="0.25">
      <c r="A11" s="51">
        <v>9.76</v>
      </c>
      <c r="B11" s="45" t="s">
        <v>20</v>
      </c>
      <c r="C11" s="52"/>
      <c r="D11" s="52"/>
      <c r="E11" s="57"/>
      <c r="F11" s="45" t="s">
        <v>20</v>
      </c>
      <c r="G11" s="57"/>
      <c r="H11" s="45"/>
      <c r="I11" s="52"/>
      <c r="J11" s="45" t="s">
        <v>20</v>
      </c>
      <c r="K11" s="131"/>
      <c r="L11" s="52"/>
      <c r="M11" s="57"/>
      <c r="N11" s="91"/>
    </row>
    <row r="12" spans="1:14" ht="26.25" x14ac:dyDescent="0.25">
      <c r="A12" s="53"/>
      <c r="B12" s="44" t="s">
        <v>12</v>
      </c>
      <c r="C12" s="54">
        <v>0.5</v>
      </c>
      <c r="D12" s="44"/>
      <c r="E12" s="44"/>
      <c r="F12" s="44" t="s">
        <v>18</v>
      </c>
      <c r="G12" s="44">
        <v>0.33</v>
      </c>
      <c r="H12" s="44"/>
      <c r="I12" s="54"/>
      <c r="J12" s="99" t="s">
        <v>21</v>
      </c>
      <c r="K12" s="202">
        <v>1.42</v>
      </c>
      <c r="L12" s="44"/>
      <c r="M12" s="44"/>
      <c r="N12" s="92">
        <f>C12+E12+G12+I12+K12+M12</f>
        <v>2.25</v>
      </c>
    </row>
    <row r="13" spans="1:14" ht="34.5" x14ac:dyDescent="0.25">
      <c r="A13" s="51">
        <v>14.66</v>
      </c>
      <c r="B13" s="102" t="s">
        <v>22</v>
      </c>
      <c r="C13" s="62" t="s">
        <v>39</v>
      </c>
      <c r="D13" s="52"/>
      <c r="E13" s="57"/>
      <c r="F13" s="57"/>
      <c r="G13" s="57"/>
      <c r="H13" s="45" t="s">
        <v>22</v>
      </c>
      <c r="I13" s="52"/>
      <c r="J13" s="52"/>
      <c r="K13" s="131"/>
      <c r="L13" s="52"/>
      <c r="M13" s="57"/>
      <c r="N13" s="91"/>
    </row>
    <row r="14" spans="1:14" x14ac:dyDescent="0.25">
      <c r="A14" s="63"/>
      <c r="B14" s="46" t="s">
        <v>14</v>
      </c>
      <c r="C14" s="58">
        <v>0.5</v>
      </c>
      <c r="D14" s="46"/>
      <c r="E14" s="46"/>
      <c r="F14" s="46"/>
      <c r="G14" s="46"/>
      <c r="H14" s="46" t="s">
        <v>12</v>
      </c>
      <c r="I14" s="58">
        <v>2.89</v>
      </c>
      <c r="J14" s="46"/>
      <c r="K14" s="203"/>
      <c r="L14" s="46"/>
      <c r="M14" s="46"/>
      <c r="N14" s="208">
        <f>C14+E14+G14+I14+K14+M14</f>
        <v>3.39</v>
      </c>
    </row>
    <row r="15" spans="1:14" ht="46.5" x14ac:dyDescent="0.25">
      <c r="A15" s="53"/>
      <c r="B15" s="64"/>
      <c r="C15" s="54"/>
      <c r="D15" s="64"/>
      <c r="E15" s="44"/>
      <c r="F15" s="64"/>
      <c r="G15" s="44"/>
      <c r="H15" s="127" t="s">
        <v>34</v>
      </c>
      <c r="I15" s="54"/>
      <c r="J15" s="64"/>
      <c r="K15" s="202"/>
      <c r="L15" s="64"/>
      <c r="M15" s="44"/>
      <c r="N15" s="92"/>
    </row>
    <row r="16" spans="1:14" ht="23.25" x14ac:dyDescent="0.25">
      <c r="A16" s="63"/>
      <c r="B16" s="45" t="s">
        <v>23</v>
      </c>
      <c r="C16" s="46"/>
      <c r="D16" s="45"/>
      <c r="E16" s="46"/>
      <c r="F16" s="45" t="s">
        <v>23</v>
      </c>
      <c r="G16" s="58"/>
      <c r="H16" s="45"/>
      <c r="I16" s="58"/>
      <c r="J16" s="45" t="s">
        <v>23</v>
      </c>
      <c r="K16" s="203"/>
      <c r="L16" s="45"/>
      <c r="M16" s="46"/>
      <c r="N16" s="208"/>
    </row>
    <row r="17" spans="1:14" x14ac:dyDescent="0.25">
      <c r="A17" s="53">
        <v>20.46</v>
      </c>
      <c r="B17" s="55" t="s">
        <v>14</v>
      </c>
      <c r="C17" s="44">
        <v>1</v>
      </c>
      <c r="D17" s="44"/>
      <c r="E17" s="44"/>
      <c r="F17" s="55" t="s">
        <v>12</v>
      </c>
      <c r="G17" s="54">
        <v>2.72</v>
      </c>
      <c r="H17" s="44"/>
      <c r="I17" s="54"/>
      <c r="J17" s="44" t="s">
        <v>66</v>
      </c>
      <c r="K17" s="202">
        <v>1</v>
      </c>
      <c r="L17" s="44"/>
      <c r="M17" s="44"/>
      <c r="N17" s="92">
        <f>C17+E17+G17+I17+K17+M17</f>
        <v>4.7200000000000006</v>
      </c>
    </row>
    <row r="18" spans="1:14" ht="23.25" x14ac:dyDescent="0.25">
      <c r="A18" s="51"/>
      <c r="B18" s="46"/>
      <c r="C18" s="46"/>
      <c r="D18" s="46"/>
      <c r="E18" s="65"/>
      <c r="F18" s="46"/>
      <c r="G18" s="58"/>
      <c r="H18" s="46" t="s">
        <v>32</v>
      </c>
      <c r="I18" s="58"/>
      <c r="J18" s="46"/>
      <c r="K18" s="203"/>
      <c r="L18" s="46"/>
      <c r="M18" s="46"/>
      <c r="N18" s="208"/>
    </row>
    <row r="19" spans="1:14" x14ac:dyDescent="0.25">
      <c r="A19" s="63"/>
      <c r="B19" s="46"/>
      <c r="C19" s="46"/>
      <c r="D19" s="46"/>
      <c r="E19" s="65"/>
      <c r="F19" s="46"/>
      <c r="G19" s="58"/>
      <c r="H19" s="46" t="s">
        <v>33</v>
      </c>
      <c r="I19" s="58"/>
      <c r="J19" s="46"/>
      <c r="K19" s="203"/>
      <c r="L19" s="46"/>
      <c r="M19" s="46"/>
      <c r="N19" s="208"/>
    </row>
    <row r="20" spans="1:14" ht="46.5" x14ac:dyDescent="0.25">
      <c r="A20" s="53">
        <v>7.66</v>
      </c>
      <c r="B20" s="44"/>
      <c r="C20" s="44"/>
      <c r="D20" s="44"/>
      <c r="E20" s="64"/>
      <c r="F20" s="44"/>
      <c r="G20" s="54"/>
      <c r="H20" s="96" t="s">
        <v>34</v>
      </c>
      <c r="I20" s="54">
        <v>1.77</v>
      </c>
      <c r="J20" s="44"/>
      <c r="K20" s="202"/>
      <c r="L20" s="44"/>
      <c r="M20" s="44"/>
      <c r="N20" s="92">
        <f>I20</f>
        <v>1.77</v>
      </c>
    </row>
    <row r="21" spans="1:14" x14ac:dyDescent="0.25">
      <c r="A21" s="51"/>
      <c r="B21" s="46" t="s">
        <v>35</v>
      </c>
      <c r="C21" s="46"/>
      <c r="D21" s="46"/>
      <c r="E21" s="57"/>
      <c r="F21" s="46" t="s">
        <v>35</v>
      </c>
      <c r="G21" s="58"/>
      <c r="H21" s="46"/>
      <c r="I21" s="58"/>
      <c r="J21" s="46" t="s">
        <v>35</v>
      </c>
      <c r="K21" s="203"/>
      <c r="L21" s="57"/>
      <c r="M21" s="57"/>
      <c r="N21" s="208"/>
    </row>
    <row r="22" spans="1:14" x14ac:dyDescent="0.25">
      <c r="A22" s="63">
        <v>5.72</v>
      </c>
      <c r="B22" s="46" t="s">
        <v>18</v>
      </c>
      <c r="C22" s="46">
        <v>0.33</v>
      </c>
      <c r="D22" s="46"/>
      <c r="E22" s="46"/>
      <c r="F22" s="46" t="s">
        <v>12</v>
      </c>
      <c r="G22" s="58">
        <v>0.66</v>
      </c>
      <c r="H22" s="46"/>
      <c r="I22" s="58"/>
      <c r="J22" s="46" t="s">
        <v>18</v>
      </c>
      <c r="K22" s="203">
        <v>0.33</v>
      </c>
      <c r="L22" s="46"/>
      <c r="M22" s="46"/>
      <c r="N22" s="208">
        <f>K22+G22+C22</f>
        <v>1.32</v>
      </c>
    </row>
    <row r="23" spans="1:14" x14ac:dyDescent="0.25">
      <c r="A23" s="51"/>
      <c r="B23" s="60"/>
      <c r="C23" s="52"/>
      <c r="D23" s="52" t="s">
        <v>50</v>
      </c>
      <c r="E23" s="57"/>
      <c r="F23" s="52"/>
      <c r="G23" s="57"/>
      <c r="H23" s="52"/>
      <c r="I23" s="57"/>
      <c r="J23" s="60"/>
      <c r="K23" s="91"/>
      <c r="L23" s="52"/>
      <c r="M23" s="52"/>
      <c r="N23" s="91"/>
    </row>
    <row r="24" spans="1:14" x14ac:dyDescent="0.25">
      <c r="A24" s="53">
        <v>3</v>
      </c>
      <c r="B24" s="54"/>
      <c r="C24" s="54"/>
      <c r="D24" s="54" t="s">
        <v>12</v>
      </c>
      <c r="E24" s="54">
        <v>0.69</v>
      </c>
      <c r="F24" s="54"/>
      <c r="G24" s="54"/>
      <c r="H24" s="54"/>
      <c r="I24" s="54"/>
      <c r="J24" s="44"/>
      <c r="K24" s="92"/>
      <c r="L24" s="54"/>
      <c r="M24" s="54"/>
      <c r="N24" s="92">
        <f>C24+E24+G24+I24+K24+M24</f>
        <v>0.69</v>
      </c>
    </row>
    <row r="25" spans="1:14" x14ac:dyDescent="0.25">
      <c r="A25" s="51"/>
      <c r="B25" s="52" t="s">
        <v>61</v>
      </c>
      <c r="C25" s="52"/>
      <c r="D25" s="52"/>
      <c r="E25" s="52"/>
      <c r="F25" s="52"/>
      <c r="G25" s="52"/>
      <c r="H25" s="52"/>
      <c r="I25" s="52"/>
      <c r="J25" s="57" t="s">
        <v>62</v>
      </c>
      <c r="K25" s="91"/>
      <c r="L25" s="52"/>
      <c r="M25" s="52"/>
      <c r="N25" s="91"/>
    </row>
    <row r="26" spans="1:14" x14ac:dyDescent="0.25">
      <c r="A26" s="53">
        <v>10.09</v>
      </c>
      <c r="B26" s="54" t="s">
        <v>107</v>
      </c>
      <c r="C26" s="54">
        <v>0.5</v>
      </c>
      <c r="D26" s="54"/>
      <c r="E26" s="54"/>
      <c r="F26" s="54"/>
      <c r="G26" s="54"/>
      <c r="H26" s="54"/>
      <c r="I26" s="54"/>
      <c r="J26" s="44" t="s">
        <v>12</v>
      </c>
      <c r="K26" s="92">
        <v>1.83</v>
      </c>
      <c r="L26" s="129"/>
      <c r="M26" s="54"/>
      <c r="N26" s="92">
        <f>M26+K26+I26+G26+E26+C26</f>
        <v>2.33</v>
      </c>
    </row>
    <row r="27" spans="1:14" x14ac:dyDescent="0.25">
      <c r="A27" s="51"/>
      <c r="B27" s="52"/>
      <c r="C27" s="52"/>
      <c r="D27" s="52" t="s">
        <v>71</v>
      </c>
      <c r="E27" s="52"/>
      <c r="F27" s="52"/>
      <c r="G27" s="52"/>
      <c r="H27" s="52"/>
      <c r="I27" s="52"/>
      <c r="J27" s="57"/>
      <c r="K27" s="91"/>
      <c r="L27" s="130"/>
      <c r="M27" s="52"/>
      <c r="N27" s="91"/>
    </row>
    <row r="28" spans="1:14" ht="41.25" x14ac:dyDescent="0.25">
      <c r="A28" s="53">
        <v>3.25</v>
      </c>
      <c r="B28" s="54"/>
      <c r="C28" s="54"/>
      <c r="D28" s="158" t="s">
        <v>73</v>
      </c>
      <c r="E28" s="54">
        <v>0.75</v>
      </c>
      <c r="F28" s="54"/>
      <c r="G28" s="54"/>
      <c r="H28" s="129"/>
      <c r="I28" s="54"/>
      <c r="J28" s="44"/>
      <c r="K28" s="92"/>
      <c r="L28" s="129"/>
      <c r="M28" s="54"/>
      <c r="N28" s="92">
        <f>M28+K28+I28+G28+E28+C28</f>
        <v>0.75</v>
      </c>
    </row>
    <row r="29" spans="1:14" x14ac:dyDescent="0.25">
      <c r="A29" s="51"/>
      <c r="B29" s="172"/>
      <c r="C29" s="130"/>
      <c r="D29" s="155" t="s">
        <v>141</v>
      </c>
      <c r="E29" s="130"/>
      <c r="F29" s="155"/>
      <c r="G29" s="130"/>
      <c r="H29" s="155"/>
      <c r="I29" s="130"/>
      <c r="J29" s="155" t="s">
        <v>141</v>
      </c>
      <c r="K29" s="204"/>
      <c r="L29" s="155"/>
      <c r="M29" s="130"/>
      <c r="N29" s="91"/>
    </row>
    <row r="30" spans="1:14" ht="41.25" x14ac:dyDescent="0.25">
      <c r="A30" s="53">
        <v>8.66</v>
      </c>
      <c r="B30" s="126"/>
      <c r="C30" s="173"/>
      <c r="D30" s="126" t="s">
        <v>143</v>
      </c>
      <c r="E30" s="174">
        <v>1.33</v>
      </c>
      <c r="F30" s="126"/>
      <c r="G30" s="126"/>
      <c r="H30" s="126"/>
      <c r="I30" s="174"/>
      <c r="J30" s="126" t="s">
        <v>142</v>
      </c>
      <c r="K30" s="205">
        <v>0.67</v>
      </c>
      <c r="L30" s="180"/>
      <c r="M30" s="129"/>
      <c r="N30" s="92">
        <f>M30+K30+I30+G30+E30+C30</f>
        <v>2</v>
      </c>
    </row>
    <row r="31" spans="1:14" x14ac:dyDescent="0.25">
      <c r="A31" s="63"/>
      <c r="B31" s="175"/>
      <c r="C31" s="176"/>
      <c r="D31" s="177" t="s">
        <v>144</v>
      </c>
      <c r="E31" s="179"/>
      <c r="F31" s="177"/>
      <c r="G31" s="178"/>
      <c r="H31" s="177"/>
      <c r="I31" s="179"/>
      <c r="J31" s="177"/>
      <c r="K31" s="206"/>
      <c r="L31" s="176"/>
      <c r="M31" s="176"/>
      <c r="N31" s="208"/>
    </row>
    <row r="32" spans="1:14" x14ac:dyDescent="0.25">
      <c r="A32" s="63">
        <v>2</v>
      </c>
      <c r="B32" s="175"/>
      <c r="C32" s="176"/>
      <c r="D32" s="177" t="s">
        <v>145</v>
      </c>
      <c r="E32" s="174">
        <v>0.46</v>
      </c>
      <c r="F32" s="177"/>
      <c r="G32" s="178"/>
      <c r="H32" s="177"/>
      <c r="I32" s="174"/>
      <c r="J32" s="177"/>
      <c r="K32" s="207"/>
      <c r="L32" s="176"/>
      <c r="M32" s="176"/>
      <c r="N32" s="92">
        <f>M32+K32+I32+G32+E32+C32</f>
        <v>0.46</v>
      </c>
    </row>
    <row r="33" spans="1:14" ht="22.5" x14ac:dyDescent="0.25">
      <c r="A33" s="51"/>
      <c r="B33" s="155"/>
      <c r="C33" s="130"/>
      <c r="D33" s="155"/>
      <c r="E33" s="130"/>
      <c r="F33" s="155"/>
      <c r="G33" s="130"/>
      <c r="H33" s="155"/>
      <c r="I33" s="130"/>
      <c r="J33" s="155" t="s">
        <v>146</v>
      </c>
      <c r="K33" s="204"/>
      <c r="L33" s="130"/>
      <c r="M33" s="130"/>
      <c r="N33" s="91"/>
    </row>
    <row r="34" spans="1:14" ht="74.25" x14ac:dyDescent="0.25">
      <c r="A34" s="53">
        <v>1.08</v>
      </c>
      <c r="B34" s="129"/>
      <c r="C34" s="129"/>
      <c r="D34" s="158"/>
      <c r="E34" s="174"/>
      <c r="F34" s="129"/>
      <c r="G34" s="129"/>
      <c r="H34" s="158"/>
      <c r="I34" s="174"/>
      <c r="J34" s="158" t="s">
        <v>147</v>
      </c>
      <c r="K34" s="207">
        <v>0.25</v>
      </c>
      <c r="L34" s="129"/>
      <c r="M34" s="129"/>
      <c r="N34" s="92">
        <f>M34+K34+I34+G34+E34+C34</f>
        <v>0.25</v>
      </c>
    </row>
    <row r="35" spans="1:14" x14ac:dyDescent="0.25">
      <c r="A35" s="185">
        <f>SUM(A3:A34)</f>
        <v>112.40999999999998</v>
      </c>
      <c r="B35" s="37" t="s">
        <v>10</v>
      </c>
      <c r="C35" s="37">
        <f>SUM(C4:C34)</f>
        <v>4.68</v>
      </c>
      <c r="D35" s="38"/>
      <c r="E35" s="37">
        <f>SUM(E3:E34)</f>
        <v>6.14</v>
      </c>
      <c r="F35" s="39"/>
      <c r="G35" s="37">
        <f>SUM(G4:G34)</f>
        <v>4.7100000000000009</v>
      </c>
      <c r="H35" s="37"/>
      <c r="I35" s="37">
        <f>SUM(I4:I34)</f>
        <v>4.66</v>
      </c>
      <c r="J35" s="37"/>
      <c r="K35" s="37">
        <f>SUM(K4:K34)</f>
        <v>5.75</v>
      </c>
      <c r="L35" s="38"/>
      <c r="M35" s="37">
        <f>SUM(M5:M34)</f>
        <v>0</v>
      </c>
      <c r="N35" s="37">
        <f>SUM(N3:N34)</f>
        <v>25.940000000000005</v>
      </c>
    </row>
    <row r="36" spans="1:14" x14ac:dyDescent="0.25">
      <c r="A36" s="1"/>
      <c r="B36" s="1"/>
      <c r="C36" s="1"/>
      <c r="D36" s="1"/>
      <c r="E36" s="1"/>
      <c r="F36" s="2"/>
      <c r="G36" s="1"/>
      <c r="H36" s="1" t="s">
        <v>26</v>
      </c>
      <c r="I36" s="1"/>
      <c r="J36" s="20"/>
      <c r="K36" s="1"/>
      <c r="L36" s="1"/>
      <c r="M36" s="1"/>
      <c r="N36" s="1"/>
    </row>
    <row r="37" spans="1:14" x14ac:dyDescent="0.25">
      <c r="A37" s="1"/>
      <c r="B37" s="1" t="s">
        <v>27</v>
      </c>
      <c r="C37" s="1"/>
      <c r="D37" s="1"/>
      <c r="E37" s="1"/>
      <c r="F37" s="224">
        <v>44784</v>
      </c>
      <c r="G37" s="225"/>
      <c r="H37" s="12">
        <f>N35</f>
        <v>25.940000000000005</v>
      </c>
      <c r="J37" s="21">
        <f>N35*4.33</f>
        <v>112.32020000000003</v>
      </c>
      <c r="L37" s="21"/>
      <c r="M37" s="21"/>
      <c r="N37" s="1"/>
    </row>
    <row r="38" spans="1:14" x14ac:dyDescent="0.25">
      <c r="A38" s="1"/>
      <c r="B38" s="1" t="s">
        <v>28</v>
      </c>
      <c r="C38" s="1"/>
      <c r="D38" s="1" t="s">
        <v>29</v>
      </c>
      <c r="E38" s="1"/>
      <c r="F38" s="2" t="s">
        <v>36</v>
      </c>
      <c r="H38" s="1"/>
      <c r="J38" s="1"/>
      <c r="K38" s="1"/>
      <c r="L38" s="1"/>
      <c r="M38" s="1"/>
      <c r="N38" s="1"/>
    </row>
    <row r="40" spans="1:14" x14ac:dyDescent="0.25">
      <c r="G40" t="s">
        <v>153</v>
      </c>
    </row>
  </sheetData>
  <mergeCells count="1">
    <mergeCell ref="F37:G37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opLeftCell="A22" workbookViewId="0">
      <selection sqref="A1:N40"/>
    </sheetView>
  </sheetViews>
  <sheetFormatPr baseColWidth="10" defaultRowHeight="15" x14ac:dyDescent="0.25"/>
  <cols>
    <col min="1" max="1" width="5.85546875" customWidth="1"/>
    <col min="2" max="2" width="15" customWidth="1"/>
    <col min="3" max="3" width="4.42578125" customWidth="1"/>
    <col min="4" max="4" width="16" customWidth="1"/>
    <col min="5" max="5" width="4.85546875" customWidth="1"/>
    <col min="6" max="6" width="13.28515625" customWidth="1"/>
    <col min="7" max="7" width="5.42578125" customWidth="1"/>
    <col min="8" max="8" width="21.7109375" customWidth="1"/>
    <col min="9" max="9" width="4.85546875" customWidth="1"/>
    <col min="10" max="10" width="19.28515625" customWidth="1"/>
    <col min="11" max="11" width="5.140625" customWidth="1"/>
    <col min="12" max="12" width="3.7109375" customWidth="1"/>
    <col min="13" max="13" width="3.42578125" customWidth="1"/>
    <col min="14" max="14" width="6.140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23.25" customHeight="1" x14ac:dyDescent="0.25">
      <c r="A3" s="67">
        <v>6</v>
      </c>
      <c r="B3" s="76"/>
      <c r="C3" s="75"/>
      <c r="D3" s="76" t="s">
        <v>15</v>
      </c>
      <c r="E3" s="77">
        <v>1.38</v>
      </c>
      <c r="F3" s="76"/>
      <c r="G3" s="196"/>
      <c r="H3" s="76"/>
      <c r="I3" s="200"/>
      <c r="J3" s="75"/>
      <c r="K3" s="196"/>
      <c r="L3" s="76"/>
      <c r="M3" s="77"/>
      <c r="N3" s="200">
        <f>C3+E3+G3+I3+K3+M3</f>
        <v>1.38</v>
      </c>
    </row>
    <row r="4" spans="1:14" x14ac:dyDescent="0.25">
      <c r="A4" s="51">
        <v>4.33</v>
      </c>
      <c r="B4" s="45"/>
      <c r="C4" s="52"/>
      <c r="D4" s="45"/>
      <c r="E4" s="52"/>
      <c r="F4" s="45" t="s">
        <v>11</v>
      </c>
      <c r="G4" s="52"/>
      <c r="H4" s="45"/>
      <c r="I4" s="52"/>
      <c r="J4" s="45"/>
      <c r="K4" s="52"/>
      <c r="L4" s="45"/>
      <c r="M4" s="52"/>
      <c r="N4" s="52"/>
    </row>
    <row r="5" spans="1:14" x14ac:dyDescent="0.25">
      <c r="A5" s="53"/>
      <c r="B5" s="44"/>
      <c r="C5" s="54"/>
      <c r="D5" s="54"/>
      <c r="E5" s="55"/>
      <c r="F5" s="44" t="s">
        <v>12</v>
      </c>
      <c r="G5" s="54">
        <v>1</v>
      </c>
      <c r="H5" s="44"/>
      <c r="I5" s="54"/>
      <c r="J5" s="54"/>
      <c r="K5" s="54"/>
      <c r="L5" s="54"/>
      <c r="M5" s="54"/>
      <c r="N5" s="54">
        <f>C5+E5+G5+I5+K5+M5</f>
        <v>1</v>
      </c>
    </row>
    <row r="6" spans="1:14" x14ac:dyDescent="0.25">
      <c r="A6" s="51">
        <v>3.74</v>
      </c>
      <c r="B6" s="59"/>
      <c r="C6" s="52"/>
      <c r="D6" s="128" t="s">
        <v>16</v>
      </c>
      <c r="E6" s="52"/>
      <c r="F6" s="60"/>
      <c r="G6" s="52"/>
      <c r="H6" s="60"/>
      <c r="I6" s="57"/>
      <c r="J6" s="60"/>
      <c r="K6" s="52"/>
      <c r="L6" s="128"/>
      <c r="M6" s="52"/>
      <c r="N6" s="52"/>
    </row>
    <row r="7" spans="1:14" x14ac:dyDescent="0.25">
      <c r="A7" s="53"/>
      <c r="B7" s="44"/>
      <c r="C7" s="54"/>
      <c r="D7" s="54" t="s">
        <v>12</v>
      </c>
      <c r="E7" s="55">
        <v>0.86</v>
      </c>
      <c r="F7" s="44"/>
      <c r="G7" s="54"/>
      <c r="H7" s="54"/>
      <c r="I7" s="54"/>
      <c r="J7" s="54"/>
      <c r="K7" s="55"/>
      <c r="L7" s="54"/>
      <c r="M7" s="54"/>
      <c r="N7" s="54">
        <f>C7+E7+G7+I7+K7+M7</f>
        <v>0.86</v>
      </c>
    </row>
    <row r="8" spans="1:14" ht="14.25" customHeight="1" x14ac:dyDescent="0.25">
      <c r="A8" s="51">
        <v>8</v>
      </c>
      <c r="B8" s="45" t="s">
        <v>31</v>
      </c>
      <c r="C8" s="52">
        <v>1.85</v>
      </c>
      <c r="D8" s="52"/>
      <c r="E8" s="57"/>
      <c r="F8" s="57"/>
      <c r="G8" s="57"/>
      <c r="H8" s="45"/>
      <c r="I8" s="52"/>
      <c r="J8" s="52"/>
      <c r="K8" s="57"/>
      <c r="L8" s="52"/>
      <c r="M8" s="57"/>
      <c r="N8" s="54">
        <f>C8+E8+G8+I8+K8+M8</f>
        <v>1.85</v>
      </c>
    </row>
    <row r="9" spans="1:14" ht="11.25" customHeight="1" x14ac:dyDescent="0.25">
      <c r="A9" s="51">
        <v>4</v>
      </c>
      <c r="B9" s="51"/>
      <c r="C9" s="51"/>
      <c r="D9" s="59" t="s">
        <v>19</v>
      </c>
      <c r="E9" s="52"/>
      <c r="F9" s="57"/>
      <c r="G9" s="57"/>
      <c r="H9" s="60"/>
      <c r="I9" s="52"/>
      <c r="J9" s="60" t="s">
        <v>19</v>
      </c>
      <c r="K9" s="57"/>
      <c r="L9" s="52"/>
      <c r="M9" s="57"/>
      <c r="N9" s="52"/>
    </row>
    <row r="10" spans="1:14" x14ac:dyDescent="0.25">
      <c r="A10" s="53"/>
      <c r="B10" s="53"/>
      <c r="C10" s="53"/>
      <c r="D10" s="61" t="s">
        <v>12</v>
      </c>
      <c r="E10" s="54">
        <v>0.67</v>
      </c>
      <c r="F10" s="44"/>
      <c r="G10" s="44"/>
      <c r="H10" s="44"/>
      <c r="I10" s="54"/>
      <c r="J10" s="44" t="s">
        <v>18</v>
      </c>
      <c r="K10" s="44">
        <v>0.25</v>
      </c>
      <c r="L10" s="44"/>
      <c r="M10" s="44"/>
      <c r="N10" s="54">
        <f>K10+E10</f>
        <v>0.92</v>
      </c>
    </row>
    <row r="11" spans="1:14" x14ac:dyDescent="0.25">
      <c r="A11" s="51">
        <v>9.76</v>
      </c>
      <c r="B11" s="45" t="s">
        <v>20</v>
      </c>
      <c r="C11" s="52"/>
      <c r="D11" s="52"/>
      <c r="E11" s="57"/>
      <c r="F11" s="45" t="s">
        <v>20</v>
      </c>
      <c r="G11" s="57"/>
      <c r="H11" s="45"/>
      <c r="I11" s="52"/>
      <c r="J11" s="45" t="s">
        <v>20</v>
      </c>
      <c r="K11" s="57"/>
      <c r="L11" s="52"/>
      <c r="M11" s="57"/>
      <c r="N11" s="52"/>
    </row>
    <row r="12" spans="1:14" ht="19.5" customHeight="1" x14ac:dyDescent="0.25">
      <c r="A12" s="53"/>
      <c r="B12" s="44" t="s">
        <v>12</v>
      </c>
      <c r="C12" s="54">
        <v>0.5</v>
      </c>
      <c r="D12" s="44"/>
      <c r="E12" s="44"/>
      <c r="F12" s="44" t="s">
        <v>18</v>
      </c>
      <c r="G12" s="44">
        <v>0.33</v>
      </c>
      <c r="H12" s="44"/>
      <c r="I12" s="54"/>
      <c r="J12" s="99" t="s">
        <v>21</v>
      </c>
      <c r="K12" s="44">
        <v>1.42</v>
      </c>
      <c r="L12" s="44"/>
      <c r="M12" s="44"/>
      <c r="N12" s="54">
        <f>C12+E12+G12+I12+K12+M12</f>
        <v>2.25</v>
      </c>
    </row>
    <row r="13" spans="1:14" ht="20.25" customHeight="1" x14ac:dyDescent="0.25">
      <c r="A13" s="51">
        <v>14.66</v>
      </c>
      <c r="B13" s="102" t="s">
        <v>22</v>
      </c>
      <c r="C13" s="62" t="s">
        <v>39</v>
      </c>
      <c r="D13" s="52"/>
      <c r="E13" s="57"/>
      <c r="F13" s="57"/>
      <c r="G13" s="57"/>
      <c r="H13" s="45" t="s">
        <v>22</v>
      </c>
      <c r="I13" s="52"/>
      <c r="J13" s="52"/>
      <c r="K13" s="57"/>
      <c r="L13" s="52"/>
      <c r="M13" s="57"/>
      <c r="N13" s="52"/>
    </row>
    <row r="14" spans="1:14" x14ac:dyDescent="0.25">
      <c r="A14" s="63"/>
      <c r="B14" s="46" t="s">
        <v>14</v>
      </c>
      <c r="C14" s="58">
        <v>0.5</v>
      </c>
      <c r="D14" s="46"/>
      <c r="E14" s="46"/>
      <c r="F14" s="46"/>
      <c r="G14" s="46"/>
      <c r="H14" s="46" t="s">
        <v>12</v>
      </c>
      <c r="I14" s="58">
        <v>2.89</v>
      </c>
      <c r="J14" s="46"/>
      <c r="K14" s="46"/>
      <c r="L14" s="46"/>
      <c r="M14" s="46"/>
      <c r="N14" s="58">
        <f>C14+E14+G14+I14+K14+M14</f>
        <v>3.39</v>
      </c>
    </row>
    <row r="15" spans="1:14" ht="27.75" customHeight="1" x14ac:dyDescent="0.25">
      <c r="A15" s="53"/>
      <c r="B15" s="64"/>
      <c r="C15" s="54"/>
      <c r="D15" s="64"/>
      <c r="E15" s="44"/>
      <c r="F15" s="64"/>
      <c r="G15" s="44"/>
      <c r="H15" s="127" t="s">
        <v>34</v>
      </c>
      <c r="I15" s="54"/>
      <c r="J15" s="64"/>
      <c r="K15" s="44"/>
      <c r="L15" s="64"/>
      <c r="M15" s="44"/>
      <c r="N15" s="54"/>
    </row>
    <row r="16" spans="1:14" ht="24.75" customHeight="1" x14ac:dyDescent="0.25">
      <c r="A16" s="63"/>
      <c r="B16" s="45" t="s">
        <v>23</v>
      </c>
      <c r="C16" s="46"/>
      <c r="D16" s="45"/>
      <c r="E16" s="46"/>
      <c r="F16" s="45" t="s">
        <v>23</v>
      </c>
      <c r="G16" s="58"/>
      <c r="H16" s="45"/>
      <c r="I16" s="58"/>
      <c r="J16" s="45" t="s">
        <v>23</v>
      </c>
      <c r="K16" s="46"/>
      <c r="L16" s="45"/>
      <c r="M16" s="46"/>
      <c r="N16" s="58"/>
    </row>
    <row r="17" spans="1:14" x14ac:dyDescent="0.25">
      <c r="A17" s="53">
        <v>20.46</v>
      </c>
      <c r="B17" s="55" t="s">
        <v>14</v>
      </c>
      <c r="C17" s="44">
        <v>1</v>
      </c>
      <c r="D17" s="44"/>
      <c r="E17" s="44"/>
      <c r="F17" s="55" t="s">
        <v>12</v>
      </c>
      <c r="G17" s="54">
        <v>2.72</v>
      </c>
      <c r="H17" s="44"/>
      <c r="I17" s="54"/>
      <c r="J17" s="44" t="s">
        <v>66</v>
      </c>
      <c r="K17" s="44">
        <v>1</v>
      </c>
      <c r="L17" s="44"/>
      <c r="M17" s="44"/>
      <c r="N17" s="54">
        <f>C17+E17+G17+I17+K17+M17</f>
        <v>4.7200000000000006</v>
      </c>
    </row>
    <row r="18" spans="1:14" ht="14.25" customHeight="1" x14ac:dyDescent="0.25">
      <c r="A18" s="51"/>
      <c r="B18" s="46"/>
      <c r="C18" s="46"/>
      <c r="D18" s="46"/>
      <c r="E18" s="65"/>
      <c r="F18" s="46"/>
      <c r="G18" s="58"/>
      <c r="H18" s="46" t="s">
        <v>32</v>
      </c>
      <c r="I18" s="58"/>
      <c r="J18" s="46"/>
      <c r="K18" s="46"/>
      <c r="L18" s="46"/>
      <c r="M18" s="46"/>
      <c r="N18" s="58"/>
    </row>
    <row r="19" spans="1:14" x14ac:dyDescent="0.25">
      <c r="A19" s="63"/>
      <c r="B19" s="46"/>
      <c r="C19" s="46"/>
      <c r="D19" s="46"/>
      <c r="E19" s="65"/>
      <c r="F19" s="46"/>
      <c r="G19" s="58"/>
      <c r="H19" s="46" t="s">
        <v>33</v>
      </c>
      <c r="I19" s="58"/>
      <c r="J19" s="46"/>
      <c r="K19" s="46"/>
      <c r="L19" s="46"/>
      <c r="M19" s="46"/>
      <c r="N19" s="58"/>
    </row>
    <row r="20" spans="1:14" ht="27" customHeight="1" x14ac:dyDescent="0.25">
      <c r="A20" s="53">
        <v>7.66</v>
      </c>
      <c r="B20" s="44"/>
      <c r="C20" s="44"/>
      <c r="D20" s="44"/>
      <c r="E20" s="64"/>
      <c r="F20" s="44"/>
      <c r="G20" s="54"/>
      <c r="H20" s="96" t="s">
        <v>34</v>
      </c>
      <c r="I20" s="54">
        <v>1.77</v>
      </c>
      <c r="J20" s="44"/>
      <c r="K20" s="44"/>
      <c r="L20" s="44"/>
      <c r="M20" s="44"/>
      <c r="N20" s="54">
        <f>I20</f>
        <v>1.77</v>
      </c>
    </row>
    <row r="21" spans="1:14" x14ac:dyDescent="0.25">
      <c r="A21" s="51"/>
      <c r="B21" s="46" t="s">
        <v>35</v>
      </c>
      <c r="C21" s="46"/>
      <c r="D21" s="46"/>
      <c r="E21" s="57"/>
      <c r="F21" s="46" t="s">
        <v>35</v>
      </c>
      <c r="G21" s="58"/>
      <c r="H21" s="46"/>
      <c r="I21" s="58"/>
      <c r="J21" s="46" t="s">
        <v>35</v>
      </c>
      <c r="K21" s="46"/>
      <c r="L21" s="57"/>
      <c r="M21" s="57"/>
      <c r="N21" s="58"/>
    </row>
    <row r="22" spans="1:14" x14ac:dyDescent="0.25">
      <c r="A22" s="63">
        <v>5.72</v>
      </c>
      <c r="B22" s="46" t="s">
        <v>18</v>
      </c>
      <c r="C22" s="46">
        <v>0.33</v>
      </c>
      <c r="D22" s="46"/>
      <c r="E22" s="46"/>
      <c r="F22" s="46" t="s">
        <v>12</v>
      </c>
      <c r="G22" s="58">
        <v>0.66</v>
      </c>
      <c r="H22" s="46"/>
      <c r="I22" s="58"/>
      <c r="J22" s="46" t="s">
        <v>18</v>
      </c>
      <c r="K22" s="46">
        <v>0.33</v>
      </c>
      <c r="L22" s="46"/>
      <c r="M22" s="46"/>
      <c r="N22" s="58">
        <f>K22+G22+C22</f>
        <v>1.32</v>
      </c>
    </row>
    <row r="23" spans="1:14" x14ac:dyDescent="0.25">
      <c r="A23" s="51"/>
      <c r="B23" s="60"/>
      <c r="C23" s="52"/>
      <c r="D23" s="52" t="s">
        <v>50</v>
      </c>
      <c r="E23" s="57"/>
      <c r="F23" s="52"/>
      <c r="G23" s="57"/>
      <c r="H23" s="52"/>
      <c r="I23" s="57"/>
      <c r="J23" s="60"/>
      <c r="K23" s="91"/>
      <c r="L23" s="52"/>
      <c r="M23" s="52"/>
      <c r="N23" s="52"/>
    </row>
    <row r="24" spans="1:14" x14ac:dyDescent="0.25">
      <c r="A24" s="53">
        <v>3</v>
      </c>
      <c r="B24" s="54"/>
      <c r="C24" s="54"/>
      <c r="D24" s="54" t="s">
        <v>12</v>
      </c>
      <c r="E24" s="54">
        <v>0.69</v>
      </c>
      <c r="F24" s="54"/>
      <c r="G24" s="54"/>
      <c r="H24" s="54"/>
      <c r="I24" s="54"/>
      <c r="J24" s="44"/>
      <c r="K24" s="92"/>
      <c r="L24" s="54"/>
      <c r="M24" s="54"/>
      <c r="N24" s="54">
        <f>C24+E24+G24+I24+K24+M24</f>
        <v>0.69</v>
      </c>
    </row>
    <row r="25" spans="1:14" x14ac:dyDescent="0.25">
      <c r="A25" s="51"/>
      <c r="B25" s="52" t="s">
        <v>61</v>
      </c>
      <c r="C25" s="52"/>
      <c r="D25" s="52"/>
      <c r="E25" s="52"/>
      <c r="F25" s="52"/>
      <c r="G25" s="52"/>
      <c r="H25" s="52"/>
      <c r="I25" s="52"/>
      <c r="J25" s="57" t="s">
        <v>62</v>
      </c>
      <c r="K25" s="91"/>
      <c r="L25" s="52"/>
      <c r="M25" s="52"/>
      <c r="N25" s="52"/>
    </row>
    <row r="26" spans="1:14" x14ac:dyDescent="0.25">
      <c r="A26" s="53">
        <v>10.09</v>
      </c>
      <c r="B26" s="54" t="s">
        <v>107</v>
      </c>
      <c r="C26" s="54">
        <v>0.5</v>
      </c>
      <c r="D26" s="54"/>
      <c r="E26" s="54"/>
      <c r="F26" s="54"/>
      <c r="G26" s="54"/>
      <c r="H26" s="54"/>
      <c r="I26" s="54"/>
      <c r="J26" s="44" t="s">
        <v>12</v>
      </c>
      <c r="K26" s="92">
        <v>1.83</v>
      </c>
      <c r="L26" s="129"/>
      <c r="M26" s="54"/>
      <c r="N26" s="54">
        <f>M26+K26+I26+G26+E26+C26</f>
        <v>2.33</v>
      </c>
    </row>
    <row r="27" spans="1:14" x14ac:dyDescent="0.25">
      <c r="A27" s="51"/>
      <c r="B27" s="52"/>
      <c r="C27" s="52"/>
      <c r="D27" s="52" t="s">
        <v>71</v>
      </c>
      <c r="E27" s="52"/>
      <c r="F27" s="52"/>
      <c r="G27" s="52"/>
      <c r="H27" s="52"/>
      <c r="I27" s="52"/>
      <c r="J27" s="57"/>
      <c r="K27" s="91"/>
      <c r="L27" s="130"/>
      <c r="M27" s="52"/>
      <c r="N27" s="52"/>
    </row>
    <row r="28" spans="1:14" ht="24" customHeight="1" x14ac:dyDescent="0.25">
      <c r="A28" s="53">
        <v>3.25</v>
      </c>
      <c r="B28" s="54"/>
      <c r="C28" s="54"/>
      <c r="D28" s="158" t="s">
        <v>73</v>
      </c>
      <c r="E28" s="54">
        <v>0.75</v>
      </c>
      <c r="F28" s="54"/>
      <c r="G28" s="54"/>
      <c r="H28" s="129"/>
      <c r="I28" s="54"/>
      <c r="J28" s="44"/>
      <c r="K28" s="92"/>
      <c r="L28" s="129"/>
      <c r="M28" s="54"/>
      <c r="N28" s="54">
        <f>M28+K28+I28+G28+E28+C28</f>
        <v>0.75</v>
      </c>
    </row>
    <row r="29" spans="1:14" x14ac:dyDescent="0.25">
      <c r="A29" s="51"/>
      <c r="B29" s="172"/>
      <c r="C29" s="130"/>
      <c r="D29" s="155" t="s">
        <v>141</v>
      </c>
      <c r="E29" s="130"/>
      <c r="F29" s="155"/>
      <c r="G29" s="130"/>
      <c r="H29" s="155"/>
      <c r="I29" s="130"/>
      <c r="J29" s="155" t="s">
        <v>141</v>
      </c>
      <c r="K29" s="130"/>
      <c r="L29" s="155"/>
      <c r="M29" s="130"/>
      <c r="N29" s="52"/>
    </row>
    <row r="30" spans="1:14" ht="25.5" customHeight="1" x14ac:dyDescent="0.25">
      <c r="A30" s="53">
        <v>8.66</v>
      </c>
      <c r="B30" s="126"/>
      <c r="C30" s="173"/>
      <c r="D30" s="126" t="s">
        <v>143</v>
      </c>
      <c r="E30" s="174">
        <v>1.33</v>
      </c>
      <c r="F30" s="126"/>
      <c r="G30" s="126"/>
      <c r="H30" s="126"/>
      <c r="I30" s="174"/>
      <c r="J30" s="126" t="s">
        <v>142</v>
      </c>
      <c r="K30" s="173">
        <v>0.67</v>
      </c>
      <c r="L30" s="180"/>
      <c r="M30" s="129"/>
      <c r="N30" s="54">
        <f>M30+K30+I30+G30+E30+C30</f>
        <v>2</v>
      </c>
    </row>
    <row r="31" spans="1:14" ht="9.75" customHeight="1" x14ac:dyDescent="0.25">
      <c r="A31" s="63"/>
      <c r="B31" s="175"/>
      <c r="C31" s="176"/>
      <c r="D31" s="177" t="s">
        <v>144</v>
      </c>
      <c r="E31" s="179"/>
      <c r="F31" s="177"/>
      <c r="G31" s="178"/>
      <c r="H31" s="177"/>
      <c r="I31" s="179"/>
      <c r="J31" s="177"/>
      <c r="K31" s="179"/>
      <c r="L31" s="176"/>
      <c r="M31" s="176"/>
      <c r="N31" s="58"/>
    </row>
    <row r="32" spans="1:14" ht="9.75" customHeight="1" x14ac:dyDescent="0.25">
      <c r="A32" s="63">
        <v>2</v>
      </c>
      <c r="B32" s="175"/>
      <c r="C32" s="176"/>
      <c r="D32" s="177" t="s">
        <v>145</v>
      </c>
      <c r="E32" s="174">
        <v>0.46</v>
      </c>
      <c r="F32" s="177"/>
      <c r="G32" s="178"/>
      <c r="H32" s="177"/>
      <c r="I32" s="174"/>
      <c r="J32" s="177"/>
      <c r="K32" s="174"/>
      <c r="L32" s="176"/>
      <c r="M32" s="176"/>
      <c r="N32" s="54">
        <f>M32+K32+I32+G32+E32+C32</f>
        <v>0.46</v>
      </c>
    </row>
    <row r="33" spans="1:14" ht="12" customHeight="1" x14ac:dyDescent="0.25">
      <c r="A33" s="51"/>
      <c r="B33" s="155"/>
      <c r="C33" s="130"/>
      <c r="D33" s="155"/>
      <c r="E33" s="130"/>
      <c r="F33" s="155"/>
      <c r="G33" s="130"/>
      <c r="H33" s="155"/>
      <c r="I33" s="130"/>
      <c r="J33" s="155" t="s">
        <v>146</v>
      </c>
      <c r="K33" s="130"/>
      <c r="L33" s="130"/>
      <c r="M33" s="130"/>
      <c r="N33" s="52"/>
    </row>
    <row r="34" spans="1:14" ht="33.75" customHeight="1" x14ac:dyDescent="0.25">
      <c r="A34" s="53">
        <v>1.08</v>
      </c>
      <c r="B34" s="129"/>
      <c r="C34" s="129"/>
      <c r="D34" s="158"/>
      <c r="E34" s="174"/>
      <c r="F34" s="129"/>
      <c r="G34" s="129"/>
      <c r="H34" s="158"/>
      <c r="I34" s="174"/>
      <c r="J34" s="158" t="s">
        <v>147</v>
      </c>
      <c r="K34" s="174">
        <v>0.25</v>
      </c>
      <c r="L34" s="129"/>
      <c r="M34" s="129"/>
      <c r="N34" s="54">
        <f>M34+K34+I34+G34+E34+C34</f>
        <v>0.25</v>
      </c>
    </row>
    <row r="35" spans="1:14" ht="13.5" customHeight="1" x14ac:dyDescent="0.25">
      <c r="A35" s="154"/>
      <c r="B35" s="181"/>
      <c r="C35" s="181"/>
      <c r="D35" s="182"/>
      <c r="E35" s="181"/>
      <c r="F35" s="176" t="s">
        <v>148</v>
      </c>
      <c r="G35" s="181"/>
      <c r="H35" s="181"/>
      <c r="I35" s="181"/>
      <c r="J35" s="183"/>
      <c r="K35" s="181"/>
      <c r="L35" s="181"/>
      <c r="M35" s="181"/>
      <c r="N35" s="181"/>
    </row>
    <row r="36" spans="1:14" x14ac:dyDescent="0.25">
      <c r="A36" s="154">
        <v>2</v>
      </c>
      <c r="B36" s="181"/>
      <c r="C36" s="181"/>
      <c r="D36" s="184"/>
      <c r="E36" s="181"/>
      <c r="F36" s="175" t="s">
        <v>145</v>
      </c>
      <c r="G36" s="181">
        <v>0.46</v>
      </c>
      <c r="H36" s="181"/>
      <c r="I36" s="181"/>
      <c r="J36" s="183"/>
      <c r="K36" s="181"/>
      <c r="L36" s="181"/>
      <c r="M36" s="181"/>
      <c r="N36" s="181">
        <f>C36+E36+G36+I36+K36+M36</f>
        <v>0.46</v>
      </c>
    </row>
    <row r="37" spans="1:14" x14ac:dyDescent="0.25">
      <c r="A37" s="185">
        <f>SUM(A3:A36)</f>
        <v>114.40999999999998</v>
      </c>
      <c r="B37" s="37" t="s">
        <v>10</v>
      </c>
      <c r="C37" s="37">
        <f>SUM(C4:C36)</f>
        <v>4.68</v>
      </c>
      <c r="D37" s="38"/>
      <c r="E37" s="37">
        <f>SUM(E3:E36)</f>
        <v>6.14</v>
      </c>
      <c r="F37" s="39"/>
      <c r="G37" s="37">
        <f>SUM(G4:G36)</f>
        <v>5.1700000000000008</v>
      </c>
      <c r="H37" s="37"/>
      <c r="I37" s="37">
        <f>SUM(I4:I36)</f>
        <v>4.66</v>
      </c>
      <c r="J37" s="37"/>
      <c r="K37" s="37">
        <f>SUM(K4:K36)</f>
        <v>5.75</v>
      </c>
      <c r="L37" s="38"/>
      <c r="M37" s="37">
        <f>SUM(M5:M34)</f>
        <v>0</v>
      </c>
      <c r="N37" s="37">
        <f>SUM(N4:N36)</f>
        <v>25.020000000000003</v>
      </c>
    </row>
    <row r="38" spans="1:14" x14ac:dyDescent="0.25">
      <c r="A38" s="1"/>
      <c r="B38" s="1"/>
      <c r="C38" s="1"/>
      <c r="D38" s="1"/>
      <c r="E38" s="1"/>
      <c r="F38" s="2"/>
      <c r="G38" s="1"/>
      <c r="H38" s="1" t="s">
        <v>26</v>
      </c>
      <c r="I38" s="1"/>
      <c r="J38" s="20"/>
      <c r="K38" s="1"/>
      <c r="L38" s="1"/>
      <c r="M38" s="1"/>
      <c r="N38" s="1"/>
    </row>
    <row r="39" spans="1:14" x14ac:dyDescent="0.25">
      <c r="A39" s="1"/>
      <c r="B39" s="1" t="s">
        <v>27</v>
      </c>
      <c r="C39" s="1"/>
      <c r="D39" s="1"/>
      <c r="E39" s="1"/>
      <c r="F39" s="224" t="s">
        <v>151</v>
      </c>
      <c r="G39" s="225"/>
      <c r="H39" s="12">
        <f>N37</f>
        <v>25.020000000000003</v>
      </c>
      <c r="J39" s="21">
        <f>N37*4.33</f>
        <v>108.33660000000002</v>
      </c>
      <c r="L39" s="21"/>
      <c r="M39" s="21"/>
      <c r="N39" s="1"/>
    </row>
    <row r="40" spans="1:14" x14ac:dyDescent="0.25">
      <c r="A40" s="1"/>
      <c r="B40" s="1" t="s">
        <v>28</v>
      </c>
      <c r="C40" s="1"/>
      <c r="D40" s="1" t="s">
        <v>29</v>
      </c>
      <c r="E40" s="1"/>
      <c r="F40" s="2" t="s">
        <v>36</v>
      </c>
      <c r="H40" s="1"/>
      <c r="J40" s="1"/>
      <c r="K40" s="1"/>
      <c r="L40" s="1"/>
      <c r="M40" s="1"/>
      <c r="N40" s="1"/>
    </row>
    <row r="42" spans="1:14" x14ac:dyDescent="0.25">
      <c r="H42" t="s">
        <v>156</v>
      </c>
      <c r="I42" t="s">
        <v>157</v>
      </c>
    </row>
  </sheetData>
  <mergeCells count="1">
    <mergeCell ref="F39:G39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workbookViewId="0">
      <selection sqref="A1:N40"/>
    </sheetView>
  </sheetViews>
  <sheetFormatPr baseColWidth="10" defaultRowHeight="15" x14ac:dyDescent="0.25"/>
  <cols>
    <col min="1" max="1" width="6.7109375" customWidth="1"/>
    <col min="2" max="2" width="17" customWidth="1"/>
    <col min="3" max="3" width="6" customWidth="1"/>
    <col min="4" max="4" width="21.140625" customWidth="1"/>
    <col min="5" max="5" width="5.42578125" customWidth="1"/>
    <col min="6" max="6" width="15.140625" customWidth="1"/>
    <col min="7" max="7" width="4.5703125" customWidth="1"/>
    <col min="8" max="8" width="21.42578125" customWidth="1"/>
    <col min="9" max="9" width="5.5703125" customWidth="1"/>
    <col min="10" max="10" width="20" customWidth="1"/>
    <col min="11" max="11" width="5.140625" customWidth="1"/>
    <col min="12" max="12" width="4.7109375" customWidth="1"/>
    <col min="13" max="13" width="4" customWidth="1"/>
    <col min="14" max="14" width="5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10.5" customHeight="1" x14ac:dyDescent="0.25">
      <c r="A3" s="51">
        <v>4.33</v>
      </c>
      <c r="B3" s="45"/>
      <c r="C3" s="52"/>
      <c r="D3" s="45"/>
      <c r="E3" s="52"/>
      <c r="F3" s="45" t="s">
        <v>11</v>
      </c>
      <c r="G3" s="52"/>
      <c r="H3" s="45"/>
      <c r="I3" s="52"/>
      <c r="J3" s="45"/>
      <c r="K3" s="52"/>
      <c r="L3" s="45"/>
      <c r="M3" s="52"/>
      <c r="N3" s="52"/>
    </row>
    <row r="4" spans="1:14" ht="10.5" customHeight="1" x14ac:dyDescent="0.25">
      <c r="A4" s="53"/>
      <c r="B4" s="44"/>
      <c r="C4" s="54"/>
      <c r="D4" s="54"/>
      <c r="E4" s="55"/>
      <c r="F4" s="44" t="s">
        <v>12</v>
      </c>
      <c r="G4" s="54">
        <v>1</v>
      </c>
      <c r="H4" s="44"/>
      <c r="I4" s="54"/>
      <c r="J4" s="54"/>
      <c r="K4" s="54"/>
      <c r="L4" s="54"/>
      <c r="M4" s="54"/>
      <c r="N4" s="54">
        <f>C4+E4+G4+I4+K4+M4</f>
        <v>1</v>
      </c>
    </row>
    <row r="5" spans="1:14" ht="12.75" customHeight="1" x14ac:dyDescent="0.25">
      <c r="A5" s="51">
        <v>3.74</v>
      </c>
      <c r="B5" s="59"/>
      <c r="C5" s="52"/>
      <c r="D5" s="128" t="s">
        <v>16</v>
      </c>
      <c r="E5" s="52"/>
      <c r="F5" s="60"/>
      <c r="G5" s="52"/>
      <c r="H5" s="60"/>
      <c r="I5" s="57"/>
      <c r="J5" s="60"/>
      <c r="K5" s="52"/>
      <c r="L5" s="128"/>
      <c r="M5" s="52"/>
      <c r="N5" s="52"/>
    </row>
    <row r="6" spans="1:14" ht="12" customHeight="1" x14ac:dyDescent="0.25">
      <c r="A6" s="53"/>
      <c r="B6" s="44"/>
      <c r="C6" s="54"/>
      <c r="D6" s="54" t="s">
        <v>12</v>
      </c>
      <c r="E6" s="55">
        <v>0.86</v>
      </c>
      <c r="F6" s="44"/>
      <c r="G6" s="54"/>
      <c r="H6" s="54"/>
      <c r="I6" s="54"/>
      <c r="J6" s="54"/>
      <c r="K6" s="55"/>
      <c r="L6" s="54"/>
      <c r="M6" s="54"/>
      <c r="N6" s="54">
        <f>C6+E6+G6+I6+K6+M6</f>
        <v>0.86</v>
      </c>
    </row>
    <row r="7" spans="1:14" ht="15.75" customHeight="1" x14ac:dyDescent="0.25">
      <c r="A7" s="51">
        <v>8</v>
      </c>
      <c r="B7" s="45" t="s">
        <v>31</v>
      </c>
      <c r="C7" s="52">
        <v>1.85</v>
      </c>
      <c r="D7" s="52"/>
      <c r="E7" s="57"/>
      <c r="F7" s="57"/>
      <c r="G7" s="57"/>
      <c r="H7" s="45"/>
      <c r="I7" s="52"/>
      <c r="J7" s="52"/>
      <c r="K7" s="57"/>
      <c r="L7" s="52"/>
      <c r="M7" s="57"/>
      <c r="N7" s="54">
        <f>C7+E7+G7+I7+K7+M7</f>
        <v>1.85</v>
      </c>
    </row>
    <row r="8" spans="1:14" ht="11.25" customHeight="1" x14ac:dyDescent="0.25">
      <c r="A8" s="67">
        <v>6</v>
      </c>
      <c r="B8" s="76"/>
      <c r="C8" s="75"/>
      <c r="D8" s="76" t="s">
        <v>15</v>
      </c>
      <c r="E8" s="77">
        <v>1.38</v>
      </c>
      <c r="F8" s="76"/>
      <c r="G8" s="77"/>
      <c r="H8" s="76"/>
      <c r="I8" s="75"/>
      <c r="J8" s="75"/>
      <c r="K8" s="77"/>
      <c r="L8" s="76"/>
      <c r="M8" s="77"/>
      <c r="N8" s="75">
        <f>C8+E8+G8+I8+K8+M8</f>
        <v>1.38</v>
      </c>
    </row>
    <row r="9" spans="1:14" ht="12" customHeight="1" x14ac:dyDescent="0.25">
      <c r="A9" s="51">
        <v>4</v>
      </c>
      <c r="B9" s="51"/>
      <c r="C9" s="51"/>
      <c r="D9" s="59" t="s">
        <v>19</v>
      </c>
      <c r="E9" s="52"/>
      <c r="F9" s="57"/>
      <c r="G9" s="57"/>
      <c r="H9" s="60"/>
      <c r="I9" s="52"/>
      <c r="J9" s="60" t="s">
        <v>19</v>
      </c>
      <c r="K9" s="57"/>
      <c r="L9" s="52"/>
      <c r="M9" s="57"/>
      <c r="N9" s="52"/>
    </row>
    <row r="10" spans="1:14" ht="10.5" customHeight="1" x14ac:dyDescent="0.25">
      <c r="A10" s="53"/>
      <c r="B10" s="53"/>
      <c r="C10" s="53"/>
      <c r="D10" s="61" t="s">
        <v>12</v>
      </c>
      <c r="E10" s="54">
        <v>0.67</v>
      </c>
      <c r="F10" s="44"/>
      <c r="G10" s="44"/>
      <c r="H10" s="44"/>
      <c r="I10" s="54"/>
      <c r="J10" s="44" t="s">
        <v>18</v>
      </c>
      <c r="K10" s="44">
        <v>0.25</v>
      </c>
      <c r="L10" s="44"/>
      <c r="M10" s="44"/>
      <c r="N10" s="54">
        <f>K10+E10</f>
        <v>0.92</v>
      </c>
    </row>
    <row r="11" spans="1:14" x14ac:dyDescent="0.25">
      <c r="A11" s="51">
        <v>9.01</v>
      </c>
      <c r="B11" s="45" t="s">
        <v>20</v>
      </c>
      <c r="C11" s="52"/>
      <c r="D11" s="52"/>
      <c r="E11" s="57"/>
      <c r="F11" s="45" t="s">
        <v>20</v>
      </c>
      <c r="G11" s="57"/>
      <c r="H11" s="45"/>
      <c r="I11" s="52"/>
      <c r="J11" s="45" t="s">
        <v>20</v>
      </c>
      <c r="K11" s="57"/>
      <c r="L11" s="52"/>
      <c r="M11" s="57"/>
      <c r="N11" s="52"/>
    </row>
    <row r="12" spans="1:14" ht="18" customHeight="1" x14ac:dyDescent="0.25">
      <c r="A12" s="53"/>
      <c r="B12" s="44" t="s">
        <v>12</v>
      </c>
      <c r="C12" s="54">
        <v>0.5</v>
      </c>
      <c r="D12" s="44"/>
      <c r="E12" s="44"/>
      <c r="F12" s="44" t="s">
        <v>18</v>
      </c>
      <c r="G12" s="44">
        <v>0.33</v>
      </c>
      <c r="H12" s="44"/>
      <c r="I12" s="54"/>
      <c r="J12" s="99" t="s">
        <v>21</v>
      </c>
      <c r="K12" s="44">
        <v>1.25</v>
      </c>
      <c r="L12" s="44"/>
      <c r="M12" s="44"/>
      <c r="N12" s="54">
        <f>C12+E12+G12+I12+K12+M12</f>
        <v>2.08</v>
      </c>
    </row>
    <row r="13" spans="1:14" ht="19.5" customHeight="1" x14ac:dyDescent="0.25">
      <c r="A13" s="51">
        <v>14.66</v>
      </c>
      <c r="B13" s="102" t="s">
        <v>22</v>
      </c>
      <c r="C13" s="62" t="s">
        <v>39</v>
      </c>
      <c r="D13" s="52"/>
      <c r="E13" s="57"/>
      <c r="F13" s="57"/>
      <c r="G13" s="57"/>
      <c r="H13" s="45" t="s">
        <v>22</v>
      </c>
      <c r="I13" s="52"/>
      <c r="J13" s="52"/>
      <c r="K13" s="57"/>
      <c r="L13" s="52"/>
      <c r="M13" s="57"/>
      <c r="N13" s="52"/>
    </row>
    <row r="14" spans="1:14" x14ac:dyDescent="0.25">
      <c r="A14" s="63"/>
      <c r="B14" s="46" t="s">
        <v>14</v>
      </c>
      <c r="C14" s="58">
        <v>0.5</v>
      </c>
      <c r="D14" s="46"/>
      <c r="E14" s="46"/>
      <c r="F14" s="46"/>
      <c r="G14" s="46"/>
      <c r="H14" s="46" t="s">
        <v>12</v>
      </c>
      <c r="I14" s="58">
        <v>2.89</v>
      </c>
      <c r="J14" s="46"/>
      <c r="K14" s="46"/>
      <c r="L14" s="46"/>
      <c r="M14" s="46"/>
      <c r="N14" s="58">
        <f>C14+E14+G14+I14+K14+M14</f>
        <v>3.39</v>
      </c>
    </row>
    <row r="15" spans="1:14" ht="27" customHeight="1" x14ac:dyDescent="0.25">
      <c r="A15" s="53"/>
      <c r="B15" s="64"/>
      <c r="C15" s="54"/>
      <c r="D15" s="64"/>
      <c r="E15" s="44"/>
      <c r="F15" s="64"/>
      <c r="G15" s="44"/>
      <c r="H15" s="127" t="s">
        <v>34</v>
      </c>
      <c r="I15" s="54"/>
      <c r="J15" s="64"/>
      <c r="K15" s="44"/>
      <c r="L15" s="64"/>
      <c r="M15" s="44"/>
      <c r="N15" s="54"/>
    </row>
    <row r="16" spans="1:14" ht="12" customHeight="1" x14ac:dyDescent="0.25">
      <c r="A16" s="63"/>
      <c r="B16" s="45" t="s">
        <v>23</v>
      </c>
      <c r="C16" s="46"/>
      <c r="D16" s="45"/>
      <c r="E16" s="46"/>
      <c r="F16" s="45" t="s">
        <v>23</v>
      </c>
      <c r="G16" s="58"/>
      <c r="H16" s="45"/>
      <c r="I16" s="58"/>
      <c r="J16" s="45" t="s">
        <v>23</v>
      </c>
      <c r="K16" s="46"/>
      <c r="L16" s="45"/>
      <c r="M16" s="46"/>
      <c r="N16" s="58"/>
    </row>
    <row r="17" spans="1:14" x14ac:dyDescent="0.25">
      <c r="A17" s="53">
        <v>20.46</v>
      </c>
      <c r="B17" s="55" t="s">
        <v>14</v>
      </c>
      <c r="C17" s="44">
        <v>1</v>
      </c>
      <c r="D17" s="44"/>
      <c r="E17" s="44"/>
      <c r="F17" s="55" t="s">
        <v>12</v>
      </c>
      <c r="G17" s="54">
        <v>2.72</v>
      </c>
      <c r="H17" s="44"/>
      <c r="I17" s="54"/>
      <c r="J17" s="44" t="s">
        <v>66</v>
      </c>
      <c r="K17" s="44">
        <v>1</v>
      </c>
      <c r="L17" s="44"/>
      <c r="M17" s="44"/>
      <c r="N17" s="54">
        <f>C17+E17+G17+I17+K17+M17</f>
        <v>4.7200000000000006</v>
      </c>
    </row>
    <row r="18" spans="1:14" ht="10.5" customHeight="1" x14ac:dyDescent="0.25">
      <c r="A18" s="51"/>
      <c r="B18" s="46"/>
      <c r="C18" s="46"/>
      <c r="D18" s="46"/>
      <c r="E18" s="65"/>
      <c r="F18" s="46"/>
      <c r="G18" s="58"/>
      <c r="H18" s="46" t="s">
        <v>32</v>
      </c>
      <c r="I18" s="58"/>
      <c r="J18" s="46"/>
      <c r="K18" s="46"/>
      <c r="L18" s="46"/>
      <c r="M18" s="46"/>
      <c r="N18" s="58"/>
    </row>
    <row r="19" spans="1:14" ht="11.25" customHeight="1" x14ac:dyDescent="0.25">
      <c r="A19" s="63"/>
      <c r="B19" s="46"/>
      <c r="C19" s="46"/>
      <c r="D19" s="46"/>
      <c r="E19" s="65"/>
      <c r="F19" s="46"/>
      <c r="G19" s="58"/>
      <c r="H19" s="46" t="s">
        <v>33</v>
      </c>
      <c r="I19" s="58"/>
      <c r="J19" s="46"/>
      <c r="K19" s="46"/>
      <c r="L19" s="46"/>
      <c r="M19" s="46"/>
      <c r="N19" s="58"/>
    </row>
    <row r="20" spans="1:14" ht="27.75" customHeight="1" x14ac:dyDescent="0.25">
      <c r="A20" s="53">
        <v>7.66</v>
      </c>
      <c r="B20" s="44"/>
      <c r="C20" s="44"/>
      <c r="D20" s="44"/>
      <c r="E20" s="64"/>
      <c r="F20" s="44"/>
      <c r="G20" s="54"/>
      <c r="H20" s="96" t="s">
        <v>34</v>
      </c>
      <c r="I20" s="54">
        <v>1.77</v>
      </c>
      <c r="J20" s="44"/>
      <c r="K20" s="44"/>
      <c r="L20" s="44"/>
      <c r="M20" s="44"/>
      <c r="N20" s="54">
        <f>I20</f>
        <v>1.77</v>
      </c>
    </row>
    <row r="21" spans="1:14" ht="12.75" customHeight="1" x14ac:dyDescent="0.25">
      <c r="A21" s="51"/>
      <c r="B21" s="46" t="s">
        <v>35</v>
      </c>
      <c r="C21" s="46"/>
      <c r="D21" s="46"/>
      <c r="E21" s="57"/>
      <c r="F21" s="46" t="s">
        <v>35</v>
      </c>
      <c r="G21" s="58"/>
      <c r="H21" s="46"/>
      <c r="I21" s="58"/>
      <c r="J21" s="46" t="s">
        <v>35</v>
      </c>
      <c r="K21" s="46"/>
      <c r="L21" s="57"/>
      <c r="M21" s="57"/>
      <c r="N21" s="58"/>
    </row>
    <row r="22" spans="1:14" ht="13.5" customHeight="1" x14ac:dyDescent="0.25">
      <c r="A22" s="63">
        <v>5.72</v>
      </c>
      <c r="B22" s="46" t="s">
        <v>18</v>
      </c>
      <c r="C22" s="46">
        <v>0.33</v>
      </c>
      <c r="D22" s="46"/>
      <c r="E22" s="46"/>
      <c r="F22" s="46" t="s">
        <v>12</v>
      </c>
      <c r="G22" s="58">
        <v>0.66</v>
      </c>
      <c r="H22" s="46"/>
      <c r="I22" s="58"/>
      <c r="J22" s="46" t="s">
        <v>18</v>
      </c>
      <c r="K22" s="46">
        <v>0.33</v>
      </c>
      <c r="L22" s="46"/>
      <c r="M22" s="46"/>
      <c r="N22" s="58">
        <f>K22+G22+C22</f>
        <v>1.32</v>
      </c>
    </row>
    <row r="23" spans="1:14" ht="12" customHeight="1" x14ac:dyDescent="0.25">
      <c r="A23" s="51"/>
      <c r="B23" s="60"/>
      <c r="C23" s="52"/>
      <c r="D23" s="52" t="s">
        <v>50</v>
      </c>
      <c r="E23" s="57"/>
      <c r="F23" s="52"/>
      <c r="G23" s="57"/>
      <c r="H23" s="52"/>
      <c r="I23" s="57"/>
      <c r="J23" s="60"/>
      <c r="K23" s="91"/>
      <c r="L23" s="52"/>
      <c r="M23" s="52"/>
      <c r="N23" s="52"/>
    </row>
    <row r="24" spans="1:14" ht="11.25" customHeight="1" x14ac:dyDescent="0.25">
      <c r="A24" s="53">
        <v>3</v>
      </c>
      <c r="B24" s="54"/>
      <c r="C24" s="54"/>
      <c r="D24" s="54" t="s">
        <v>12</v>
      </c>
      <c r="E24" s="54">
        <v>0.69</v>
      </c>
      <c r="F24" s="54"/>
      <c r="G24" s="54"/>
      <c r="H24" s="54"/>
      <c r="I24" s="54"/>
      <c r="J24" s="44"/>
      <c r="K24" s="92"/>
      <c r="L24" s="54"/>
      <c r="M24" s="54"/>
      <c r="N24" s="54">
        <f>C24+E24+G24+I24+K24+M24</f>
        <v>0.69</v>
      </c>
    </row>
    <row r="25" spans="1:14" ht="11.25" customHeight="1" x14ac:dyDescent="0.25">
      <c r="A25" s="51"/>
      <c r="B25" s="52" t="s">
        <v>61</v>
      </c>
      <c r="C25" s="52"/>
      <c r="D25" s="52"/>
      <c r="E25" s="52"/>
      <c r="F25" s="52"/>
      <c r="G25" s="52"/>
      <c r="H25" s="52"/>
      <c r="I25" s="52"/>
      <c r="J25" s="57" t="s">
        <v>62</v>
      </c>
      <c r="K25" s="91"/>
      <c r="L25" s="52"/>
      <c r="M25" s="52"/>
      <c r="N25" s="52"/>
    </row>
    <row r="26" spans="1:14" x14ac:dyDescent="0.25">
      <c r="A26" s="53">
        <v>10.09</v>
      </c>
      <c r="B26" s="54" t="s">
        <v>107</v>
      </c>
      <c r="C26" s="54">
        <v>0.5</v>
      </c>
      <c r="D26" s="54"/>
      <c r="E26" s="54"/>
      <c r="F26" s="54"/>
      <c r="G26" s="54"/>
      <c r="H26" s="54"/>
      <c r="I26" s="54"/>
      <c r="J26" s="44" t="s">
        <v>12</v>
      </c>
      <c r="K26" s="92">
        <v>1.83</v>
      </c>
      <c r="L26" s="129"/>
      <c r="M26" s="54"/>
      <c r="N26" s="54">
        <f>M26+K26+I26+G26+E26+C26</f>
        <v>2.33</v>
      </c>
    </row>
    <row r="27" spans="1:14" ht="13.5" customHeight="1" x14ac:dyDescent="0.25">
      <c r="A27" s="51"/>
      <c r="B27" s="52"/>
      <c r="C27" s="52"/>
      <c r="D27" s="52" t="s">
        <v>71</v>
      </c>
      <c r="E27" s="52"/>
      <c r="F27" s="52"/>
      <c r="G27" s="52"/>
      <c r="H27" s="52"/>
      <c r="I27" s="52"/>
      <c r="J27" s="57"/>
      <c r="K27" s="91"/>
      <c r="L27" s="130"/>
      <c r="M27" s="52"/>
      <c r="N27" s="52"/>
    </row>
    <row r="28" spans="1:14" ht="19.5" customHeight="1" x14ac:dyDescent="0.25">
      <c r="A28" s="53">
        <v>3.25</v>
      </c>
      <c r="B28" s="54"/>
      <c r="C28" s="54"/>
      <c r="D28" s="158" t="s">
        <v>73</v>
      </c>
      <c r="E28" s="54">
        <v>0.75</v>
      </c>
      <c r="F28" s="54"/>
      <c r="G28" s="54"/>
      <c r="H28" s="129"/>
      <c r="I28" s="54"/>
      <c r="J28" s="44"/>
      <c r="K28" s="92"/>
      <c r="L28" s="129"/>
      <c r="M28" s="54"/>
      <c r="N28" s="54">
        <f>M28+K28+I28+G28+E28+C28</f>
        <v>0.75</v>
      </c>
    </row>
    <row r="29" spans="1:14" x14ac:dyDescent="0.25">
      <c r="A29" s="51"/>
      <c r="B29" s="172"/>
      <c r="C29" s="130"/>
      <c r="D29" s="155" t="s">
        <v>141</v>
      </c>
      <c r="E29" s="130"/>
      <c r="F29" s="155"/>
      <c r="G29" s="130"/>
      <c r="H29" s="155"/>
      <c r="I29" s="130"/>
      <c r="J29" s="155" t="s">
        <v>141</v>
      </c>
      <c r="K29" s="130"/>
      <c r="L29" s="155"/>
      <c r="M29" s="130"/>
      <c r="N29" s="52"/>
    </row>
    <row r="30" spans="1:14" ht="15.75" customHeight="1" x14ac:dyDescent="0.25">
      <c r="A30" s="53">
        <v>8.66</v>
      </c>
      <c r="B30" s="126"/>
      <c r="C30" s="173"/>
      <c r="D30" s="126" t="s">
        <v>143</v>
      </c>
      <c r="E30" s="174">
        <v>1.33</v>
      </c>
      <c r="F30" s="126"/>
      <c r="G30" s="126"/>
      <c r="H30" s="126"/>
      <c r="I30" s="174"/>
      <c r="J30" s="126" t="s">
        <v>142</v>
      </c>
      <c r="K30" s="173">
        <v>0.67</v>
      </c>
      <c r="L30" s="180"/>
      <c r="M30" s="129"/>
      <c r="N30" s="54">
        <f>M30+K30+I30+G30+E30+C30</f>
        <v>2</v>
      </c>
    </row>
    <row r="31" spans="1:14" ht="13.5" customHeight="1" x14ac:dyDescent="0.25">
      <c r="A31" s="63"/>
      <c r="B31" s="175"/>
      <c r="C31" s="176"/>
      <c r="D31" s="177" t="s">
        <v>144</v>
      </c>
      <c r="E31" s="179"/>
      <c r="F31" s="177"/>
      <c r="G31" s="178"/>
      <c r="H31" s="177"/>
      <c r="I31" s="179"/>
      <c r="J31" s="177"/>
      <c r="K31" s="179"/>
      <c r="L31" s="176"/>
      <c r="M31" s="176"/>
      <c r="N31" s="58"/>
    </row>
    <row r="32" spans="1:14" ht="9.75" customHeight="1" x14ac:dyDescent="0.25">
      <c r="A32" s="63">
        <v>2</v>
      </c>
      <c r="B32" s="175"/>
      <c r="C32" s="176"/>
      <c r="D32" s="177" t="s">
        <v>145</v>
      </c>
      <c r="E32" s="174">
        <v>0.46</v>
      </c>
      <c r="F32" s="177"/>
      <c r="G32" s="178"/>
      <c r="H32" s="177"/>
      <c r="I32" s="174"/>
      <c r="J32" s="177"/>
      <c r="K32" s="174"/>
      <c r="L32" s="176"/>
      <c r="M32" s="176"/>
      <c r="N32" s="54">
        <f>M32+K32+I32+G32+E32+C32</f>
        <v>0.46</v>
      </c>
    </row>
    <row r="33" spans="1:14" ht="12" customHeight="1" x14ac:dyDescent="0.25">
      <c r="A33" s="51"/>
      <c r="B33" s="155"/>
      <c r="C33" s="130"/>
      <c r="D33" s="155"/>
      <c r="E33" s="130"/>
      <c r="F33" s="155"/>
      <c r="G33" s="130"/>
      <c r="H33" s="155"/>
      <c r="I33" s="130"/>
      <c r="J33" s="155" t="s">
        <v>146</v>
      </c>
      <c r="K33" s="130"/>
      <c r="L33" s="130"/>
      <c r="M33" s="130"/>
      <c r="N33" s="52"/>
    </row>
    <row r="34" spans="1:14" ht="31.5" customHeight="1" x14ac:dyDescent="0.25">
      <c r="A34" s="53">
        <v>1.08</v>
      </c>
      <c r="B34" s="129"/>
      <c r="C34" s="129"/>
      <c r="D34" s="158"/>
      <c r="E34" s="174"/>
      <c r="F34" s="129"/>
      <c r="G34" s="129"/>
      <c r="H34" s="158"/>
      <c r="I34" s="174"/>
      <c r="J34" s="158" t="s">
        <v>147</v>
      </c>
      <c r="K34" s="174">
        <v>0.25</v>
      </c>
      <c r="L34" s="129"/>
      <c r="M34" s="129"/>
      <c r="N34" s="54">
        <f>M34+K34+I34+G34+E34+C34</f>
        <v>0.25</v>
      </c>
    </row>
    <row r="35" spans="1:14" ht="12.75" customHeight="1" x14ac:dyDescent="0.25">
      <c r="A35" s="154"/>
      <c r="B35" s="181"/>
      <c r="C35" s="181"/>
      <c r="D35" s="182"/>
      <c r="E35" s="181"/>
      <c r="F35" s="176" t="s">
        <v>148</v>
      </c>
      <c r="G35" s="181"/>
      <c r="H35" s="181"/>
      <c r="I35" s="181"/>
      <c r="J35" s="183"/>
      <c r="K35" s="181"/>
      <c r="L35" s="181"/>
      <c r="M35" s="181"/>
      <c r="N35" s="181"/>
    </row>
    <row r="36" spans="1:14" x14ac:dyDescent="0.25">
      <c r="A36" s="154">
        <v>2</v>
      </c>
      <c r="B36" s="181"/>
      <c r="C36" s="181"/>
      <c r="D36" s="184"/>
      <c r="E36" s="181"/>
      <c r="F36" s="175" t="s">
        <v>145</v>
      </c>
      <c r="G36" s="181">
        <v>0.46</v>
      </c>
      <c r="H36" s="181"/>
      <c r="I36" s="181"/>
      <c r="J36" s="183"/>
      <c r="K36" s="181"/>
      <c r="L36" s="181"/>
      <c r="M36" s="181"/>
      <c r="N36" s="181">
        <f>C36+E36+G36+I36+K36+M36</f>
        <v>0.46</v>
      </c>
    </row>
    <row r="37" spans="1:14" x14ac:dyDescent="0.25">
      <c r="A37" s="185">
        <f>SUM(A3:A36)</f>
        <v>113.65999999999998</v>
      </c>
      <c r="B37" s="37" t="s">
        <v>10</v>
      </c>
      <c r="C37" s="37">
        <f>SUM(C3:C36)</f>
        <v>4.68</v>
      </c>
      <c r="D37" s="38"/>
      <c r="E37" s="37">
        <f>SUM(E3:E36)</f>
        <v>6.14</v>
      </c>
      <c r="F37" s="39"/>
      <c r="G37" s="37">
        <f>SUM(G3:G36)</f>
        <v>5.1700000000000008</v>
      </c>
      <c r="H37" s="37"/>
      <c r="I37" s="37">
        <f>SUM(I3:I36)</f>
        <v>4.66</v>
      </c>
      <c r="J37" s="37"/>
      <c r="K37" s="37">
        <f>SUM(K3:K36)</f>
        <v>5.58</v>
      </c>
      <c r="L37" s="38"/>
      <c r="M37" s="37">
        <f>SUM(M4:M34)</f>
        <v>0</v>
      </c>
      <c r="N37" s="37">
        <f>SUM(N3:N36)</f>
        <v>26.230000000000004</v>
      </c>
    </row>
    <row r="38" spans="1:14" x14ac:dyDescent="0.25">
      <c r="A38" s="1"/>
      <c r="B38" s="1"/>
      <c r="C38" s="1"/>
      <c r="D38" s="1"/>
      <c r="E38" s="1"/>
      <c r="F38" s="2"/>
      <c r="G38" s="1"/>
      <c r="H38" s="1" t="s">
        <v>26</v>
      </c>
      <c r="I38" s="1"/>
      <c r="J38" s="20"/>
      <c r="K38" s="1"/>
      <c r="L38" s="1"/>
      <c r="M38" s="1"/>
      <c r="N38" s="1"/>
    </row>
    <row r="39" spans="1:14" x14ac:dyDescent="0.25">
      <c r="A39" s="1"/>
      <c r="B39" s="1" t="s">
        <v>27</v>
      </c>
      <c r="C39" s="1"/>
      <c r="D39" s="1"/>
      <c r="E39" s="1"/>
      <c r="F39" s="224" t="s">
        <v>150</v>
      </c>
      <c r="G39" s="225"/>
      <c r="H39" s="12">
        <f>N37</f>
        <v>26.230000000000004</v>
      </c>
      <c r="J39" s="21">
        <f>N37*4.33</f>
        <v>113.57590000000002</v>
      </c>
      <c r="L39" s="21"/>
      <c r="M39" s="21"/>
      <c r="N39" s="1"/>
    </row>
    <row r="40" spans="1:14" x14ac:dyDescent="0.25">
      <c r="A40" s="1"/>
      <c r="B40" s="1" t="s">
        <v>28</v>
      </c>
      <c r="C40" s="1"/>
      <c r="D40" s="1" t="s">
        <v>29</v>
      </c>
      <c r="E40" s="1"/>
      <c r="F40" s="2" t="s">
        <v>36</v>
      </c>
      <c r="H40" s="1"/>
      <c r="J40" s="1"/>
      <c r="K40" s="1"/>
      <c r="L40" s="1"/>
      <c r="M40" s="1"/>
      <c r="N40" s="1"/>
    </row>
  </sheetData>
  <mergeCells count="1">
    <mergeCell ref="F39:G39"/>
  </mergeCells>
  <pageMargins left="0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68</vt:i4>
      </vt:variant>
      <vt:variant>
        <vt:lpstr>Rangos con nombre</vt:lpstr>
      </vt:variant>
      <vt:variant>
        <vt:i4>31</vt:i4>
      </vt:variant>
    </vt:vector>
  </HeadingPairs>
  <TitlesOfParts>
    <vt:vector size="99" baseType="lpstr">
      <vt:lpstr>SU PLANNING 01,03,2023</vt:lpstr>
      <vt:lpstr>su planning 01,11,2022</vt:lpstr>
      <vt:lpstr>SU PLANNING 03,10,2022</vt:lpstr>
      <vt:lpstr>SU PLANNING 01,09,2022</vt:lpstr>
      <vt:lpstr>SU PLANNING 31,08,2022</vt:lpstr>
      <vt:lpstr>SU PLANNING 13,08,2022</vt:lpstr>
      <vt:lpstr>su planning 11,08,2022</vt:lpstr>
      <vt:lpstr>SU PLANNING 01,08,2022</vt:lpstr>
      <vt:lpstr>SU PLANNING 15,06,2022</vt:lpstr>
      <vt:lpstr>H. COMPLEMENTARIAS JUNIO,22</vt:lpstr>
      <vt:lpstr>su planning 01,06,2022</vt:lpstr>
      <vt:lpstr>H.COMPLEMENTARIAS MAYO,22</vt:lpstr>
      <vt:lpstr>SU PLANNING 25,04,2022</vt:lpstr>
      <vt:lpstr>SU PLANNING 06,04,2022</vt:lpstr>
      <vt:lpstr>SU PLANNING 16,03,22</vt:lpstr>
      <vt:lpstr>SU PLANNING 11,03,2022</vt:lpstr>
      <vt:lpstr>SU PLANNING 01,03,2022</vt:lpstr>
      <vt:lpstr>SU PLANNING 01,02,2022</vt:lpstr>
      <vt:lpstr>H.COMPLEM.FEBRERO,22</vt:lpstr>
      <vt:lpstr>SU PLANNING 16,09,2021</vt:lpstr>
      <vt:lpstr>H.COMPLEMENTARIAS DIC.21</vt:lpstr>
      <vt:lpstr>H.COMPLEMENTARIAS NOV.21</vt:lpstr>
      <vt:lpstr>H.COMPLEMENTARIAS SEPT.21</vt:lpstr>
      <vt:lpstr>SU PLANNING 01,09,2021</vt:lpstr>
      <vt:lpstr>H. COMPLEMENTARIAS AGOSTO,21</vt:lpstr>
      <vt:lpstr>SU PLANNING 16,08,2021</vt:lpstr>
      <vt:lpstr>SU PLANNING 11,05,2020</vt:lpstr>
      <vt:lpstr>H.COMPLEMENTARIAS JULIO,21</vt:lpstr>
      <vt:lpstr>H.COMPLEMENTARIAS MAYO,21</vt:lpstr>
      <vt:lpstr>H.COMPLEMENTARIAS ABRIL,21</vt:lpstr>
      <vt:lpstr>H.COMPLEMENTARIAS MARZO,21</vt:lpstr>
      <vt:lpstr>H.COMPLEMENTARIAS FEBRERO,21</vt:lpstr>
      <vt:lpstr>H,COMPLEMENTARIAS ENERO,21</vt:lpstr>
      <vt:lpstr>H.COMPLEMENTARIAS DICIEMBRE,20</vt:lpstr>
      <vt:lpstr>H.COMPLEMENTARIAS NOVIEMBRE,20</vt:lpstr>
      <vt:lpstr>H.COMPLEMENTARIAS OCTUBRE,20</vt:lpstr>
      <vt:lpstr>H.COMPLEMENTARIAS SEPTIEMBRE,20</vt:lpstr>
      <vt:lpstr>H.COMPLEMENTARIAS AGOSTO,20</vt:lpstr>
      <vt:lpstr>H.COMPLEMENTARIAS JULIO,20</vt:lpstr>
      <vt:lpstr>H.COMPLEMENTARIAS JUNIO,20</vt:lpstr>
      <vt:lpstr>H.COMPLEMENT.MAYO,20</vt:lpstr>
      <vt:lpstr>H.COMPLEMEN.MARZO,20</vt:lpstr>
      <vt:lpstr>SU PLANNING 28,04,2020</vt:lpstr>
      <vt:lpstr>SU PLANNING 01,04,2020</vt:lpstr>
      <vt:lpstr>SU PLANNING 18,03,2020</vt:lpstr>
      <vt:lpstr>H. COML FEBR,20</vt:lpstr>
      <vt:lpstr>SU PLANNING 01,02,2020</vt:lpstr>
      <vt:lpstr>H.COMPLEMETARIAS ENERO,20</vt:lpstr>
      <vt:lpstr>HORAS COMPLEMENTARIAS DICIEMBRE</vt:lpstr>
      <vt:lpstr>SU PLANNING 01,12,2019</vt:lpstr>
      <vt:lpstr>SU PLANNING 21,11,2019</vt:lpstr>
      <vt:lpstr>SU PLANNING 15,11,2019</vt:lpstr>
      <vt:lpstr>SU PLANNING 01,11,2019</vt:lpstr>
      <vt:lpstr>SU PLANNIG 01,09,2019</vt:lpstr>
      <vt:lpstr>SU PLANNING 11,02,2019</vt:lpstr>
      <vt:lpstr>SU PLANNING 04,02,2019</vt:lpstr>
      <vt:lpstr>SU PLANNING 01,02,2019</vt:lpstr>
      <vt:lpstr>SU PLANNING 25,10,2018</vt:lpstr>
      <vt:lpstr>SU PLANNING 04,09,2018</vt:lpstr>
      <vt:lpstr>SU PLANNING 16,08,2018</vt:lpstr>
      <vt:lpstr>CUBRE A MONICA </vt:lpstr>
      <vt:lpstr>CUBRE A VICTORIA </vt:lpstr>
      <vt:lpstr>CUBRE A VICTORIA 24,02,2018</vt:lpstr>
      <vt:lpstr>SU PLANNING 22,08,17</vt:lpstr>
      <vt:lpstr>SU PLANNING 01,08,17</vt:lpstr>
      <vt:lpstr>SU PLANNING 30,01,17</vt:lpstr>
      <vt:lpstr>PLANNING SUST. MºVICTORIA</vt:lpstr>
      <vt:lpstr>SU PLANNING 03,09,16</vt:lpstr>
      <vt:lpstr>'H,COMPLEMENTARIAS ENERO,21'!Área_de_impresión</vt:lpstr>
      <vt:lpstr>'H. COMPLEMENTARIAS AGOSTO,21'!Área_de_impresión</vt:lpstr>
      <vt:lpstr>'H. COMPLEMENTARIAS JUNIO,22'!Área_de_impresión</vt:lpstr>
      <vt:lpstr>'H.COMPLEM.FEBRERO,22'!Área_de_impresión</vt:lpstr>
      <vt:lpstr>'H.COMPLEMEN.MARZO,20'!Área_de_impresión</vt:lpstr>
      <vt:lpstr>'H.COMPLEMENT.MAYO,20'!Área_de_impresión</vt:lpstr>
      <vt:lpstr>'H.COMPLEMENTARIAS ABRIL,21'!Área_de_impresión</vt:lpstr>
      <vt:lpstr>'H.COMPLEMENTARIAS AGOSTO,20'!Área_de_impresión</vt:lpstr>
      <vt:lpstr>'H.COMPLEMENTARIAS DIC.21'!Área_de_impresión</vt:lpstr>
      <vt:lpstr>'H.COMPLEMENTARIAS DICIEMBRE,20'!Área_de_impresión</vt:lpstr>
      <vt:lpstr>'H.COMPLEMENTARIAS JULIO,20'!Área_de_impresión</vt:lpstr>
      <vt:lpstr>'H.COMPLEMENTARIAS JULIO,21'!Área_de_impresión</vt:lpstr>
      <vt:lpstr>'H.COMPLEMENTARIAS JUNIO,20'!Área_de_impresión</vt:lpstr>
      <vt:lpstr>'H.COMPLEMENTARIAS MAYO,21'!Área_de_impresión</vt:lpstr>
      <vt:lpstr>'H.COMPLEMENTARIAS NOV.21'!Área_de_impresión</vt:lpstr>
      <vt:lpstr>'H.COMPLEMENTARIAS NOVIEMBRE,20'!Área_de_impresión</vt:lpstr>
      <vt:lpstr>'H.COMPLEMENTARIAS OCTUBRE,20'!Área_de_impresión</vt:lpstr>
      <vt:lpstr>'H.COMPLEMENTARIAS SEPT.21'!Área_de_impresión</vt:lpstr>
      <vt:lpstr>'H.COMPLEMENTARIAS SEPTIEMBRE,20'!Área_de_impresión</vt:lpstr>
      <vt:lpstr>'H.COMPLEMETARIAS ENERO,20'!Área_de_impresión</vt:lpstr>
      <vt:lpstr>'HORAS COMPLEMENTARIAS DICIEMBRE'!Área_de_impresión</vt:lpstr>
      <vt:lpstr>'SU PLANNING 01,03,2023'!Área_de_impresión</vt:lpstr>
      <vt:lpstr>'SU PLANNING 01,08,17'!Área_de_impresión</vt:lpstr>
      <vt:lpstr>'SU PLANNING 01,08,2022'!Área_de_impresión</vt:lpstr>
      <vt:lpstr>'SU PLANNING 01,09,2022'!Área_de_impresión</vt:lpstr>
      <vt:lpstr>'su planning 01,11,2022'!Área_de_impresión</vt:lpstr>
      <vt:lpstr>'SU PLANNING 03,10,2022'!Área_de_impresión</vt:lpstr>
      <vt:lpstr>'SU PLANNING 11,05,2020'!Área_de_impresión</vt:lpstr>
      <vt:lpstr>'su planning 11,08,2022'!Área_de_impresión</vt:lpstr>
      <vt:lpstr>'SU PLANNING 13,08,2022'!Área_de_impresión</vt:lpstr>
      <vt:lpstr>'SU PLANNING 31,08,2022'!Área_de_impresión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2023-03-16T10:26:51Z</dcterms:modified>
</cp:coreProperties>
</file>