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pivotTables/pivotTable1.xml" ContentType="application/vnd.openxmlformats-officedocument.spreadsheetml.pivotTable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pivotTables/pivotTable2.xml" ContentType="application/vnd.openxmlformats-officedocument.spreadsheetml.pivotTable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hidePivotFieldList="1" defaultThemeVersion="164011"/>
  <bookViews>
    <workbookView xWindow="0" yWindow="0" windowWidth="22260" windowHeight="12648"/>
  </bookViews>
  <sheets>
    <sheet name="SU PLANNING 03,04,203" sheetId="25" r:id="rId1"/>
    <sheet name="SU PLANNING 25,03,2023" sheetId="24" r:id="rId2"/>
    <sheet name="SU PLANNING 17,03,2023" sheetId="23" r:id="rId3"/>
    <sheet name="SU PLANNING 16,03,2023" sheetId="22" r:id="rId4"/>
    <sheet name="SU PLANNING 06,03,2023" sheetId="21" r:id="rId5"/>
    <sheet name="SU PLANNING 01,03,2023" sheetId="20" r:id="rId6"/>
    <sheet name="SU PLANNING 16,02,2023" sheetId="18" r:id="rId7"/>
    <sheet name="SU PLANNING 14,02,2023" sheetId="19" r:id="rId8"/>
    <sheet name="SU PLANNING 01,02,2023" sheetId="14" r:id="rId9"/>
    <sheet name="SU PLANNING 27,01,2023" sheetId="17" r:id="rId10"/>
    <sheet name="SU PLANNING 09.01.2023 " sheetId="16" r:id="rId11"/>
    <sheet name="SU PLANNIN 01,01,2023" sheetId="15" r:id="rId12"/>
    <sheet name="SU PLANNING DICIEMBRE,22" sheetId="13" r:id="rId13"/>
    <sheet name="su planning datos diciembre,22" sheetId="12" r:id="rId14"/>
    <sheet name="SU PLANNING NOVIEMBRE,22" sheetId="11" r:id="rId15"/>
    <sheet name="su planning noviembre,22 datos " sheetId="10" r:id="rId16"/>
    <sheet name="SU PLANNING OCTUBRE.22" sheetId="9" r:id="rId17"/>
    <sheet name="SU PLANNING 17,10,22" sheetId="8" r:id="rId18"/>
    <sheet name="SEPTIEMBRE,22" sheetId="7" r:id="rId19"/>
    <sheet name="SEPT,22 PLANNING DATOS MTNOS." sheetId="6" r:id="rId20"/>
    <sheet name="AGOSTO,22" sheetId="5" r:id="rId21"/>
    <sheet name="JULIO,22" sheetId="4" r:id="rId22"/>
    <sheet name="JUNIO 2022" sheetId="3" r:id="rId23"/>
    <sheet name="MAYO 2022" sheetId="1" r:id="rId24"/>
    <sheet name="SU PLANNING 10,05,2022" sheetId="2" r:id="rId25"/>
  </sheets>
  <definedNames>
    <definedName name="_xlnm.Print_Area" localSheetId="20">'AGOSTO,22'!$A$1:$H$73</definedName>
    <definedName name="_xlnm.Print_Area" localSheetId="21">'JULIO,22'!$A$1:$N$42</definedName>
    <definedName name="_xlnm.Print_Area" localSheetId="22">'JUNIO 2022'!$A$1:$N$35</definedName>
    <definedName name="_xlnm.Print_Area" localSheetId="23">'MAYO 2022'!$A$1:$N$34</definedName>
    <definedName name="_xlnm.Print_Area" localSheetId="19">'SEPT,22 PLANNING DATOS MTNOS.'!$A$1:$N$22</definedName>
    <definedName name="_xlnm.Print_Area" localSheetId="18">'SEPTIEMBRE,22'!$A$1:$H$69</definedName>
    <definedName name="_xlnm.Print_Area" localSheetId="11">'SU PLANNIN 01,01,2023'!$A$1:$N$38</definedName>
    <definedName name="_xlnm.Print_Area" localSheetId="8">'SU PLANNING 01,02,2023'!$A$1:$N$45</definedName>
    <definedName name="_xlnm.Print_Area" localSheetId="0">'SU PLANNING 03,04,203'!$A$1:$N$43</definedName>
    <definedName name="_xlnm.Print_Area" localSheetId="4">'SU PLANNING 06,03,2023'!$A$1:$N$45</definedName>
    <definedName name="_xlnm.Print_Area" localSheetId="10">'SU PLANNING 09.01.2023 '!$A$1:$N$42</definedName>
    <definedName name="_xlnm.Print_Area" localSheetId="7">'SU PLANNING 14,02,2023'!$A$1:$N$46</definedName>
    <definedName name="_xlnm.Print_Area" localSheetId="6">'SU PLANNING 16,02,2023'!$A$1:$N$41</definedName>
    <definedName name="_xlnm.Print_Area" localSheetId="3">'SU PLANNING 16,03,2023'!$A$1:$N$43</definedName>
    <definedName name="_xlnm.Print_Area" localSheetId="2">'SU PLANNING 17,03,2023'!$A$1:$N$41</definedName>
    <definedName name="_xlnm.Print_Area" localSheetId="17">'SU PLANNING 17,10,22'!$A$1:$N$27</definedName>
    <definedName name="_xlnm.Print_Area" localSheetId="1">'SU PLANNING 25,03,2023'!$A$1:$N$41</definedName>
    <definedName name="_xlnm.Print_Area" localSheetId="9">'SU PLANNING 27,01,2023'!$A$1:$N$42</definedName>
    <definedName name="_xlnm.Print_Area" localSheetId="13">'su planning datos diciembre,22'!$A$1:$N$39</definedName>
    <definedName name="_xlnm.Print_Area" localSheetId="12">'SU PLANNING DICIEMBRE,22'!$A$1:$G$202</definedName>
    <definedName name="_xlnm.Print_Area" localSheetId="14">'SU PLANNING NOVIEMBRE,22'!$A$1:$G$172</definedName>
    <definedName name="_xlnm.Print_Area" localSheetId="15">'su planning noviembre,22 datos '!$A$1:$N$37</definedName>
    <definedName name="_xlnm.Print_Area" localSheetId="16">'SU PLANNING OCTUBRE.22'!$A$1:$H$132</definedName>
  </definedNames>
  <calcPr calcId="162913"/>
  <pivotCaches>
    <pivotCache cacheId="0" r:id="rId26"/>
    <pivotCache cacheId="1" r:id="rId2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24" l="1"/>
  <c r="M40" i="25" l="1"/>
  <c r="K40" i="25"/>
  <c r="I40" i="25"/>
  <c r="G40" i="25"/>
  <c r="E40" i="25"/>
  <c r="C40" i="25"/>
  <c r="A40" i="25"/>
  <c r="N37" i="25"/>
  <c r="N25" i="25"/>
  <c r="N23" i="25"/>
  <c r="N21" i="25"/>
  <c r="N19" i="25"/>
  <c r="N14" i="25"/>
  <c r="N12" i="25"/>
  <c r="N10" i="25"/>
  <c r="N8" i="25"/>
  <c r="N6" i="25"/>
  <c r="N4" i="25"/>
  <c r="N40" i="25" s="1"/>
  <c r="K42" i="25" s="1"/>
  <c r="I38" i="24"/>
  <c r="C38" i="24"/>
  <c r="A38" i="24"/>
  <c r="M38" i="24" l="1"/>
  <c r="K38" i="24"/>
  <c r="G38" i="24"/>
  <c r="E38" i="24"/>
  <c r="N37" i="24"/>
  <c r="N25" i="24"/>
  <c r="N23" i="24"/>
  <c r="N21" i="24"/>
  <c r="N19" i="24"/>
  <c r="N14" i="24"/>
  <c r="N12" i="24"/>
  <c r="N8" i="24"/>
  <c r="N6" i="24"/>
  <c r="N4" i="24"/>
  <c r="N38" i="24" s="1"/>
  <c r="K40" i="24" l="1"/>
  <c r="K38" i="23"/>
  <c r="I38" i="23"/>
  <c r="G38" i="23"/>
  <c r="E38" i="23"/>
  <c r="C38" i="23"/>
  <c r="A38" i="23"/>
  <c r="N37" i="23"/>
  <c r="N25" i="23"/>
  <c r="N23" i="23"/>
  <c r="N21" i="23"/>
  <c r="N19" i="23"/>
  <c r="N14" i="23"/>
  <c r="N12" i="23"/>
  <c r="N10" i="23"/>
  <c r="N8" i="23"/>
  <c r="N6" i="23"/>
  <c r="N38" i="23" s="1"/>
  <c r="K40" i="23" s="1"/>
  <c r="N4" i="23"/>
  <c r="K40" i="22" l="1"/>
  <c r="I40" i="22"/>
  <c r="G40" i="22"/>
  <c r="E40" i="22"/>
  <c r="C40" i="22"/>
  <c r="A40" i="22"/>
  <c r="N39" i="22"/>
  <c r="N27" i="22"/>
  <c r="N25" i="22"/>
  <c r="N23" i="22"/>
  <c r="N21" i="22"/>
  <c r="N16" i="22"/>
  <c r="N14" i="22"/>
  <c r="N12" i="22"/>
  <c r="N10" i="22"/>
  <c r="N8" i="22"/>
  <c r="N6" i="22"/>
  <c r="N4" i="22"/>
  <c r="N42" i="21"/>
  <c r="N41" i="21"/>
  <c r="I42" i="21"/>
  <c r="E42" i="21"/>
  <c r="C42" i="21"/>
  <c r="A42" i="21"/>
  <c r="N40" i="22" l="1"/>
  <c r="K42" i="22" s="1"/>
  <c r="K42" i="21"/>
  <c r="G42" i="21"/>
  <c r="N39" i="21"/>
  <c r="N27" i="21"/>
  <c r="N25" i="21"/>
  <c r="N23" i="21"/>
  <c r="N21" i="21"/>
  <c r="N16" i="21"/>
  <c r="N14" i="21"/>
  <c r="N12" i="21"/>
  <c r="N10" i="21"/>
  <c r="N8" i="21"/>
  <c r="N6" i="21"/>
  <c r="N4" i="21"/>
  <c r="K44" i="21" s="1"/>
  <c r="N40" i="20" l="1"/>
  <c r="K40" i="20"/>
  <c r="I40" i="20"/>
  <c r="G40" i="20"/>
  <c r="E40" i="20"/>
  <c r="C40" i="20"/>
  <c r="A40" i="20"/>
  <c r="N39" i="20"/>
  <c r="N27" i="20" l="1"/>
  <c r="N25" i="20"/>
  <c r="N23" i="20"/>
  <c r="N21" i="20"/>
  <c r="N16" i="20"/>
  <c r="N14" i="20"/>
  <c r="N12" i="20"/>
  <c r="N10" i="20"/>
  <c r="N8" i="20"/>
  <c r="N6" i="20"/>
  <c r="N4" i="20"/>
  <c r="K42" i="20" s="1"/>
  <c r="G43" i="19" l="1"/>
  <c r="E43" i="19"/>
  <c r="N43" i="19"/>
  <c r="A43" i="19"/>
  <c r="M43" i="19"/>
  <c r="K43" i="19"/>
  <c r="I43" i="19"/>
  <c r="C43" i="19"/>
  <c r="N41" i="19"/>
  <c r="N39" i="19"/>
  <c r="N27" i="19"/>
  <c r="N25" i="19"/>
  <c r="N23" i="19"/>
  <c r="N21" i="19"/>
  <c r="N16" i="19"/>
  <c r="N14" i="19"/>
  <c r="N12" i="19"/>
  <c r="N10" i="19"/>
  <c r="N8" i="19"/>
  <c r="N6" i="19"/>
  <c r="N4" i="19"/>
  <c r="N38" i="18"/>
  <c r="K38" i="18"/>
  <c r="I38" i="18"/>
  <c r="G38" i="18"/>
  <c r="E38" i="18"/>
  <c r="C38" i="18"/>
  <c r="A38" i="18"/>
  <c r="N27" i="18"/>
  <c r="N25" i="18"/>
  <c r="N23" i="18"/>
  <c r="N21" i="18"/>
  <c r="N16" i="18"/>
  <c r="N14" i="18"/>
  <c r="N12" i="18"/>
  <c r="N10" i="18"/>
  <c r="N8" i="18"/>
  <c r="N6" i="18"/>
  <c r="N4" i="18"/>
  <c r="K45" i="19" l="1"/>
  <c r="K40" i="18"/>
  <c r="K42" i="14"/>
  <c r="I42" i="14"/>
  <c r="G42" i="14"/>
  <c r="E42" i="14"/>
  <c r="C42" i="14"/>
  <c r="A42" i="14"/>
  <c r="N41" i="14"/>
  <c r="N39" i="14"/>
  <c r="N42" i="14"/>
  <c r="N39" i="17" l="1"/>
  <c r="K39" i="17"/>
  <c r="I39" i="17"/>
  <c r="G39" i="17"/>
  <c r="E39" i="17"/>
  <c r="C39" i="17"/>
  <c r="A39" i="17"/>
  <c r="N35" i="15"/>
  <c r="K35" i="15"/>
  <c r="I35" i="15"/>
  <c r="G35" i="15"/>
  <c r="E35" i="15"/>
  <c r="C35" i="15"/>
  <c r="A35" i="15"/>
  <c r="N39" i="16"/>
  <c r="K39" i="16"/>
  <c r="I39" i="16"/>
  <c r="G39" i="16"/>
  <c r="E39" i="16"/>
  <c r="C39" i="16"/>
  <c r="A39" i="16"/>
  <c r="N27" i="14"/>
  <c r="N25" i="14"/>
  <c r="N23" i="14"/>
  <c r="N21" i="14"/>
  <c r="N16" i="14"/>
  <c r="N14" i="14"/>
  <c r="N12" i="14"/>
  <c r="N10" i="14"/>
  <c r="N8" i="14"/>
  <c r="N6" i="14"/>
  <c r="N4" i="14"/>
  <c r="N27" i="17"/>
  <c r="N25" i="17"/>
  <c r="N23" i="17"/>
  <c r="N21" i="17"/>
  <c r="N16" i="17"/>
  <c r="N14" i="17"/>
  <c r="N12" i="17"/>
  <c r="N10" i="17"/>
  <c r="N8" i="17"/>
  <c r="N6" i="17"/>
  <c r="N4" i="17"/>
  <c r="M39" i="16"/>
  <c r="N27" i="16"/>
  <c r="N25" i="16"/>
  <c r="N23" i="16"/>
  <c r="N21" i="16"/>
  <c r="N16" i="16"/>
  <c r="N14" i="16"/>
  <c r="N12" i="16"/>
  <c r="N10" i="16"/>
  <c r="N8" i="16"/>
  <c r="N6" i="16"/>
  <c r="N4" i="16"/>
  <c r="K41" i="16" s="1"/>
  <c r="M35" i="15"/>
  <c r="N27" i="15"/>
  <c r="N25" i="15"/>
  <c r="N23" i="15"/>
  <c r="N21" i="15"/>
  <c r="N16" i="15"/>
  <c r="N14" i="15"/>
  <c r="N12" i="15"/>
  <c r="N10" i="15"/>
  <c r="N8" i="15"/>
  <c r="N6" i="15"/>
  <c r="N4" i="15"/>
  <c r="K41" i="17" l="1"/>
  <c r="K37" i="15"/>
  <c r="M36" i="12"/>
  <c r="K36" i="12"/>
  <c r="I36" i="12"/>
  <c r="G36" i="12"/>
  <c r="E36" i="12"/>
  <c r="C36" i="12"/>
  <c r="A36" i="12"/>
  <c r="N24" i="12"/>
  <c r="N22" i="12"/>
  <c r="N20" i="12"/>
  <c r="N18" i="12"/>
  <c r="N16" i="12"/>
  <c r="N14" i="12"/>
  <c r="N12" i="12"/>
  <c r="N10" i="12"/>
  <c r="N8" i="12"/>
  <c r="N6" i="12"/>
  <c r="N4" i="12"/>
  <c r="N36" i="12" s="1"/>
  <c r="K38" i="12" s="1"/>
  <c r="K34" i="10" l="1"/>
  <c r="I34" i="10"/>
  <c r="G34" i="10"/>
  <c r="C34" i="10"/>
  <c r="N24" i="10"/>
  <c r="N22" i="10"/>
  <c r="N20" i="10"/>
  <c r="N18" i="10"/>
  <c r="N16" i="10"/>
  <c r="N14" i="10"/>
  <c r="N6" i="10"/>
  <c r="M34" i="10" l="1"/>
  <c r="E34" i="10"/>
  <c r="A34" i="10"/>
  <c r="N12" i="10"/>
  <c r="N10" i="10"/>
  <c r="N8" i="10"/>
  <c r="N4" i="10"/>
  <c r="N34" i="10" l="1"/>
  <c r="K36" i="10" s="1"/>
  <c r="N22" i="8"/>
  <c r="M22" i="8"/>
  <c r="K22" i="8"/>
  <c r="I22" i="8"/>
  <c r="G22" i="8"/>
  <c r="E22" i="8"/>
  <c r="C22" i="8"/>
  <c r="A22" i="8"/>
  <c r="N21" i="8"/>
  <c r="N19" i="8"/>
  <c r="N17" i="8"/>
  <c r="N15" i="8"/>
  <c r="N11" i="8" l="1"/>
  <c r="N9" i="8"/>
  <c r="N7" i="8"/>
  <c r="N5" i="8"/>
  <c r="K24" i="8" l="1"/>
  <c r="N14" i="6"/>
  <c r="A14" i="6"/>
  <c r="N11" i="6" l="1"/>
  <c r="N9" i="6"/>
  <c r="N7" i="6"/>
  <c r="M14" i="6" l="1"/>
  <c r="N5" i="6"/>
  <c r="K16" i="6" s="1"/>
  <c r="N35" i="4" l="1"/>
  <c r="N34" i="4"/>
  <c r="N33" i="4"/>
  <c r="N32" i="4"/>
  <c r="N31" i="4"/>
  <c r="N30" i="4"/>
  <c r="N29" i="4"/>
  <c r="N28" i="4"/>
  <c r="N27" i="4"/>
  <c r="N26" i="4"/>
  <c r="N25" i="4"/>
  <c r="N24" i="4"/>
  <c r="N23" i="4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E41" i="4"/>
  <c r="M39" i="4"/>
  <c r="K39" i="4"/>
  <c r="I39" i="4"/>
  <c r="G39" i="4"/>
  <c r="E39" i="4"/>
  <c r="C39" i="4"/>
  <c r="N39" i="4" l="1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E34" i="3" l="1"/>
  <c r="M32" i="3"/>
  <c r="K32" i="3"/>
  <c r="I32" i="3"/>
  <c r="G32" i="3"/>
  <c r="E32" i="3"/>
  <c r="C32" i="3"/>
  <c r="N30" i="1" l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I31" i="1" l="1"/>
  <c r="C31" i="1"/>
  <c r="E31" i="1"/>
  <c r="G31" i="1"/>
  <c r="K31" i="1"/>
  <c r="M31" i="1"/>
  <c r="M6" i="2"/>
  <c r="K6" i="2"/>
  <c r="I6" i="2"/>
  <c r="G6" i="2"/>
  <c r="E6" i="2"/>
  <c r="C6" i="2"/>
  <c r="A6" i="2"/>
  <c r="N5" i="2"/>
  <c r="N6" i="2" s="1"/>
  <c r="K8" i="2" s="1"/>
  <c r="N31" i="1" l="1"/>
  <c r="E33" i="1"/>
  <c r="K44" i="14"/>
</calcChain>
</file>

<file path=xl/sharedStrings.xml><?xml version="1.0" encoding="utf-8"?>
<sst xmlns="http://schemas.openxmlformats.org/spreadsheetml/2006/main" count="2316" uniqueCount="347">
  <si>
    <t xml:space="preserve">FECHA </t>
  </si>
  <si>
    <t>LUNES</t>
  </si>
  <si>
    <t>HORAS</t>
  </si>
  <si>
    <t>MARTES</t>
  </si>
  <si>
    <t>H.</t>
  </si>
  <si>
    <t>MIÉRCOLES</t>
  </si>
  <si>
    <t>JUEVES</t>
  </si>
  <si>
    <t>VIERNES</t>
  </si>
  <si>
    <t>SÁB</t>
  </si>
  <si>
    <t>TOTAL</t>
  </si>
  <si>
    <t xml:space="preserve">Planning de trabajo entregado a la Trabajadora el </t>
  </si>
  <si>
    <t xml:space="preserve">Recibe la Trabajadora </t>
  </si>
  <si>
    <t>LIMPIEZA PUNTUALES</t>
  </si>
  <si>
    <t>ROSA LUZ MONTENEGRO TAPIA</t>
  </si>
  <si>
    <t>MAYO 2022</t>
  </si>
  <si>
    <t xml:space="preserve">LIMPIEZA PUNTUAL CONFITERIA VIRGEN DEL CARMEN </t>
  </si>
  <si>
    <t>H. CLIENTE</t>
  </si>
  <si>
    <t xml:space="preserve">CONFITERIA VIRGEN DEL CARMEN </t>
  </si>
  <si>
    <t>TOTAL MES: (HORAS SEMANALES X4,33 SEMANAS</t>
  </si>
  <si>
    <t>10,05,2022</t>
  </si>
  <si>
    <t>LIMPIEZA VIVIENDA DAVID OJEDA</t>
  </si>
  <si>
    <t>LIMPIEZA VIV GUARARE ZAPILLO</t>
  </si>
  <si>
    <t xml:space="preserve">LIMPIEZA ANGELA MATEO(SAN JOSE) </t>
  </si>
  <si>
    <t>MANTENIMIENTO OBRADOR</t>
  </si>
  <si>
    <t xml:space="preserve">PATIO VILLAREAL </t>
  </si>
  <si>
    <t xml:space="preserve">LIMPIEZA VIVI.PARTICULAR ANA JIMENEZ </t>
  </si>
  <si>
    <t xml:space="preserve">LIMPIEZA VIV.PARTICULAR ANDRES VILAR </t>
  </si>
  <si>
    <t>LIMPIEZA A FONDO EDF. ENLACES,308</t>
  </si>
  <si>
    <t>SUSTI.PERSONAL VACACIONE JOSE MARIA CAPARROS</t>
  </si>
  <si>
    <t xml:space="preserve">APARTAMETO TURISTICO LEVANTE </t>
  </si>
  <si>
    <t>LIMPIEZA VIV.LIDIA PRADO</t>
  </si>
  <si>
    <t>JUNIO/2022</t>
  </si>
  <si>
    <t>LIMPIEZA PUNTUAL TERRADO EDF. CUENCA</t>
  </si>
  <si>
    <t>LIMPIEZA PUNTUAL EN SICOR SEGURIDAD</t>
  </si>
  <si>
    <t>RSDAL.AZAHAR CUBRE PERSONAL EN BAJA</t>
  </si>
  <si>
    <t>EDF. MORAL I EN GERGAL</t>
  </si>
  <si>
    <t>LIMPIEZA PUNTUAL RESTAURANTE PORTOCARRERO LA CEPA</t>
  </si>
  <si>
    <t xml:space="preserve">LIMPIEZA APARTAMENTO TURISTICO LA ALMADRABA LEVANTE </t>
  </si>
  <si>
    <t xml:space="preserve">LIMPIEZA PUESTA A PUNTO VIVIENDA TURISTICA EN SAN JOSE </t>
  </si>
  <si>
    <t>CUBRE BAJA DE ISABEL FDEZ. FORTES</t>
  </si>
  <si>
    <t>LIMPIEZA EDF. MORAL I GERGAL</t>
  </si>
  <si>
    <t>LIMPIEZA VIAGRO- SAN ISIDRO</t>
  </si>
  <si>
    <t>LIMPIEZA ALBORANI</t>
  </si>
  <si>
    <t>LIMPIEZA VENTANAS EXTERIORES EDF. TREILAN</t>
  </si>
  <si>
    <t>LIMPIEZA REVESTIMIENTOS INTERIORES Y EXTERIORES RSDAL. VEGA LUZ</t>
  </si>
  <si>
    <t>APARTAMENTO ALMADRABA LEVANTE Y FORAL</t>
  </si>
  <si>
    <t>PUESTA A PUNTO EDF. BARRIONUEVO,19 EN CABO DE GATA</t>
  </si>
  <si>
    <t>LIMPIEZA PUNTUAL DE ANGELES DEL CARMEN GZLEZ.SOLA</t>
  </si>
  <si>
    <t>LIMPIEZA VIVIENDA PARTICULAR NICOLAS AGUILAR VIVIENDA TURISTICA</t>
  </si>
  <si>
    <t>LIMPIEZA 3 APARTAMENTOS EN EL TOYO Mª DEL MAR CANTON GTRREZ</t>
  </si>
  <si>
    <t>LIMPIEZA BAÑOS MIRADOR DE PALACIO</t>
  </si>
  <si>
    <t>SUSTITUCIÓN PERSONAL PROPIO VOLKWAGEN</t>
  </si>
  <si>
    <t>APARTAMENTO MARIA BURGOS EN CABO DE GATA</t>
  </si>
  <si>
    <t>LIMPIEZA PUNTUAL RSDAL. LAS MARISMAS ZONA COMUNITARIA PISCINA</t>
  </si>
  <si>
    <t>LIMPIEZA PUNTUAL EN PLAZA DE TOROS - PALCOS,GRADAS, ANDANADAS, ESCALERAS.</t>
  </si>
  <si>
    <t>SUST.PERSONAL PROPIO DE VOLKWAGEN</t>
  </si>
  <si>
    <t>LIMPIEZA PUNTUAL VIV. SUSANA GIL</t>
  </si>
  <si>
    <t>LIMPIEZA A FONDO EDF. SAMFER</t>
  </si>
  <si>
    <t>LIMPIEZA PUNTUAL EN APARCAMIENTOS EXTERIORES DEL HOTEL NOU ARGAR XXI</t>
  </si>
  <si>
    <t>JULIO/2022</t>
  </si>
  <si>
    <t>limpieza vivienda turística de Olga fdez. c/ estadio 49  3º d. ( No se hizo el servicio)</t>
  </si>
  <si>
    <t>limpieza vivienda particular dde MªCarmen Cervantes Palma</t>
  </si>
  <si>
    <t>limpieza plaza de toros repaso</t>
  </si>
  <si>
    <t>servicio mantenimiento edf. Almeria,15</t>
  </si>
  <si>
    <t>CUBRE PERSONAL EN BAJA POR COVID MªvICTORIA</t>
  </si>
  <si>
    <t>CUBRE PERSONAL EN BAJA POR COVID IGNACIA</t>
  </si>
  <si>
    <t>Cubre junto con Laura el Rsdal Rsdal Francisco Alcaraz en Aguadulce</t>
  </si>
  <si>
    <t>Limpieza a fondo edf. San Carlos</t>
  </si>
  <si>
    <t xml:space="preserve">Limpieza mtno. Vivienda Alejandra Abad en paseo de almeria </t>
  </si>
  <si>
    <t>limpieza a fondo apartamento Maria Burgos, en edf. Barrionuevo</t>
  </si>
  <si>
    <t>limpieza cdades. Barrionuevo,17 y 19</t>
  </si>
  <si>
    <t>limpieza vivienda particular de MªCristina Pascual</t>
  </si>
  <si>
    <t>limpieza viv.particular de David Bugallo</t>
  </si>
  <si>
    <t>limpieza de vivienda particular Cristina Ramirez Prieto</t>
  </si>
  <si>
    <t>Cubren a Vanesa albort en edf. La Fuente Pechina</t>
  </si>
  <si>
    <t>apoyo limpieza, evento Raphael, plaza de Toros de Almeria</t>
  </si>
  <si>
    <t xml:space="preserve">limpieza auditoria de Audi </t>
  </si>
  <si>
    <t>limpieza vivienda particular de Francisco Ibañez solbas</t>
  </si>
  <si>
    <t>bastardo soc.coop.and</t>
  </si>
  <si>
    <t>limpieza puesta a punto residencial Bellavistaa en San Jose</t>
  </si>
  <si>
    <t>limpieza Cdad. Barrionuevo 17 y 19</t>
  </si>
  <si>
    <t>limpieza puntual en la vivienda de Miguel Angel Simon Navarrete</t>
  </si>
  <si>
    <t>limpieza puntual en la vivienda de Tania Perez Vargas</t>
  </si>
  <si>
    <t>limpieza en apartamento turístico Alonso Cazorla</t>
  </si>
  <si>
    <t>limpieza en apartamento turístico la almadraba.</t>
  </si>
  <si>
    <t>limpieza mtno. Almeria , 15 fondon</t>
  </si>
  <si>
    <t>limpieza en Retmar de Bernardo rguez bosquet</t>
  </si>
  <si>
    <t>Servicio vivienda particular Inmaculada Molina Ruiz</t>
  </si>
  <si>
    <t>limpieza vivienda particular Estela Rovira</t>
  </si>
  <si>
    <t>LIMPIEZA FACHADA PATRICIA GILBERT</t>
  </si>
  <si>
    <t xml:space="preserve">LIMPIEZA VIVIENDA OLGA </t>
  </si>
  <si>
    <t xml:space="preserve">TRABAJADOR : </t>
  </si>
  <si>
    <t xml:space="preserve">ROSA LUZ </t>
  </si>
  <si>
    <t>Relacción de servicios realizados</t>
  </si>
  <si>
    <t>Seleccionar mes</t>
  </si>
  <si>
    <t>lunes</t>
  </si>
  <si>
    <t>martes</t>
  </si>
  <si>
    <t>miércoles</t>
  </si>
  <si>
    <t>jueves</t>
  </si>
  <si>
    <t>viernes</t>
  </si>
  <si>
    <t>sábado</t>
  </si>
  <si>
    <t>Total general</t>
  </si>
  <si>
    <t>APARTAMENTO TURISTICO ALMADRABA - LEVANTE</t>
  </si>
  <si>
    <t>DUPLEX CABO DE GATA DAVID AGUILAR</t>
  </si>
  <si>
    <t>APARTAMENTO TURISTICO ALMADRABA -FORAL</t>
  </si>
  <si>
    <t>APARTAMENTO TURISTICO-TOYO ALONSO CAZORLA</t>
  </si>
  <si>
    <t>EDF. BARRIONUEVO,17 QUINCENAL</t>
  </si>
  <si>
    <t xml:space="preserve">VIV.ENCARNA BAS PEÑA </t>
  </si>
  <si>
    <t>CARAVANA CRASH MUSIC</t>
  </si>
  <si>
    <t>LIMPIEZA VIVIEND ENCARNA BAS PEÑA</t>
  </si>
  <si>
    <t>LIMPIEZA INSTALACIONE LIMPIEZAS INDALICAS</t>
  </si>
  <si>
    <t>LIMPIEZA PUNTUAL INSTALACIONES DE GARCIDEN NUEVAS</t>
  </si>
  <si>
    <t>ENLACES,308</t>
  </si>
  <si>
    <t>ENLACES,330</t>
  </si>
  <si>
    <t xml:space="preserve">PUERTODULCE, 4 </t>
  </si>
  <si>
    <t>CAMPOBLANCO</t>
  </si>
  <si>
    <t>SORROCHE RIO ALMANZ</t>
  </si>
  <si>
    <t>RAMOS,89</t>
  </si>
  <si>
    <t>SEVILLA</t>
  </si>
  <si>
    <t>HERMANOS OLIVEROS,27</t>
  </si>
  <si>
    <t>SANTIAGO VERGARA,16</t>
  </si>
  <si>
    <t>LIMPIEZA VIV.PARTICULAR ANGELA SORIA CARMONA</t>
  </si>
  <si>
    <t>LIMP.VIVIENDA PARTICULAR BERNARDO RGUEZ .BOSQUET - ROQUETAS</t>
  </si>
  <si>
    <t>APARTAMENTO CL ESTADIO</t>
  </si>
  <si>
    <t>ANA MARIA EGEA LIMP. EXTRA</t>
  </si>
  <si>
    <t>ENCARNACION MORALES LIMP. EXTRA</t>
  </si>
  <si>
    <t>APARTAMENTO FORAL Y LEVANTE</t>
  </si>
  <si>
    <t>EDF. ALMERIA, 15 EN FONDON</t>
  </si>
  <si>
    <t>CRASH MUSIC</t>
  </si>
  <si>
    <t>GARCIDEN</t>
  </si>
  <si>
    <t>VOLKSWAGEN HUERCAL</t>
  </si>
  <si>
    <t>ANA MARIA BERENGUEL LIMP. EXTRA</t>
  </si>
  <si>
    <t>AGOSTO/2022</t>
  </si>
  <si>
    <t xml:space="preserve">EDF. GUADALAJARA </t>
  </si>
  <si>
    <t>MTNO.VIVIENDA PARTICULAR ESTIVALI - TOYO</t>
  </si>
  <si>
    <t xml:space="preserve">APARTAMENTO TURISTICO ALONSO CAZORLA </t>
  </si>
  <si>
    <t>LUMINOSOS SURNEON</t>
  </si>
  <si>
    <t>ELMY</t>
  </si>
  <si>
    <t>APARTAMENTO TURISTICO C.AFRODITA</t>
  </si>
  <si>
    <t xml:space="preserve">Serv icios ralizados por la trabajadora : Rosa Luz Montenegro Tapia </t>
  </si>
  <si>
    <t>LAS CONCHAS II</t>
  </si>
  <si>
    <t>PORTAL + DESMANCHADO DE LA 5º PLANTA HASTA EL  PORTAL</t>
  </si>
  <si>
    <t>COMPLETO DESDE LA 5º PLANTA HASTA EL PORTAL</t>
  </si>
  <si>
    <t>PORTAL</t>
  </si>
  <si>
    <t>MAIZALES, 3</t>
  </si>
  <si>
    <t>COMPLETO</t>
  </si>
  <si>
    <t xml:space="preserve">MURCIA </t>
  </si>
  <si>
    <t>PORTAL+BARRIDO RAMPA Y PAPELERAS EN GARAJE+PARED HUMEDAD</t>
  </si>
  <si>
    <t>PORTAL+1º MES PATIO</t>
  </si>
  <si>
    <t>22/09/22 1º SERVICIO VIVIENDA GUARARE</t>
  </si>
  <si>
    <t>VIV.PARTICULAR RAFAEL BAENA ( GUARARE)</t>
  </si>
  <si>
    <t xml:space="preserve">26/09/2022 COMIENZA LAS COMUNIDADES </t>
  </si>
  <si>
    <t xml:space="preserve">ROSA LUZ MONTENEGRO TAPIA </t>
  </si>
  <si>
    <t>sep</t>
  </si>
  <si>
    <t>01-sep</t>
  </si>
  <si>
    <t>VIV. JOSE Mª CAPARROS</t>
  </si>
  <si>
    <t>05-sep</t>
  </si>
  <si>
    <t>ALONSO CAZORLA</t>
  </si>
  <si>
    <t>LOCAL CARITAS</t>
  </si>
  <si>
    <t>06-sep</t>
  </si>
  <si>
    <t xml:space="preserve">APART. LEVANTE </t>
  </si>
  <si>
    <t>APART. FORAL</t>
  </si>
  <si>
    <t>MERAKI PUNTUAL</t>
  </si>
  <si>
    <t>08-sep</t>
  </si>
  <si>
    <t>MARIA BURGOS LIMP. EXTRA</t>
  </si>
  <si>
    <t>09-sep</t>
  </si>
  <si>
    <t>SAT AGROIRIS PUNTUAL</t>
  </si>
  <si>
    <t>12-sep</t>
  </si>
  <si>
    <t>IES LOS ANGELES</t>
  </si>
  <si>
    <t>13-sep</t>
  </si>
  <si>
    <t>14-sep</t>
  </si>
  <si>
    <t>15-sep</t>
  </si>
  <si>
    <t>LOKOLOKO NAVE</t>
  </si>
  <si>
    <t>16-sep</t>
  </si>
  <si>
    <t>LOKOLOKO VIVIENDA</t>
  </si>
  <si>
    <t>19-sep</t>
  </si>
  <si>
    <t>SICOR SEGURIDAD</t>
  </si>
  <si>
    <t>20-sep</t>
  </si>
  <si>
    <t>22-sep</t>
  </si>
  <si>
    <t>MTNO.VIVIENDA RAFAEL BAENA</t>
  </si>
  <si>
    <t>23-sep</t>
  </si>
  <si>
    <t>PILAR DEL MAR DIAZ MORENO</t>
  </si>
  <si>
    <t>24-sep</t>
  </si>
  <si>
    <t>GARCIDEN LIMPIEZA PUNTUAL</t>
  </si>
  <si>
    <t>26-sep</t>
  </si>
  <si>
    <t xml:space="preserve">Edf. Maizales III portal </t>
  </si>
  <si>
    <t>Edf. Murcia c. Jaul, 20 Completo</t>
  </si>
  <si>
    <t>27-sep</t>
  </si>
  <si>
    <t>Edf. Murcia c. Jaul, 20 Portal</t>
  </si>
  <si>
    <t>Edf. Las Conchas II portal+ desmanchado de la 5º planta hasta el portal</t>
  </si>
  <si>
    <t>Edf. San Carlos II completo</t>
  </si>
  <si>
    <t>Rsdal, Euro II portal I portal</t>
  </si>
  <si>
    <t xml:space="preserve">Edf. San Urbano I portal </t>
  </si>
  <si>
    <t>Edf. Lopemar II completo</t>
  </si>
  <si>
    <t>Edf. Profesor Emilo Langle, 17 completo</t>
  </si>
  <si>
    <t>28-sep</t>
  </si>
  <si>
    <t>verdeasulao,s.l. Apartamento Turistico virgen del mar</t>
  </si>
  <si>
    <t>29-sep</t>
  </si>
  <si>
    <t xml:space="preserve">Edf. Maizales III completo </t>
  </si>
  <si>
    <t xml:space="preserve">Edf. Las Conchas II desde la 5ª planta hasta el portal </t>
  </si>
  <si>
    <t>30-sep</t>
  </si>
  <si>
    <t xml:space="preserve">Edf. Las Conchas II portal </t>
  </si>
  <si>
    <t>SEMYU112 Villa Ines</t>
  </si>
  <si>
    <t>SEPTIEMBRE/22</t>
  </si>
  <si>
    <t>SEMYU112</t>
  </si>
  <si>
    <t>30/09/2022  COMIENZA SEMUY122 EN VILLA INES</t>
  </si>
  <si>
    <t>SERRANO</t>
  </si>
  <si>
    <t>PORTAL+1º MES CALLE EDIF.</t>
  </si>
  <si>
    <t>S, MIGUEL, IV</t>
  </si>
  <si>
    <t>CUBRE VACACIONES DE CRISTINA SORIANO DEL 17 AL 31 DE OCTUBRE,22</t>
  </si>
  <si>
    <t>Edificio Emperador portal</t>
  </si>
  <si>
    <t>Edficio Nivel Completo</t>
  </si>
  <si>
    <t>Edificio Vílchez,14 Completo</t>
  </si>
  <si>
    <t>Aurinca</t>
  </si>
  <si>
    <t>VERDEASULAO APART. CL ESTADIO</t>
  </si>
  <si>
    <t>Edificio Maizales, 3 portal</t>
  </si>
  <si>
    <t>Edifico Murcia, Completo</t>
  </si>
  <si>
    <t>SEMYU 112</t>
  </si>
  <si>
    <t>Edificio las Conchas,2 (Portal +desmanchado desde 5 planta hasta portal)</t>
  </si>
  <si>
    <t>Edifico Murcia, Portal+barrido de rampa y cambio de papeleras en garaje</t>
  </si>
  <si>
    <t>Edifico Murcia, Portal+ 1º de mes+patio</t>
  </si>
  <si>
    <t>Vivienda particuluar Rafael Baena</t>
  </si>
  <si>
    <t>Edificio las Conchas,2 (Completol desde 5 planta hasta portal)</t>
  </si>
  <si>
    <t>Edificio Maizales, 3 completo</t>
  </si>
  <si>
    <t>Edificio Mucia, Portal</t>
  </si>
  <si>
    <t>APARTAMENTO CAMPANILLA</t>
  </si>
  <si>
    <t>Edificio las Conchas,2 (Portal )</t>
  </si>
  <si>
    <t>Vivienda Arianna</t>
  </si>
  <si>
    <t>Edif. Alcazaba en la Cañada</t>
  </si>
  <si>
    <t>Ctra. Los Limoneros, 6, portal</t>
  </si>
  <si>
    <t>Avda. Montserrar, 37</t>
  </si>
  <si>
    <t>Ctra. Los Limoneros, 6, completo</t>
  </si>
  <si>
    <t>Edif. San Miguel IV, completo</t>
  </si>
  <si>
    <t>Centro Desein</t>
  </si>
  <si>
    <t>Edif. San Miguel IV, Portal</t>
  </si>
  <si>
    <t>Conchas, 2 Portal</t>
  </si>
  <si>
    <t>Edif. Serrano, Portal</t>
  </si>
  <si>
    <t>Edifcio Maizales, 3 Portal</t>
  </si>
  <si>
    <t xml:space="preserve">Relación de servicios realizados por la trabajadora: </t>
  </si>
  <si>
    <t>Firma:</t>
  </si>
  <si>
    <t>ROSA  LUZ MONTENEGRO TAPIA</t>
  </si>
  <si>
    <t>Enlaces 308, Esc. Izq.+Portal</t>
  </si>
  <si>
    <t>Enlaces 330, Portal</t>
  </si>
  <si>
    <t>Rosa Luz Montenegro Tapia, en el mes de Octubre/22</t>
  </si>
  <si>
    <t>VIV. JAVIER MEMBRIVES</t>
  </si>
  <si>
    <t>Hora de entrada: 09:00 h.</t>
  </si>
  <si>
    <t>cubre a Ana Isabel Sanchez Raya en la vivienda de Javier Membrives desde el 04,11,2022</t>
  </si>
  <si>
    <t>VIVIENDA C/ BEATLES,41 HORA DE ENTRADA : 11:30 H.</t>
  </si>
  <si>
    <t>LLAMAR UN DIA ANTES A JUAN PROPIETARIO DIA DE SERVICIO: 09/11/22 , 16/11/22 08/11/2022 23/11/22 ; 30/11/22</t>
  </si>
  <si>
    <t>VIVIENDA JUAN CARLOS ALBORANI SERVICIO QUINCENAL DIAS DE SERVICIO EN NOVIEMBRE 10/11/22 Y 24/11/22</t>
  </si>
  <si>
    <t>PORTAL +DESMANCHADO PASILLOS Y RAMPA DESDE LA PLANTA 11 HASTA LA 6º PLANTA</t>
  </si>
  <si>
    <t>COMPLETO +FREGADO RAMPA DESDE LA PLANTA 11 HASTA LA 6º PLANTA</t>
  </si>
  <si>
    <t>DELFIN</t>
  </si>
  <si>
    <t xml:space="preserve">DELFIN </t>
  </si>
  <si>
    <t>VILLAGARCÍA</t>
  </si>
  <si>
    <t>completo</t>
  </si>
  <si>
    <t>MURCIA II</t>
  </si>
  <si>
    <t>EDF. C/ QUESADA,40</t>
  </si>
  <si>
    <t xml:space="preserve">PORTAL </t>
  </si>
  <si>
    <t>TORRE SOL VII</t>
  </si>
  <si>
    <t>AV CABO DE GATA 130</t>
  </si>
  <si>
    <t>PORTAL+ 1VEZ MES COMPLETO</t>
  </si>
  <si>
    <t xml:space="preserve">coge servicios de Vanesa Molina de Medio </t>
  </si>
  <si>
    <t>TRITO GESTION</t>
  </si>
  <si>
    <t>TRABAJADOR : ROSA LUZ MONTENEGRO TAPIA</t>
  </si>
  <si>
    <t>Rosa Luz Montenegro Tapia</t>
  </si>
  <si>
    <t>Conchas, 2 Portal+ Desmanchado de pasillos y rampa desde planta 5 hasta portal</t>
  </si>
  <si>
    <t>Edificio Maizales 3, Portal</t>
  </si>
  <si>
    <t>Edificio Murcia, Portal+barrido+rampa y papeleras en garaje</t>
  </si>
  <si>
    <t>Edificio Murcia, Primero de mes patio</t>
  </si>
  <si>
    <t>Vivienda de Rafael Baena</t>
  </si>
  <si>
    <t>Conchas, 2 Portal completo desde 5 hasta portal</t>
  </si>
  <si>
    <t>Edificio Maizales 3, Completo</t>
  </si>
  <si>
    <t>Edificio Murcia, Portal</t>
  </si>
  <si>
    <t>Vivienda de Javier Membrives</t>
  </si>
  <si>
    <t>Apartamento Turistico Plaza Benínar</t>
  </si>
  <si>
    <t>Edificio Murcia, Completo</t>
  </si>
  <si>
    <t>Vivienda Beatles, 41</t>
  </si>
  <si>
    <t>Vivienda de Juan Carlos Alborani</t>
  </si>
  <si>
    <t>Edificio Delfín, Portal</t>
  </si>
  <si>
    <t>Edificio Villagarcía. Portal</t>
  </si>
  <si>
    <t>Edificio Torresol VII. Portal</t>
  </si>
  <si>
    <t>Conchas, 2 Portal+ Desmanchado de pasillos y rampa desde planta 11 hasta la 6</t>
  </si>
  <si>
    <t>Edificio Murcia II portal</t>
  </si>
  <si>
    <t>Edificio Quesada, 40. Portal</t>
  </si>
  <si>
    <t>Edif. Avda. Cabo de Gata, 130. Portal</t>
  </si>
  <si>
    <t>Trito Gestión</t>
  </si>
  <si>
    <t>Edificio Delfín, Completo</t>
  </si>
  <si>
    <t>Edificio Villagarcía. Completo</t>
  </si>
  <si>
    <t>Edificio Torresol VII. Completo</t>
  </si>
  <si>
    <t>Conchas, 2 Portal+fregado rampa desde planta 11 hasta la 6</t>
  </si>
  <si>
    <t>Edificio Murcia II Completo</t>
  </si>
  <si>
    <t>Edificio Quesada, 40. Completo</t>
  </si>
  <si>
    <t>Edif. Avda. Cabo de Gata, 130. Portal+ primero de mes completo</t>
  </si>
  <si>
    <t>Rosa Luz Montenegro Tapia, en el mes de Noviembre/22</t>
  </si>
  <si>
    <t>VIVIENDA JUAN CARLOS ALBORANI SERVICIO QUINCENAL DIAS DE SERVICIO EN diciembre 15/12/22</t>
  </si>
  <si>
    <t>LLAMAR UN DIA ANTES A JUAN PROPIETARIO DIA DE SERVICIO: el 07/12/2022 1:00 h. el 14/12/2022 3:00 h, limpieza a fondo con la propietaria</t>
  </si>
  <si>
    <t xml:space="preserve">Conchas 2, Completo </t>
  </si>
  <si>
    <t>Maizales III Completo</t>
  </si>
  <si>
    <t>Edificio Villagarcía, Portal</t>
  </si>
  <si>
    <t>Conchas 2, Portal</t>
  </si>
  <si>
    <t>Maizales III Portal</t>
  </si>
  <si>
    <t>Edificio Delfín,Portal</t>
  </si>
  <si>
    <t>Edificio Murcia II, Completo</t>
  </si>
  <si>
    <t>Edificio Quesada, 40 Completo</t>
  </si>
  <si>
    <t>Edificio Torresol VII, Portal</t>
  </si>
  <si>
    <t>Avda. Cabo de Gata 130, Portal+1º mes completo</t>
  </si>
  <si>
    <t>Conchas 2, Portal+ desmanchado de pasillos</t>
  </si>
  <si>
    <t>Edificio Murcia, Portal+rampa+papeleras y barrido suelo</t>
  </si>
  <si>
    <t>Edificio Murcia II, Portal</t>
  </si>
  <si>
    <t>Edificio Quesada, 40 Portal</t>
  </si>
  <si>
    <t>Avda. Cabo de Gata 130, Portal</t>
  </si>
  <si>
    <t>Edificio Murcia, Portal+1 mes patio</t>
  </si>
  <si>
    <t>Edificio Torresol VII, Completo</t>
  </si>
  <si>
    <t>Vivienda de los Beatles, 41</t>
  </si>
  <si>
    <t>ANTONIO MAURI (Apartamento Turístico)</t>
  </si>
  <si>
    <t>Centro de Dasein</t>
  </si>
  <si>
    <t>Rosa Luz Montenegro Tapia, en el mes de Diciembre/22</t>
  </si>
  <si>
    <t>LLAMAR UN DIA ANTES A JUAN PROPIETARIO DIA DE SERVICIO. Solo se invierten 4 horas al mes</t>
  </si>
  <si>
    <t xml:space="preserve">VIVIENDA JUAN CARLOS ALBORANI SERVICIO QUINCENAL DIAS DE SERVICIO EN enero,23: 05 y el 23 </t>
  </si>
  <si>
    <t xml:space="preserve">VIVIENDA JUAN CARLOS ALBORANI SERVICIO QUINCENAL DIAS DE SERVICIO  enero,23: 05 y el 23 </t>
  </si>
  <si>
    <t>IGLESIA SAN ANTON</t>
  </si>
  <si>
    <t>DEJA POR REESTRUCTURACION DE SERVICIOS SEMYUN</t>
  </si>
  <si>
    <t>COGE LA IGLESIA SAN ANTON</t>
  </si>
  <si>
    <t>SE RETOMA LA VIVIENDA DE MEMBRIVES</t>
  </si>
  <si>
    <t xml:space="preserve">GARAJE VILLAGARCIA </t>
  </si>
  <si>
    <t xml:space="preserve">QUINCENAL </t>
  </si>
  <si>
    <t>SE LE RETIRA MEMBRIVES NO SE HACE EL 06,01,2023</t>
  </si>
  <si>
    <t>LLAMAR UN DIA ANTES A JUAN PROPIETARIO DIA DE SERVICIO.</t>
  </si>
  <si>
    <t>PENDIENTE INCLUIR LA SUSTITUCION DEL 01 AL 15 DE FEBRERO DE GERTRU</t>
  </si>
  <si>
    <t>AURINKA</t>
  </si>
  <si>
    <t>HESAR INGENIERIA Y DESARROLLO S.L</t>
  </si>
  <si>
    <t>ENTRADA  13,30H</t>
  </si>
  <si>
    <t>PLAINCO</t>
  </si>
  <si>
    <t>ENTRADA 09,00H</t>
  </si>
  <si>
    <r>
      <rPr>
        <b/>
        <sz val="9"/>
        <color theme="1"/>
        <rFont val="Calibri"/>
        <family val="2"/>
        <scheme val="minor"/>
      </rPr>
      <t xml:space="preserve">PUERTO PINO </t>
    </r>
    <r>
      <rPr>
        <sz val="9"/>
        <color theme="1"/>
        <rFont val="Calibri"/>
        <family val="2"/>
        <scheme val="minor"/>
      </rPr>
      <t>COMPLETO</t>
    </r>
  </si>
  <si>
    <t xml:space="preserve">EL EDF. PUERTO PINO SE SITUA EN EL SABADO AUNQUE SE HACE EL VIERNES PORQUE SE DESBORDA EL VIERNES EN TIEMPO ROSA LUZ ESTÁ AVISADA QUE TIENE QUE FICHAR EL SABADO </t>
  </si>
  <si>
    <t>CUBRE CENTRO DASEIN VACACIONES Mª ROSARIO. 01 A 15 MARZO.23</t>
  </si>
  <si>
    <t>CENTRO DASEIN</t>
  </si>
  <si>
    <t>SAN CARLOS II</t>
  </si>
  <si>
    <t>COGE EL EDF. SAN CARLOS PARA ELLA</t>
  </si>
  <si>
    <t>SE LE RETIRA LA VIVIENDA DE GUARARE</t>
  </si>
  <si>
    <t xml:space="preserve">LA IGLESIA SE HACE LOS VIERNES </t>
  </si>
  <si>
    <t>LAS SIRENAS</t>
  </si>
  <si>
    <t xml:space="preserve">LAS SIRENAS </t>
  </si>
  <si>
    <t>PURISIMA CONCEPCION</t>
  </si>
  <si>
    <t>PORTAL + QUINCENAL ACERA Y APARCAMIENTOS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</si>
</sst>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;@"/>
  </numFmts>
  <fonts count="23" x14ac:knownFonts="1">
    <font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0"/>
      <color rgb="FFC00000"/>
      <name val="Calibri"/>
      <family val="2"/>
    </font>
    <font>
      <sz val="10"/>
      <color rgb="FF000000"/>
      <name val="Calibri"/>
      <family val="2"/>
      <scheme val="minor"/>
    </font>
    <font>
      <sz val="5"/>
      <color theme="1"/>
      <name val="Calibri"/>
      <family val="2"/>
      <scheme val="minor"/>
    </font>
    <font>
      <sz val="10"/>
      <color rgb="FFC00000"/>
      <name val="Calibri"/>
      <family val="2"/>
    </font>
    <font>
      <sz val="10"/>
      <color theme="0"/>
      <name val="Calibri"/>
      <family val="2"/>
    </font>
    <font>
      <sz val="10"/>
      <color theme="0"/>
      <name val="Calibri"/>
      <family val="2"/>
      <scheme val="minor"/>
    </font>
    <font>
      <sz val="10"/>
      <color rgb="FFC00000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8CBAD"/>
        <bgColor rgb="FF000000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85">
    <xf numFmtId="0" fontId="0" fillId="0" borderId="0" xfId="0"/>
    <xf numFmtId="0" fontId="1" fillId="0" borderId="0" xfId="0" applyFont="1" applyBorder="1" applyAlignment="1">
      <alignment horizontal="center"/>
    </xf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/>
    <xf numFmtId="0" fontId="1" fillId="2" borderId="3" xfId="0" applyFont="1" applyFill="1" applyBorder="1"/>
    <xf numFmtId="0" fontId="1" fillId="2" borderId="3" xfId="0" applyFont="1" applyFill="1" applyBorder="1" applyAlignment="1">
      <alignment wrapText="1"/>
    </xf>
    <xf numFmtId="14" fontId="2" fillId="0" borderId="4" xfId="0" applyNumberFormat="1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5" xfId="0" applyFont="1" applyBorder="1" applyAlignment="1">
      <alignment horizontal="right" wrapText="1"/>
    </xf>
    <xf numFmtId="0" fontId="2" fillId="0" borderId="5" xfId="0" applyFont="1" applyBorder="1" applyAlignment="1">
      <alignment horizontal="center" wrapText="1"/>
    </xf>
    <xf numFmtId="0" fontId="2" fillId="0" borderId="5" xfId="0" applyFont="1" applyFill="1" applyBorder="1" applyAlignment="1">
      <alignment horizontal="right" wrapText="1"/>
    </xf>
    <xf numFmtId="0" fontId="2" fillId="0" borderId="5" xfId="0" applyFont="1" applyFill="1" applyBorder="1" applyAlignment="1">
      <alignment horizontal="center" wrapText="1"/>
    </xf>
    <xf numFmtId="0" fontId="2" fillId="0" borderId="3" xfId="0" applyFont="1" applyBorder="1" applyAlignment="1">
      <alignment horizontal="right" wrapText="1"/>
    </xf>
    <xf numFmtId="14" fontId="2" fillId="0" borderId="6" xfId="0" applyNumberFormat="1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4" fontId="2" fillId="0" borderId="7" xfId="0" applyNumberFormat="1" applyFont="1" applyBorder="1" applyAlignment="1">
      <alignment horizontal="center" wrapText="1"/>
    </xf>
    <xf numFmtId="14" fontId="2" fillId="0" borderId="8" xfId="0" applyNumberFormat="1" applyFont="1" applyBorder="1" applyAlignment="1">
      <alignment horizontal="center" wrapText="1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5" xfId="0" applyFont="1" applyBorder="1" applyAlignment="1">
      <alignment wrapText="1"/>
    </xf>
    <xf numFmtId="14" fontId="1" fillId="3" borderId="3" xfId="0" applyNumberFormat="1" applyFont="1" applyFill="1" applyBorder="1" applyAlignment="1">
      <alignment horizontal="center"/>
    </xf>
    <xf numFmtId="0" fontId="1" fillId="3" borderId="2" xfId="0" applyFont="1" applyFill="1" applyBorder="1"/>
    <xf numFmtId="0" fontId="1" fillId="3" borderId="3" xfId="0" applyFont="1" applyFill="1" applyBorder="1" applyAlignment="1"/>
    <xf numFmtId="0" fontId="1" fillId="3" borderId="3" xfId="0" applyFont="1" applyFill="1" applyBorder="1"/>
    <xf numFmtId="0" fontId="1" fillId="3" borderId="3" xfId="0" applyFont="1" applyFill="1" applyBorder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/>
    <xf numFmtId="14" fontId="3" fillId="0" borderId="0" xfId="0" applyNumberFormat="1" applyFont="1"/>
    <xf numFmtId="49" fontId="3" fillId="0" borderId="0" xfId="0" applyNumberFormat="1" applyFont="1"/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wrapText="1"/>
    </xf>
    <xf numFmtId="0" fontId="2" fillId="2" borderId="3" xfId="0" applyFont="1" applyFill="1" applyBorder="1"/>
    <xf numFmtId="0" fontId="2" fillId="2" borderId="3" xfId="0" applyFont="1" applyFill="1" applyBorder="1" applyAlignment="1">
      <alignment wrapText="1"/>
    </xf>
    <xf numFmtId="0" fontId="5" fillId="2" borderId="3" xfId="0" applyFont="1" applyFill="1" applyBorder="1"/>
    <xf numFmtId="0" fontId="0" fillId="0" borderId="9" xfId="0" applyBorder="1"/>
    <xf numFmtId="0" fontId="2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3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/>
    </xf>
    <xf numFmtId="0" fontId="5" fillId="0" borderId="9" xfId="0" applyFont="1" applyBorder="1" applyAlignment="1">
      <alignment horizontal="right"/>
    </xf>
    <xf numFmtId="0" fontId="0" fillId="0" borderId="10" xfId="0" applyBorder="1"/>
    <xf numFmtId="0" fontId="2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/>
    </xf>
    <xf numFmtId="0" fontId="7" fillId="0" borderId="10" xfId="0" applyFont="1" applyBorder="1" applyAlignment="1"/>
    <xf numFmtId="0" fontId="7" fillId="0" borderId="10" xfId="0" applyFont="1" applyBorder="1" applyAlignment="1">
      <alignment horizontal="center"/>
    </xf>
    <xf numFmtId="0" fontId="6" fillId="0" borderId="10" xfId="0" applyFont="1" applyBorder="1" applyAlignment="1">
      <alignment wrapText="1"/>
    </xf>
    <xf numFmtId="0" fontId="5" fillId="0" borderId="10" xfId="0" applyFont="1" applyBorder="1" applyAlignment="1">
      <alignment horizontal="center"/>
    </xf>
    <xf numFmtId="0" fontId="5" fillId="4" borderId="10" xfId="0" applyFont="1" applyFill="1" applyBorder="1" applyAlignment="1">
      <alignment horizontal="right"/>
    </xf>
    <xf numFmtId="0" fontId="2" fillId="2" borderId="4" xfId="0" applyFont="1" applyFill="1" applyBorder="1"/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2" fillId="0" borderId="3" xfId="0" applyFont="1" applyBorder="1"/>
    <xf numFmtId="0" fontId="9" fillId="0" borderId="3" xfId="0" applyFont="1" applyBorder="1" applyAlignment="1">
      <alignment horizontal="center"/>
    </xf>
    <xf numFmtId="0" fontId="2" fillId="0" borderId="0" xfId="0" applyFont="1" applyFill="1" applyBorder="1"/>
    <xf numFmtId="0" fontId="2" fillId="0" borderId="0" xfId="0" applyFont="1" applyBorder="1"/>
    <xf numFmtId="0" fontId="8" fillId="0" borderId="0" xfId="0" applyFont="1" applyBorder="1" applyAlignment="1">
      <alignment horizontal="center"/>
    </xf>
    <xf numFmtId="0" fontId="2" fillId="0" borderId="0" xfId="0" applyFont="1" applyBorder="1" applyAlignment="1">
      <alignment wrapText="1"/>
    </xf>
    <xf numFmtId="14" fontId="2" fillId="0" borderId="0" xfId="0" applyNumberFormat="1" applyFont="1"/>
    <xf numFmtId="14" fontId="2" fillId="0" borderId="0" xfId="0" applyNumberFormat="1" applyFont="1" applyAlignment="1">
      <alignment wrapText="1"/>
    </xf>
    <xf numFmtId="0" fontId="2" fillId="0" borderId="11" xfId="0" applyFont="1" applyBorder="1" applyAlignment="1">
      <alignment horizontal="center" wrapText="1"/>
    </xf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 applyFill="1" applyBorder="1"/>
    <xf numFmtId="0" fontId="13" fillId="5" borderId="0" xfId="0" applyFont="1" applyFill="1" applyBorder="1"/>
    <xf numFmtId="0" fontId="12" fillId="0" borderId="0" xfId="0" applyFont="1" applyFill="1" applyBorder="1" applyAlignment="1">
      <alignment horizontal="center"/>
    </xf>
    <xf numFmtId="0" fontId="12" fillId="0" borderId="3" xfId="0" applyNumberFormat="1" applyFont="1" applyFill="1" applyBorder="1"/>
    <xf numFmtId="0" fontId="12" fillId="0" borderId="3" xfId="0" applyFont="1" applyFill="1" applyBorder="1" applyAlignment="1">
      <alignment horizontal="left" indent="1"/>
    </xf>
    <xf numFmtId="0" fontId="12" fillId="0" borderId="3" xfId="0" applyFont="1" applyFill="1" applyBorder="1" applyAlignment="1">
      <alignment horizontal="left" wrapText="1" indent="1"/>
    </xf>
    <xf numFmtId="164" fontId="13" fillId="0" borderId="3" xfId="0" applyNumberFormat="1" applyFont="1" applyFill="1" applyBorder="1" applyAlignment="1">
      <alignment horizontal="left"/>
    </xf>
    <xf numFmtId="0" fontId="13" fillId="0" borderId="3" xfId="0" applyNumberFormat="1" applyFont="1" applyFill="1" applyBorder="1"/>
    <xf numFmtId="164" fontId="13" fillId="0" borderId="3" xfId="0" applyNumberFormat="1" applyFont="1" applyFill="1" applyBorder="1" applyAlignment="1">
      <alignment horizontal="left" wrapText="1"/>
    </xf>
    <xf numFmtId="0" fontId="14" fillId="0" borderId="0" xfId="0" applyFont="1"/>
    <xf numFmtId="0" fontId="13" fillId="0" borderId="3" xfId="0" applyFont="1" applyFill="1" applyBorder="1"/>
    <xf numFmtId="0" fontId="13" fillId="0" borderId="3" xfId="0" applyFont="1" applyFill="1" applyBorder="1" applyAlignment="1">
      <alignment horizontal="center"/>
    </xf>
    <xf numFmtId="0" fontId="15" fillId="0" borderId="3" xfId="0" applyFont="1" applyFill="1" applyBorder="1"/>
    <xf numFmtId="0" fontId="16" fillId="0" borderId="1" xfId="0" applyFont="1" applyBorder="1" applyAlignment="1">
      <alignment horizontal="right" vertical="center"/>
    </xf>
    <xf numFmtId="0" fontId="16" fillId="0" borderId="12" xfId="0" applyFont="1" applyBorder="1" applyAlignment="1">
      <alignment horizontal="right" vertical="center"/>
    </xf>
    <xf numFmtId="0" fontId="5" fillId="0" borderId="9" xfId="0" applyFont="1" applyFill="1" applyBorder="1" applyAlignment="1">
      <alignment horizontal="right"/>
    </xf>
    <xf numFmtId="0" fontId="5" fillId="0" borderId="13" xfId="0" applyFont="1" applyFill="1" applyBorder="1"/>
    <xf numFmtId="0" fontId="5" fillId="0" borderId="9" xfId="0" applyFont="1" applyFill="1" applyBorder="1"/>
    <xf numFmtId="0" fontId="5" fillId="0" borderId="9" xfId="0" applyFont="1" applyFill="1" applyBorder="1" applyAlignment="1"/>
    <xf numFmtId="0" fontId="5" fillId="0" borderId="10" xfId="0" applyFont="1" applyFill="1" applyBorder="1" applyAlignment="1">
      <alignment horizontal="right"/>
    </xf>
    <xf numFmtId="0" fontId="5" fillId="0" borderId="14" xfId="0" applyFont="1" applyFill="1" applyBorder="1"/>
    <xf numFmtId="0" fontId="17" fillId="0" borderId="14" xfId="0" applyFont="1" applyFill="1" applyBorder="1" applyAlignment="1">
      <alignment vertical="center" wrapText="1"/>
    </xf>
    <xf numFmtId="0" fontId="5" fillId="0" borderId="14" xfId="0" applyFont="1" applyFill="1" applyBorder="1" applyAlignment="1">
      <alignment wrapText="1"/>
    </xf>
    <xf numFmtId="0" fontId="5" fillId="0" borderId="10" xfId="0" applyFont="1" applyFill="1" applyBorder="1" applyAlignment="1">
      <alignment horizontal="center"/>
    </xf>
    <xf numFmtId="0" fontId="2" fillId="0" borderId="10" xfId="0" applyFont="1" applyBorder="1" applyAlignment="1"/>
    <xf numFmtId="0" fontId="2" fillId="0" borderId="9" xfId="0" applyFont="1" applyBorder="1" applyAlignment="1">
      <alignment horizontal="right"/>
    </xf>
    <xf numFmtId="0" fontId="2" fillId="0" borderId="9" xfId="0" applyFont="1" applyBorder="1" applyAlignment="1">
      <alignment horizontal="right" wrapText="1"/>
    </xf>
    <xf numFmtId="0" fontId="2" fillId="0" borderId="9" xfId="0" applyFont="1" applyBorder="1" applyAlignment="1"/>
    <xf numFmtId="0" fontId="2" fillId="0" borderId="10" xfId="0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8" fillId="0" borderId="10" xfId="0" applyFont="1" applyBorder="1" applyAlignment="1">
      <alignment horizontal="right" wrapText="1"/>
    </xf>
    <xf numFmtId="0" fontId="2" fillId="0" borderId="10" xfId="0" applyFont="1" applyBorder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0" fontId="5" fillId="0" borderId="15" xfId="0" applyFont="1" applyBorder="1" applyAlignment="1">
      <alignment horizontal="right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9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right" vertical="center" wrapText="1"/>
    </xf>
    <xf numFmtId="0" fontId="17" fillId="0" borderId="16" xfId="0" applyFont="1" applyBorder="1" applyAlignment="1">
      <alignment horizontal="center" vertical="center" wrapText="1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0" fontId="5" fillId="0" borderId="9" xfId="0" applyFont="1" applyBorder="1" applyAlignment="1">
      <alignment horizontal="right" vertical="center" wrapText="1"/>
    </xf>
    <xf numFmtId="0" fontId="6" fillId="0" borderId="9" xfId="0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5" fillId="0" borderId="9" xfId="0" applyFont="1" applyBorder="1" applyAlignment="1"/>
    <xf numFmtId="0" fontId="5" fillId="4" borderId="10" xfId="0" applyFont="1" applyFill="1" applyBorder="1" applyAlignment="1"/>
    <xf numFmtId="0" fontId="2" fillId="0" borderId="3" xfId="0" applyFont="1" applyBorder="1" applyAlignment="1"/>
    <xf numFmtId="0" fontId="5" fillId="0" borderId="17" xfId="0" applyFont="1" applyBorder="1" applyAlignment="1">
      <alignment horizontal="right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right" vertical="center" wrapText="1"/>
    </xf>
    <xf numFmtId="0" fontId="5" fillId="0" borderId="13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13" fillId="5" borderId="0" xfId="0" applyFont="1" applyFill="1" applyBorder="1" applyAlignment="1">
      <alignment wrapText="1"/>
    </xf>
    <xf numFmtId="0" fontId="18" fillId="0" borderId="0" xfId="0" applyFont="1" applyFill="1" applyBorder="1"/>
    <xf numFmtId="164" fontId="12" fillId="0" borderId="0" xfId="0" applyNumberFormat="1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left" indent="2"/>
    </xf>
    <xf numFmtId="0" fontId="12" fillId="0" borderId="3" xfId="0" applyFont="1" applyFill="1" applyBorder="1" applyAlignment="1">
      <alignment horizontal="left" wrapText="1"/>
    </xf>
    <xf numFmtId="0" fontId="19" fillId="0" borderId="0" xfId="0" applyFont="1" applyFill="1" applyBorder="1"/>
    <xf numFmtId="0" fontId="13" fillId="0" borderId="0" xfId="0" applyFont="1" applyFill="1" applyBorder="1" applyAlignment="1">
      <alignment horizontal="left" wrapText="1"/>
    </xf>
    <xf numFmtId="0" fontId="5" fillId="0" borderId="19" xfId="0" applyFont="1" applyBorder="1" applyAlignment="1">
      <alignment horizontal="right" vertical="center" wrapText="1"/>
    </xf>
    <xf numFmtId="0" fontId="5" fillId="4" borderId="9" xfId="0" applyFont="1" applyFill="1" applyBorder="1" applyAlignment="1"/>
    <xf numFmtId="0" fontId="5" fillId="4" borderId="13" xfId="0" applyFont="1" applyFill="1" applyBorder="1"/>
    <xf numFmtId="0" fontId="5" fillId="4" borderId="9" xfId="0" applyFont="1" applyFill="1" applyBorder="1" applyAlignment="1">
      <alignment horizontal="right"/>
    </xf>
    <xf numFmtId="0" fontId="2" fillId="4" borderId="9" xfId="0" applyFont="1" applyFill="1" applyBorder="1"/>
    <xf numFmtId="0" fontId="2" fillId="4" borderId="9" xfId="0" applyFont="1" applyFill="1" applyBorder="1" applyAlignment="1">
      <alignment horizontal="right"/>
    </xf>
    <xf numFmtId="0" fontId="2" fillId="4" borderId="9" xfId="0" applyFont="1" applyFill="1" applyBorder="1" applyAlignment="1"/>
    <xf numFmtId="0" fontId="5" fillId="4" borderId="14" xfId="0" applyFont="1" applyFill="1" applyBorder="1"/>
    <xf numFmtId="0" fontId="17" fillId="4" borderId="14" xfId="0" applyFont="1" applyFill="1" applyBorder="1" applyAlignment="1">
      <alignment vertical="center" wrapText="1"/>
    </xf>
    <xf numFmtId="0" fontId="5" fillId="4" borderId="14" xfId="0" applyFont="1" applyFill="1" applyBorder="1" applyAlignment="1">
      <alignment wrapText="1"/>
    </xf>
    <xf numFmtId="0" fontId="2" fillId="4" borderId="10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right"/>
    </xf>
    <xf numFmtId="0" fontId="2" fillId="4" borderId="10" xfId="0" applyFont="1" applyFill="1" applyBorder="1" applyAlignment="1"/>
    <xf numFmtId="0" fontId="2" fillId="4" borderId="9" xfId="0" applyFont="1" applyFill="1" applyBorder="1" applyAlignment="1">
      <alignment horizontal="center"/>
    </xf>
    <xf numFmtId="0" fontId="2" fillId="4" borderId="9" xfId="0" applyFont="1" applyFill="1" applyBorder="1" applyAlignment="1">
      <alignment wrapText="1"/>
    </xf>
    <xf numFmtId="0" fontId="2" fillId="4" borderId="9" xfId="0" applyFont="1" applyFill="1" applyBorder="1" applyAlignment="1">
      <alignment horizontal="center" wrapText="1"/>
    </xf>
    <xf numFmtId="0" fontId="2" fillId="4" borderId="10" xfId="0" applyFont="1" applyFill="1" applyBorder="1" applyAlignment="1">
      <alignment horizontal="center" wrapText="1"/>
    </xf>
    <xf numFmtId="0" fontId="2" fillId="4" borderId="10" xfId="0" applyFont="1" applyFill="1" applyBorder="1" applyAlignment="1">
      <alignment wrapText="1"/>
    </xf>
    <xf numFmtId="0" fontId="17" fillId="4" borderId="10" xfId="0" applyFont="1" applyFill="1" applyBorder="1" applyAlignment="1">
      <alignment horizontal="center" wrapText="1"/>
    </xf>
    <xf numFmtId="0" fontId="2" fillId="4" borderId="0" xfId="0" applyFont="1" applyFill="1" applyAlignment="1">
      <alignment wrapText="1"/>
    </xf>
    <xf numFmtId="0" fontId="2" fillId="4" borderId="0" xfId="0" applyFont="1" applyFill="1"/>
    <xf numFmtId="0" fontId="8" fillId="4" borderId="10" xfId="0" applyFont="1" applyFill="1" applyBorder="1" applyAlignment="1">
      <alignment wrapText="1"/>
    </xf>
    <xf numFmtId="0" fontId="5" fillId="0" borderId="10" xfId="0" applyFont="1" applyBorder="1" applyAlignment="1">
      <alignment horizontal="right"/>
    </xf>
    <xf numFmtId="0" fontId="9" fillId="0" borderId="3" xfId="0" applyFont="1" applyBorder="1" applyAlignment="1">
      <alignment horizontal="right"/>
    </xf>
    <xf numFmtId="0" fontId="20" fillId="4" borderId="0" xfId="0" applyFont="1" applyFill="1"/>
    <xf numFmtId="0" fontId="6" fillId="0" borderId="0" xfId="0" applyFont="1"/>
    <xf numFmtId="0" fontId="7" fillId="3" borderId="0" xfId="0" applyFont="1" applyFill="1" applyAlignment="1">
      <alignment wrapText="1"/>
    </xf>
    <xf numFmtId="0" fontId="6" fillId="0" borderId="0" xfId="0" applyFont="1" applyAlignment="1">
      <alignment horizontal="center"/>
    </xf>
    <xf numFmtId="0" fontId="21" fillId="0" borderId="0" xfId="0" applyFont="1"/>
    <xf numFmtId="164" fontId="6" fillId="0" borderId="0" xfId="0" applyNumberFormat="1" applyFont="1" applyAlignment="1">
      <alignment horizontal="left"/>
    </xf>
    <xf numFmtId="0" fontId="6" fillId="0" borderId="3" xfId="0" applyNumberFormat="1" applyFont="1" applyBorder="1"/>
    <xf numFmtId="0" fontId="6" fillId="0" borderId="0" xfId="0" applyFont="1" applyAlignment="1">
      <alignment horizontal="left" indent="1"/>
    </xf>
    <xf numFmtId="164" fontId="6" fillId="0" borderId="3" xfId="0" applyNumberFormat="1" applyFont="1" applyBorder="1" applyAlignment="1">
      <alignment horizontal="left" wrapText="1"/>
    </xf>
    <xf numFmtId="0" fontId="7" fillId="0" borderId="0" xfId="0" pivotButton="1" applyFont="1" applyAlignment="1">
      <alignment wrapText="1"/>
    </xf>
    <xf numFmtId="0" fontId="6" fillId="0" borderId="0" xfId="0" pivotButton="1" applyFont="1"/>
    <xf numFmtId="0" fontId="6" fillId="0" borderId="0" xfId="0" pivotButton="1" applyFont="1" applyAlignment="1">
      <alignment horizontal="center"/>
    </xf>
    <xf numFmtId="0" fontId="6" fillId="0" borderId="0" xfId="0" pivotButton="1" applyFont="1" applyAlignment="1">
      <alignment wrapText="1"/>
    </xf>
    <xf numFmtId="0" fontId="2" fillId="4" borderId="17" xfId="0" applyFont="1" applyFill="1" applyBorder="1" applyAlignment="1"/>
    <xf numFmtId="0" fontId="2" fillId="4" borderId="19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5" fillId="0" borderId="9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wrapText="1"/>
    </xf>
    <xf numFmtId="0" fontId="5" fillId="0" borderId="13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horizontal="right"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horizontal="right" vertical="center" wrapText="1"/>
    </xf>
    <xf numFmtId="0" fontId="2" fillId="0" borderId="9" xfId="0" applyFont="1" applyFill="1" applyBorder="1" applyAlignment="1"/>
    <xf numFmtId="0" fontId="2" fillId="0" borderId="9" xfId="0" applyFont="1" applyFill="1" applyBorder="1" applyAlignment="1">
      <alignment horizontal="center"/>
    </xf>
    <xf numFmtId="0" fontId="2" fillId="0" borderId="9" xfId="0" applyFont="1" applyFill="1" applyBorder="1"/>
    <xf numFmtId="0" fontId="2" fillId="0" borderId="9" xfId="0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right"/>
    </xf>
    <xf numFmtId="0" fontId="2" fillId="0" borderId="10" xfId="0" applyFont="1" applyFill="1" applyBorder="1" applyAlignment="1"/>
    <xf numFmtId="0" fontId="2" fillId="0" borderId="10" xfId="0" applyFont="1" applyFill="1" applyBorder="1" applyAlignment="1">
      <alignment horizontal="center"/>
    </xf>
    <xf numFmtId="0" fontId="2" fillId="0" borderId="10" xfId="0" applyFont="1" applyFill="1" applyBorder="1"/>
    <xf numFmtId="0" fontId="2" fillId="0" borderId="10" xfId="0" applyFont="1" applyFill="1" applyBorder="1" applyAlignment="1">
      <alignment horizontal="center" wrapText="1"/>
    </xf>
    <xf numFmtId="0" fontId="2" fillId="0" borderId="19" xfId="0" applyFont="1" applyFill="1" applyBorder="1"/>
    <xf numFmtId="0" fontId="2" fillId="0" borderId="19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right"/>
    </xf>
    <xf numFmtId="0" fontId="5" fillId="0" borderId="9" xfId="0" applyFont="1" applyBorder="1" applyAlignment="1">
      <alignment wrapText="1"/>
    </xf>
    <xf numFmtId="0" fontId="5" fillId="0" borderId="10" xfId="0" applyFont="1" applyBorder="1" applyAlignment="1">
      <alignment vertical="center" wrapText="1"/>
    </xf>
    <xf numFmtId="0" fontId="5" fillId="0" borderId="10" xfId="0" applyFont="1" applyBorder="1" applyAlignment="1">
      <alignment wrapText="1"/>
    </xf>
    <xf numFmtId="0" fontId="0" fillId="0" borderId="0" xfId="0" applyAlignment="1">
      <alignment horizontal="center" vertical="center" wrapText="1"/>
    </xf>
    <xf numFmtId="0" fontId="5" fillId="0" borderId="15" xfId="0" applyFont="1" applyBorder="1" applyAlignment="1">
      <alignment wrapText="1"/>
    </xf>
    <xf numFmtId="0" fontId="5" fillId="0" borderId="15" xfId="0" applyFont="1" applyBorder="1" applyAlignment="1">
      <alignment vertical="center" wrapText="1"/>
    </xf>
    <xf numFmtId="0" fontId="2" fillId="0" borderId="15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9" fillId="0" borderId="10" xfId="0" applyFont="1" applyBorder="1" applyAlignment="1">
      <alignment horizontal="center" vertical="center" wrapText="1"/>
    </xf>
    <xf numFmtId="0" fontId="2" fillId="0" borderId="18" xfId="0" applyFont="1" applyFill="1" applyBorder="1" applyAlignment="1"/>
    <xf numFmtId="0" fontId="2" fillId="0" borderId="9" xfId="0" applyFont="1" applyBorder="1" applyAlignment="1">
      <alignment horizontal="center" wrapText="1"/>
    </xf>
    <xf numFmtId="0" fontId="8" fillId="0" borderId="9" xfId="0" applyFont="1" applyBorder="1" applyAlignment="1">
      <alignment wrapText="1"/>
    </xf>
    <xf numFmtId="0" fontId="8" fillId="0" borderId="9" xfId="0" applyFont="1" applyBorder="1" applyAlignment="1">
      <alignment horizontal="right" wrapText="1"/>
    </xf>
    <xf numFmtId="0" fontId="8" fillId="0" borderId="10" xfId="0" applyFont="1" applyBorder="1" applyAlignment="1">
      <alignment wrapText="1"/>
    </xf>
    <xf numFmtId="0" fontId="1" fillId="0" borderId="10" xfId="0" applyFont="1" applyBorder="1" applyAlignment="1">
      <alignment horizontal="center" wrapText="1"/>
    </xf>
    <xf numFmtId="0" fontId="2" fillId="0" borderId="17" xfId="0" applyFont="1" applyBorder="1" applyAlignment="1"/>
    <xf numFmtId="0" fontId="2" fillId="0" borderId="0" xfId="0" applyFont="1" applyBorder="1" applyAlignment="1">
      <alignment horizontal="center" wrapText="1"/>
    </xf>
    <xf numFmtId="0" fontId="2" fillId="0" borderId="15" xfId="0" applyFont="1" applyBorder="1" applyAlignment="1"/>
    <xf numFmtId="0" fontId="2" fillId="0" borderId="20" xfId="0" applyFont="1" applyBorder="1" applyAlignment="1">
      <alignment horizontal="center"/>
    </xf>
    <xf numFmtId="0" fontId="8" fillId="0" borderId="15" xfId="0" applyFont="1" applyBorder="1" applyAlignment="1">
      <alignment wrapText="1"/>
    </xf>
    <xf numFmtId="0" fontId="2" fillId="0" borderId="0" xfId="0" applyFont="1" applyBorder="1" applyAlignment="1">
      <alignment horizontal="center"/>
    </xf>
    <xf numFmtId="0" fontId="8" fillId="0" borderId="15" xfId="0" applyFont="1" applyBorder="1" applyAlignment="1">
      <alignment horizontal="right" wrapText="1"/>
    </xf>
    <xf numFmtId="0" fontId="1" fillId="0" borderId="0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horizontal="right"/>
    </xf>
    <xf numFmtId="0" fontId="2" fillId="4" borderId="2" xfId="0" applyFont="1" applyFill="1" applyBorder="1" applyAlignment="1"/>
    <xf numFmtId="0" fontId="2" fillId="4" borderId="4" xfId="0" applyFont="1" applyFill="1" applyBorder="1" applyAlignment="1"/>
    <xf numFmtId="0" fontId="2" fillId="4" borderId="19" xfId="0" applyFont="1" applyFill="1" applyBorder="1" applyAlignment="1"/>
    <xf numFmtId="0" fontId="7" fillId="0" borderId="0" xfId="0" applyFont="1" applyAlignment="1">
      <alignment wrapText="1"/>
    </xf>
    <xf numFmtId="0" fontId="6" fillId="0" borderId="0" xfId="0" applyFont="1" applyAlignment="1">
      <alignment wrapText="1"/>
    </xf>
    <xf numFmtId="164" fontId="7" fillId="0" borderId="0" xfId="0" applyNumberFormat="1" applyFont="1" applyAlignment="1">
      <alignment horizontal="left"/>
    </xf>
    <xf numFmtId="0" fontId="7" fillId="0" borderId="3" xfId="0" applyNumberFormat="1" applyFont="1" applyBorder="1"/>
    <xf numFmtId="2" fontId="2" fillId="4" borderId="10" xfId="0" applyNumberFormat="1" applyFont="1" applyFill="1" applyBorder="1" applyAlignment="1">
      <alignment horizontal="right"/>
    </xf>
    <xf numFmtId="14" fontId="2" fillId="0" borderId="0" xfId="0" applyNumberFormat="1" applyFont="1" applyBorder="1" applyAlignment="1">
      <alignment wrapText="1"/>
    </xf>
    <xf numFmtId="0" fontId="5" fillId="0" borderId="0" xfId="0" applyFont="1" applyBorder="1" applyAlignment="1">
      <alignment horizontal="center" vertical="center" wrapText="1"/>
    </xf>
    <xf numFmtId="0" fontId="0" fillId="6" borderId="0" xfId="0" applyFill="1"/>
    <xf numFmtId="0" fontId="5" fillId="0" borderId="3" xfId="0" applyFont="1" applyBorder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>
      <alignment horizontal="center"/>
    </xf>
    <xf numFmtId="2" fontId="5" fillId="0" borderId="3" xfId="0" applyNumberFormat="1" applyFont="1" applyBorder="1" applyAlignment="1">
      <alignment horizontal="right"/>
    </xf>
    <xf numFmtId="0" fontId="0" fillId="0" borderId="15" xfId="0" applyBorder="1"/>
    <xf numFmtId="2" fontId="5" fillId="0" borderId="10" xfId="0" applyNumberFormat="1" applyFont="1" applyBorder="1" applyAlignment="1">
      <alignment horizontal="right"/>
    </xf>
    <xf numFmtId="0" fontId="5" fillId="0" borderId="9" xfId="0" applyFont="1" applyBorder="1"/>
    <xf numFmtId="0" fontId="5" fillId="0" borderId="15" xfId="0" applyFont="1" applyBorder="1" applyAlignment="1">
      <alignment horizontal="center" wrapText="1"/>
    </xf>
    <xf numFmtId="0" fontId="5" fillId="0" borderId="15" xfId="0" applyFont="1" applyBorder="1" applyAlignment="1">
      <alignment horizontal="center"/>
    </xf>
    <xf numFmtId="0" fontId="9" fillId="0" borderId="0" xfId="0" applyFont="1" applyBorder="1" applyAlignment="1">
      <alignment horizontal="center" wrapText="1"/>
    </xf>
    <xf numFmtId="0" fontId="9" fillId="0" borderId="15" xfId="0" applyFont="1" applyBorder="1" applyAlignment="1">
      <alignment horizontal="center" wrapText="1"/>
    </xf>
    <xf numFmtId="0" fontId="5" fillId="0" borderId="15" xfId="0" applyFont="1" applyBorder="1" applyAlignment="1">
      <alignment horizontal="right"/>
    </xf>
    <xf numFmtId="0" fontId="5" fillId="0" borderId="15" xfId="0" applyFont="1" applyBorder="1"/>
    <xf numFmtId="0" fontId="0" fillId="0" borderId="3" xfId="0" applyBorder="1"/>
    <xf numFmtId="0" fontId="5" fillId="0" borderId="10" xfId="0" applyFont="1" applyBorder="1"/>
    <xf numFmtId="0" fontId="22" fillId="6" borderId="0" xfId="0" applyFont="1" applyFill="1"/>
    <xf numFmtId="0" fontId="6" fillId="0" borderId="9" xfId="0" applyFont="1" applyBorder="1" applyAlignment="1"/>
    <xf numFmtId="0" fontId="5" fillId="0" borderId="10" xfId="0" applyFont="1" applyFill="1" applyBorder="1" applyAlignment="1"/>
    <xf numFmtId="0" fontId="5" fillId="0" borderId="3" xfId="0" applyFont="1" applyBorder="1" applyAlignment="1"/>
    <xf numFmtId="0" fontId="6" fillId="0" borderId="10" xfId="0" applyFont="1" applyBorder="1" applyAlignment="1"/>
    <xf numFmtId="0" fontId="5" fillId="0" borderId="10" xfId="0" applyFont="1" applyBorder="1" applyAlignment="1"/>
    <xf numFmtId="0" fontId="0" fillId="0" borderId="9" xfId="0" applyBorder="1" applyAlignment="1"/>
    <xf numFmtId="0" fontId="0" fillId="0" borderId="15" xfId="0" applyBorder="1" applyAlignment="1"/>
    <xf numFmtId="0" fontId="9" fillId="0" borderId="3" xfId="0" applyFont="1" applyBorder="1" applyAlignment="1"/>
    <xf numFmtId="0" fontId="0" fillId="0" borderId="0" xfId="0" applyAlignment="1"/>
    <xf numFmtId="0" fontId="0" fillId="0" borderId="10" xfId="0" applyBorder="1" applyAlignment="1"/>
    <xf numFmtId="0" fontId="9" fillId="0" borderId="0" xfId="0" applyFont="1" applyBorder="1" applyAlignment="1">
      <alignment wrapText="1"/>
    </xf>
    <xf numFmtId="0" fontId="5" fillId="0" borderId="15" xfId="0" applyFont="1" applyBorder="1" applyAlignment="1"/>
    <xf numFmtId="0" fontId="9" fillId="0" borderId="15" xfId="0" applyFont="1" applyBorder="1" applyAlignment="1">
      <alignment wrapText="1"/>
    </xf>
    <xf numFmtId="0" fontId="5" fillId="0" borderId="13" xfId="0" applyFont="1" applyFill="1" applyBorder="1" applyAlignment="1">
      <alignment horizontal="right"/>
    </xf>
    <xf numFmtId="0" fontId="5" fillId="0" borderId="15" xfId="0" applyFont="1" applyFill="1" applyBorder="1" applyAlignment="1"/>
    <xf numFmtId="0" fontId="5" fillId="0" borderId="15" xfId="0" applyFont="1" applyFill="1" applyBorder="1"/>
    <xf numFmtId="0" fontId="5" fillId="0" borderId="0" xfId="0" applyFont="1" applyFill="1" applyBorder="1" applyAlignment="1">
      <alignment horizontal="right"/>
    </xf>
    <xf numFmtId="0" fontId="2" fillId="0" borderId="15" xfId="0" applyFont="1" applyBorder="1" applyAlignment="1">
      <alignment horizontal="center" wrapText="1"/>
    </xf>
    <xf numFmtId="0" fontId="5" fillId="0" borderId="15" xfId="0" applyFont="1" applyFill="1" applyBorder="1" applyAlignment="1">
      <alignment wrapText="1"/>
    </xf>
    <xf numFmtId="0" fontId="5" fillId="0" borderId="10" xfId="0" applyFont="1" applyFill="1" applyBorder="1"/>
    <xf numFmtId="0" fontId="5" fillId="0" borderId="14" xfId="0" applyFont="1" applyFill="1" applyBorder="1" applyAlignment="1">
      <alignment horizontal="right"/>
    </xf>
    <xf numFmtId="0" fontId="3" fillId="0" borderId="15" xfId="0" applyFont="1" applyBorder="1" applyAlignment="1">
      <alignment horizontal="right"/>
    </xf>
    <xf numFmtId="0" fontId="3" fillId="0" borderId="15" xfId="0" applyFont="1" applyBorder="1" applyAlignment="1">
      <alignment horizontal="center"/>
    </xf>
    <xf numFmtId="0" fontId="3" fillId="0" borderId="10" xfId="0" applyFont="1" applyBorder="1" applyAlignment="1">
      <alignment horizontal="right"/>
    </xf>
    <xf numFmtId="0" fontId="3" fillId="0" borderId="10" xfId="0" applyFont="1" applyBorder="1" applyAlignment="1">
      <alignment horizontal="center"/>
    </xf>
    <xf numFmtId="0" fontId="3" fillId="0" borderId="17" xfId="0" applyFont="1" applyBorder="1" applyAlignment="1">
      <alignment horizontal="right"/>
    </xf>
    <xf numFmtId="0" fontId="3" fillId="0" borderId="9" xfId="0" applyFont="1" applyBorder="1" applyAlignment="1">
      <alignment horizontal="center"/>
    </xf>
    <xf numFmtId="0" fontId="3" fillId="0" borderId="9" xfId="0" applyFont="1" applyBorder="1" applyAlignment="1">
      <alignment horizontal="right"/>
    </xf>
    <xf numFmtId="0" fontId="0" fillId="0" borderId="13" xfId="0" applyBorder="1"/>
    <xf numFmtId="0" fontId="0" fillId="0" borderId="14" xfId="0" applyBorder="1"/>
    <xf numFmtId="0" fontId="2" fillId="0" borderId="9" xfId="0" applyFont="1" applyBorder="1"/>
    <xf numFmtId="0" fontId="2" fillId="0" borderId="18" xfId="0" applyFont="1" applyBorder="1" applyAlignment="1">
      <alignment horizontal="center"/>
    </xf>
    <xf numFmtId="0" fontId="2" fillId="0" borderId="10" xfId="0" applyFont="1" applyBorder="1"/>
    <xf numFmtId="0" fontId="8" fillId="0" borderId="10" xfId="0" applyFont="1" applyBorder="1" applyAlignment="1">
      <alignment horizontal="center"/>
    </xf>
    <xf numFmtId="0" fontId="8" fillId="0" borderId="10" xfId="0" applyFont="1" applyBorder="1" applyAlignment="1">
      <alignment horizontal="right"/>
    </xf>
    <xf numFmtId="0" fontId="5" fillId="0" borderId="10" xfId="0" applyFont="1" applyBorder="1" applyAlignment="1">
      <alignment horizontal="right" wrapText="1"/>
    </xf>
    <xf numFmtId="0" fontId="8" fillId="0" borderId="10" xfId="0" applyFont="1" applyBorder="1" applyAlignment="1">
      <alignment horizontal="center" wrapText="1"/>
    </xf>
  </cellXfs>
  <cellStyles count="1">
    <cellStyle name="Normal" xfId="0" builtinId="0"/>
  </cellStyles>
  <dxfs count="123">
    <dxf>
      <font>
        <color theme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alignment wrapText="1" indent="0" readingOrder="0"/>
    </dxf>
    <dxf>
      <alignment wrapText="1" indent="0" readingOrder="0"/>
    </dxf>
    <dxf>
      <alignment wrapText="1" indent="0" readingOrder="0"/>
    </dxf>
    <dxf>
      <font>
        <color theme="0"/>
      </font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ont>
        <color rgb="FFFF0000"/>
      </font>
    </dxf>
    <dxf>
      <font>
        <b/>
      </font>
    </dxf>
    <dxf>
      <font>
        <color theme="0"/>
      </font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rgb="FFC00000"/>
      </font>
    </dxf>
    <dxf>
      <font>
        <color rgb="FFFF000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alignment wrapText="1" indent="0" readingOrder="0"/>
    </dxf>
    <dxf>
      <alignment wrapText="1" indent="0" readingOrder="0"/>
    </dxf>
    <dxf>
      <alignment wrapText="1" indent="0" readingOrder="0"/>
    </dxf>
    <dxf>
      <font>
        <color theme="0"/>
      </font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ont>
        <color rgb="FFFF0000"/>
      </font>
    </dxf>
    <dxf>
      <font>
        <b/>
      </font>
    </dxf>
    <dxf>
      <font>
        <color theme="0"/>
      </font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rgb="FFC00000"/>
      </font>
    </dxf>
    <dxf>
      <font>
        <color rgb="FFFF000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</dxfs>
  <tableStyles count="2" defaultTableStyle="TableStyleMedium2" defaultPivotStyle="PivotStyleLight16">
    <tableStyle name="PivotStyleLight16 2" table="0" count="11">
      <tableStyleElement type="headerRow" dxfId="122"/>
      <tableStyleElement type="totalRow" dxfId="121"/>
      <tableStyleElement type="firstRowStripe" dxfId="120"/>
      <tableStyleElement type="firstColumnStripe" dxfId="119"/>
      <tableStyleElement type="firstSubtotalColumn" dxfId="118"/>
      <tableStyleElement type="firstSubtotalRow" dxfId="117"/>
      <tableStyleElement type="secondSubtotalRow" dxfId="116"/>
      <tableStyleElement type="firstRowSubheading" dxfId="115"/>
      <tableStyleElement type="secondRowSubheading" dxfId="114"/>
      <tableStyleElement type="pageFieldLabels" dxfId="113"/>
      <tableStyleElement type="pageFieldValues" dxfId="112"/>
    </tableStyle>
    <tableStyle name="PivotStyleLight16 3" table="0" count="11">
      <tableStyleElement type="headerRow" dxfId="111"/>
      <tableStyleElement type="totalRow" dxfId="110"/>
      <tableStyleElement type="firstRowStripe" dxfId="109"/>
      <tableStyleElement type="firstColumnStripe" dxfId="108"/>
      <tableStyleElement type="firstSubtotalColumn" dxfId="107"/>
      <tableStyleElement type="firstSubtotalRow" dxfId="106"/>
      <tableStyleElement type="secondSubtotalRow" dxfId="105"/>
      <tableStyleElement type="firstRowSubheading" dxfId="104"/>
      <tableStyleElement type="secondRowSubheading" dxfId="103"/>
      <tableStyleElement type="pageFieldLabels" dxfId="102"/>
      <tableStyleElement type="pageFieldValues" dxfId="10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40</xdr:row>
      <xdr:rowOff>28575</xdr:rowOff>
    </xdr:from>
    <xdr:to>
      <xdr:col>0</xdr:col>
      <xdr:colOff>259080</xdr:colOff>
      <xdr:row>41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11344275"/>
          <a:ext cx="257175" cy="31813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40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0982325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39</xdr:row>
      <xdr:rowOff>28575</xdr:rowOff>
    </xdr:from>
    <xdr:to>
      <xdr:col>0</xdr:col>
      <xdr:colOff>259080</xdr:colOff>
      <xdr:row>40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11344275"/>
          <a:ext cx="257175" cy="32575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39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963400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39</xdr:row>
      <xdr:rowOff>28575</xdr:rowOff>
    </xdr:from>
    <xdr:to>
      <xdr:col>0</xdr:col>
      <xdr:colOff>259080</xdr:colOff>
      <xdr:row>40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12172950"/>
          <a:ext cx="257175" cy="32575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39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963400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35</xdr:row>
      <xdr:rowOff>28575</xdr:rowOff>
    </xdr:from>
    <xdr:to>
      <xdr:col>0</xdr:col>
      <xdr:colOff>259080</xdr:colOff>
      <xdr:row>36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10801350"/>
          <a:ext cx="257175" cy="32575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35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963400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199</xdr:row>
      <xdr:rowOff>0</xdr:rowOff>
    </xdr:from>
    <xdr:to>
      <xdr:col>0</xdr:col>
      <xdr:colOff>472440</xdr:colOff>
      <xdr:row>200</xdr:row>
      <xdr:rowOff>135255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0" y="38052375"/>
          <a:ext cx="472440" cy="32575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381000</xdr:colOff>
      <xdr:row>199</xdr:row>
      <xdr:rowOff>76201</xdr:rowOff>
    </xdr:from>
    <xdr:ext cx="647700" cy="411480"/>
    <xdr:pic>
      <xdr:nvPicPr>
        <xdr:cNvPr id="8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7856161"/>
          <a:ext cx="647700" cy="41148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36</xdr:row>
      <xdr:rowOff>28575</xdr:rowOff>
    </xdr:from>
    <xdr:to>
      <xdr:col>0</xdr:col>
      <xdr:colOff>259080</xdr:colOff>
      <xdr:row>37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11944350"/>
          <a:ext cx="257175" cy="32575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36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125200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169</xdr:row>
      <xdr:rowOff>53340</xdr:rowOff>
    </xdr:from>
    <xdr:to>
      <xdr:col>0</xdr:col>
      <xdr:colOff>502920</xdr:colOff>
      <xdr:row>171</xdr:row>
      <xdr:rowOff>5715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30480" y="32247840"/>
          <a:ext cx="472440" cy="33337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426720</xdr:colOff>
      <xdr:row>170</xdr:row>
      <xdr:rowOff>0</xdr:rowOff>
    </xdr:from>
    <xdr:ext cx="716280" cy="371475"/>
    <xdr:pic>
      <xdr:nvPicPr>
        <xdr:cNvPr id="8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" y="31607760"/>
          <a:ext cx="71628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34</xdr:row>
      <xdr:rowOff>28575</xdr:rowOff>
    </xdr:from>
    <xdr:to>
      <xdr:col>0</xdr:col>
      <xdr:colOff>259080</xdr:colOff>
      <xdr:row>35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11106150"/>
          <a:ext cx="257175" cy="32575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34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5019675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</xdr:colOff>
      <xdr:row>128</xdr:row>
      <xdr:rowOff>53340</xdr:rowOff>
    </xdr:from>
    <xdr:to>
      <xdr:col>0</xdr:col>
      <xdr:colOff>340995</xdr:colOff>
      <xdr:row>130</xdr:row>
      <xdr:rowOff>5715</xdr:rowOff>
    </xdr:to>
    <xdr:grpSp>
      <xdr:nvGrpSpPr>
        <xdr:cNvPr id="15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83820" y="23461980"/>
          <a:ext cx="257175" cy="318135"/>
          <a:chOff x="683" y="470"/>
          <a:chExt cx="771" cy="680"/>
        </a:xfrm>
      </xdr:grpSpPr>
      <xdr:sp macro="" textlink="">
        <xdr:nvSpPr>
          <xdr:cNvPr id="16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7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8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9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20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327660</xdr:colOff>
      <xdr:row>129</xdr:row>
      <xdr:rowOff>30480</xdr:rowOff>
    </xdr:from>
    <xdr:ext cx="590550" cy="371475"/>
    <xdr:pic>
      <xdr:nvPicPr>
        <xdr:cNvPr id="21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23622000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22</xdr:row>
      <xdr:rowOff>28575</xdr:rowOff>
    </xdr:from>
    <xdr:to>
      <xdr:col>0</xdr:col>
      <xdr:colOff>259080</xdr:colOff>
      <xdr:row>23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5000625"/>
          <a:ext cx="257175" cy="32575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22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3095625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66</xdr:row>
      <xdr:rowOff>19050</xdr:rowOff>
    </xdr:from>
    <xdr:to>
      <xdr:col>0</xdr:col>
      <xdr:colOff>447675</xdr:colOff>
      <xdr:row>68</xdr:row>
      <xdr:rowOff>49530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0" y="12763500"/>
          <a:ext cx="447675" cy="41148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285750</xdr:colOff>
      <xdr:row>67</xdr:row>
      <xdr:rowOff>28575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354455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38</xdr:row>
      <xdr:rowOff>28575</xdr:rowOff>
    </xdr:from>
    <xdr:to>
      <xdr:col>0</xdr:col>
      <xdr:colOff>259080</xdr:colOff>
      <xdr:row>39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10658475"/>
          <a:ext cx="257175" cy="31813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38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258675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9525</xdr:colOff>
      <xdr:row>13</xdr:row>
      <xdr:rowOff>180975</xdr:rowOff>
    </xdr:from>
    <xdr:to>
      <xdr:col>0</xdr:col>
      <xdr:colOff>266700</xdr:colOff>
      <xdr:row>15</xdr:row>
      <xdr:rowOff>133350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9525" y="3381375"/>
          <a:ext cx="257175" cy="33337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14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05865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70</xdr:row>
      <xdr:rowOff>15240</xdr:rowOff>
    </xdr:from>
    <xdr:to>
      <xdr:col>0</xdr:col>
      <xdr:colOff>523875</xdr:colOff>
      <xdr:row>72</xdr:row>
      <xdr:rowOff>45720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76200" y="14169390"/>
          <a:ext cx="447675" cy="41148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449580</xdr:colOff>
      <xdr:row>70</xdr:row>
      <xdr:rowOff>129540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580" y="1362456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38</xdr:row>
      <xdr:rowOff>152400</xdr:rowOff>
    </xdr:from>
    <xdr:to>
      <xdr:col>0</xdr:col>
      <xdr:colOff>552450</xdr:colOff>
      <xdr:row>41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680972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39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616201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31</xdr:row>
      <xdr:rowOff>152400</xdr:rowOff>
    </xdr:from>
    <xdr:to>
      <xdr:col>0</xdr:col>
      <xdr:colOff>552450</xdr:colOff>
      <xdr:row>34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600962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32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897635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30</xdr:row>
      <xdr:rowOff>152400</xdr:rowOff>
    </xdr:from>
    <xdr:to>
      <xdr:col>0</xdr:col>
      <xdr:colOff>552450</xdr:colOff>
      <xdr:row>33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882396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31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425576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9525</xdr:colOff>
      <xdr:row>5</xdr:row>
      <xdr:rowOff>180975</xdr:rowOff>
    </xdr:from>
    <xdr:to>
      <xdr:col>0</xdr:col>
      <xdr:colOff>266700</xdr:colOff>
      <xdr:row>7</xdr:row>
      <xdr:rowOff>133350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9525" y="1156335"/>
          <a:ext cx="257175" cy="31813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6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343025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38</xdr:row>
      <xdr:rowOff>28575</xdr:rowOff>
    </xdr:from>
    <xdr:to>
      <xdr:col>0</xdr:col>
      <xdr:colOff>259080</xdr:colOff>
      <xdr:row>39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10627995"/>
          <a:ext cx="257175" cy="31813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38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839700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40</xdr:row>
      <xdr:rowOff>28575</xdr:rowOff>
    </xdr:from>
    <xdr:to>
      <xdr:col>0</xdr:col>
      <xdr:colOff>259080</xdr:colOff>
      <xdr:row>41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12820650"/>
          <a:ext cx="257175" cy="32575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40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3449300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42</xdr:row>
      <xdr:rowOff>28575</xdr:rowOff>
    </xdr:from>
    <xdr:to>
      <xdr:col>0</xdr:col>
      <xdr:colOff>259080</xdr:colOff>
      <xdr:row>43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13011150"/>
          <a:ext cx="257175" cy="32575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42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344275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40</xdr:row>
      <xdr:rowOff>28575</xdr:rowOff>
    </xdr:from>
    <xdr:to>
      <xdr:col>0</xdr:col>
      <xdr:colOff>259080</xdr:colOff>
      <xdr:row>41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11325225"/>
          <a:ext cx="257175" cy="32575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40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172950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38</xdr:row>
      <xdr:rowOff>28575</xdr:rowOff>
    </xdr:from>
    <xdr:to>
      <xdr:col>0</xdr:col>
      <xdr:colOff>259080</xdr:colOff>
      <xdr:row>39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12153900"/>
          <a:ext cx="257175" cy="32575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38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3601700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43</xdr:row>
      <xdr:rowOff>28575</xdr:rowOff>
    </xdr:from>
    <xdr:to>
      <xdr:col>0</xdr:col>
      <xdr:colOff>259080</xdr:colOff>
      <xdr:row>44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14525625"/>
          <a:ext cx="257175" cy="32575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43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3601700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0</xdr:row>
      <xdr:rowOff>0</xdr:rowOff>
    </xdr:from>
    <xdr:ext cx="1300353" cy="1524"/>
    <xdr:pic>
      <xdr:nvPicPr>
        <xdr:cNvPr id="2" name="581 Imagen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</xdr:colOff>
      <xdr:row>42</xdr:row>
      <xdr:rowOff>28575</xdr:rowOff>
    </xdr:from>
    <xdr:to>
      <xdr:col>0</xdr:col>
      <xdr:colOff>259080</xdr:colOff>
      <xdr:row>43</xdr:row>
      <xdr:rowOff>163830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GrpSpPr>
          <a:grpSpLocks/>
        </xdr:cNvGrpSpPr>
      </xdr:nvGrpSpPr>
      <xdr:grpSpPr bwMode="auto">
        <a:xfrm>
          <a:off x="1905" y="13582650"/>
          <a:ext cx="257175" cy="32575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26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27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28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29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2A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228600</xdr:colOff>
      <xdr:row>42</xdr:row>
      <xdr:rowOff>47625</xdr:rowOff>
    </xdr:from>
    <xdr:ext cx="590550" cy="371475"/>
    <xdr:pic>
      <xdr:nvPicPr>
        <xdr:cNvPr id="9" name="582 Imagen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068175"/>
          <a:ext cx="590550" cy="371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\INCIDENCIAS%20DIA%2010%20SERVICIOS%20PUNTUALES%20EXCELL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\INCIDENCIAS%20DIA%2010%20SERVICIOS%20PUNTUALES%20EXCELL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" refreshedDate="44862.874916435183" createdVersion="6" refreshedVersion="6" minRefreshableVersion="3" recordCount="1076">
  <cacheSource type="worksheet">
    <worksheetSource name="Tabla1" r:id="rId2"/>
  </cacheSource>
  <cacheFields count="8">
    <cacheField name="FECHA" numFmtId="164">
      <sharedItems containsNonDate="0" containsDate="1" containsString="0" containsBlank="1" minDate="2022-08-01T00:00:00" maxDate="2022-11-01T00:00:00" count="81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  <d v="2022-10-10T00:00:00"/>
        <d v="2022-10-16T00:00:00"/>
        <d v="2022-10-22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m/>
        <d v="2022-10-25T00:00:00"/>
        <d v="2022-10-26T00:00:00"/>
        <d v="2022-10-27T00:00:00"/>
        <d v="2022-10-28T00:00:00"/>
        <d v="2022-10-29T00:00:00"/>
        <d v="2022-10-31T00:00:00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e v="#VALUE!" u="1"/>
        <s v="                       " u="1"/>
        <s v="                 " u="1"/>
      </sharedItems>
    </cacheField>
    <cacheField name="TRABAJADOR" numFmtId="0">
      <sharedItems containsBlank="1" count="25">
        <s v="CRISTINA LIROLA"/>
        <s v="ROSA LUZ "/>
        <s v="MCARMEN PARRA"/>
        <s v="ANA ISABEL SANCHEZ RAYA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María Albertina Rodrígues Ferreira"/>
        <s v="ESTEFANIA QUESADA"/>
        <s v="PATRICIA PADILLA"/>
        <s v=" CRISTINA LIROLA" u="1"/>
        <s v="ANA ISABEL SANCHEZ" u="1"/>
        <s v="MCARMEN PORTILLO" u="1"/>
        <s v="JULIÁN LÓPEZ" u="1"/>
      </sharedItems>
    </cacheField>
    <cacheField name="CLIENTE" numFmtId="0">
      <sharedItems containsBlank="1" count="313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Edificio Emperador portal"/>
        <s v="Edficio Nivel Completo"/>
        <s v="Edificio Vílchez,14 Completo"/>
        <s v="Aurinca"/>
        <s v="VERDEASULAO APART. CL ESTADIO"/>
        <s v="Vivienda Carmen Trinidad"/>
        <s v="Edificio Maizales, 3 portal"/>
        <s v="Edifico Murcia, Completo"/>
        <s v="SEMYU 112"/>
        <s v="CARMEN GUERRERO"/>
        <s v="Edificio las Conchas,2 (Portal +desmanchado desde 5 planta hasta portal)"/>
        <s v="Edifico Murcia, Portal+barrido de rampa y cambio de papeleras en garaje"/>
        <s v="Vivienda de Arianna"/>
        <s v="Centro de Lenguas"/>
        <s v="Edificio Alcazaba, La Cañada. Completo+Garaje"/>
        <s v="Edif. 21 Portal VI"/>
        <s v="ANGELA ROSALES BRAOJOS"/>
        <s v="Vivienda Ana Santamaría"/>
        <s v="Edifico Murcia, Portal+ 1º de mes+patio"/>
        <s v="Vivienda Calle Beatles, 21"/>
        <s v="LUCIA RUEDA AYALA"/>
        <s v="Vivienda Loko Loko"/>
        <s v="Vivienda particuluar Rafael Baena"/>
        <s v="Edificio las Conchas,2 (Completol desde 5 planta hasta portal)"/>
        <s v="Edificio Maizales, 3 completo"/>
        <s v="Edificio Mucia, Portal"/>
        <s v="Galaxia, portal 2. Completo"/>
        <s v="GERMAN PIÑEIRO GALLARDO"/>
        <s v="APARTAMENTO CAMPANILLA"/>
        <s v="Edificio las Conchas,2 (Portal )"/>
        <s v="Vivienda de Javier Membrives"/>
        <s v="Edificio Alcazaba, La Cañada. Portal, desmanchado de pasillos"/>
        <s v="Meraki Inmobiliaria"/>
        <s v="CARMAN - CL ABOGADO DE OFICIO"/>
        <s v="LIMPIEZA PUNTUAL "/>
        <s v="HUGO ALVAREZ QUINTAS"/>
        <s v="ALBORAN MOTOR"/>
        <s v="Vivienda Joaquín en Vega de Acá"/>
        <s v="ANGELA MATEO MARTIN"/>
        <s v="Vivienda Arianna"/>
        <s v="Edif. Alcazaba en la Cañada"/>
        <s v="ACACIA GUISADO NUÑEZ"/>
        <s v="APARTAMENTO FORAL "/>
        <s v="APARTAMENTO FORAL"/>
        <s v="Ctra. Los Limoneros, 6, portal"/>
        <s v="Avda. Montserrar, 37"/>
        <s v="C.P. MORAL, 1  GERGAL"/>
        <s v="CUENCA"/>
        <s v="OFICINA LIMPIEZAS INDALICAS"/>
        <s v="Ctra. Los Limoneros, 6, completo"/>
        <s v="FRANCISCO JAVIER SALVADOR"/>
        <s v="Audal ETT"/>
        <s v="Gestinova"/>
        <s v="Edif. San Miguel IV, completo"/>
        <s v="Centro Desein"/>
        <s v="NOVELEC ANTAS"/>
        <s v="EDF. AVDA. DEL MAR, 37 PORTAL"/>
        <s v="Edf. Murcia XI portal "/>
        <s v="Vivienda Calle Beatles, 23"/>
        <s v="LAS SIAMESAS II - CRISTALES"/>
        <s v="VIVIENDA JUAN CARLOS ( ALBORANI)"/>
        <s v="Edif. San Miguel IV, Portal"/>
        <s v="ROMA - CRISTALES"/>
        <s v="ZEUS - CRISTALES"/>
        <s v="Conchas, 2 Portal"/>
        <s v="Edif. Serrano, Portal"/>
        <s v="Edifcio Maizales, 3 Portal"/>
        <s v="Vivienda Calle Beatles, 24"/>
        <s v="MARIA JOSE GORDO"/>
        <s v="ALDEAS INFANTILES"/>
        <s v="Estivali Fernandez "/>
        <s v="ANTONIO MAURI"/>
        <s v="San Vicente completo"/>
        <s v="YENNIFER GUTIERREZ "/>
        <s v="Avda. Mediterraneo, 247 portal"/>
        <s v="la Ronda P.V. portal "/>
        <s v="Valle alcora I completo"/>
        <s v="valle alcora II portal"/>
        <s v="villa Real portal"/>
        <s v="Enlaces 308, Esc. Izq.+Portal"/>
        <s v="Enlaces 330, Portal"/>
        <s v="STONES 1-A" u="1"/>
        <s v="OFICINA" u="1"/>
        <s v="SUST.OLGA EN IMPRESIÓN DIGITAL" u="1"/>
        <s v="TORREARCE" u="1"/>
        <s v="APART. CL ESTADIO" u="1"/>
        <s v="CALLE BAR" u="1"/>
        <s v="COLEGIO NUEVO" u="1"/>
        <s v="CAMINOS" u="1"/>
        <s v="VIVIENDA BERNARDO-RETAMAR" u="1"/>
        <s v="VIVIENDA RAFAEL BAENA" u="1"/>
        <s v="VIVIENDA JAVIER MEMBRIVES" u="1"/>
        <s v="EDF. ALMERIA,15" u="1"/>
        <s v="STONES" u="1"/>
        <s v="SUST.TORREGACIA- RETAMAR" u="1"/>
        <s v="CALLE MULHACÉN" u="1"/>
        <s v="OFICINA L.I" u="1"/>
        <s v="FONDON" u="1"/>
        <s v="LIMPIEZA VIV.PARTICULAR ANGELA SORIA CARMONA" u="1"/>
        <s v="LIMP.VIVIENDA PARTICULAR BERNARDO RGUEZ .BOSQUET - ROQUETAS" u="1"/>
        <s v="CASA RURAL YA LA LIMPIARÉ" u="1"/>
        <s v="APARTAMENTO CL ESTADIO" u="1"/>
        <s v="DESPLAZAMIENTO GERGAL" u="1"/>
        <s v="TORO1" u="1"/>
        <s v="GATICO 4" u="1"/>
        <s v="EDF. ALMERIA,15 EN FONDON" u="1"/>
        <s v="Vivienda Calle Beatles, 22" u="1"/>
        <s v="PORTAL 30 EDIFICIO BAJO DE GUÍA" u="1"/>
        <s v="APARTAMENTO TURISTICO VIRGEN DEL MAR " u="1"/>
        <s v="CASA RURAL YA LA LIMPIARÉ 3" u="1"/>
        <s v="Edificio s. Andrés (Completeo)" u="1"/>
        <s v="EDF. GALAXIA P.3" u="1"/>
      </sharedItems>
    </cacheField>
    <cacheField name="HORAS DECIMAL" numFmtId="0">
      <sharedItems containsString="0" containsBlank="1" containsNumber="1" minValue="0" maxValue="7.75"/>
    </cacheField>
    <cacheField name="OBSERVACIONES" numFmtId="0">
      <sharedItems containsBlank="1" count="17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DÍA 29/09/22"/>
        <s v="DÍA 30/09/22"/>
        <s v="sustitucion personal en vacaciones MªDolores Hdez."/>
        <s v="PENDIENTE"/>
        <s v="Adelanto del completo del día 1"/>
        <s v="HORA ENTRADA - HORA SALIDA" u="1"/>
      </sharedItems>
    </cacheField>
    <cacheField name="cómputo día desde entrada" numFmtId="0">
      <sharedItems containsString="0" containsBlank="1" containsNumber="1" minValue="1" maxValue="11.5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 pivotCacheId="4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or" refreshedDate="44891.652580787035" createdVersion="6" refreshedVersion="6" minRefreshableVersion="3" recordCount="1389">
  <cacheSource type="worksheet">
    <worksheetSource name="Tabla1" r:id="rId2"/>
  </cacheSource>
  <cacheFields count="8">
    <cacheField name="FECHA" numFmtId="164">
      <sharedItems containsNonDate="0" containsDate="1" containsString="0" containsBlank="1" minDate="2022-08-01T00:00:00" maxDate="2022-12-01T00:00:00" count="105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  <d v="2022-10-10T00:00:00"/>
        <d v="2022-10-15T00:00:00"/>
        <d v="2022-10-22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m/>
        <d v="2022-10-25T00:00:00"/>
        <d v="2022-10-26T00:00:00"/>
        <d v="2022-10-27T00:00:00"/>
        <d v="2022-10-28T00:00:00"/>
        <d v="2022-10-29T00:00:00"/>
        <d v="2022-10-31T00:00:00"/>
        <d v="2022-11-02T00:00:00"/>
        <d v="2022-11-03T00:00:00"/>
        <d v="2022-11-04T00:00:00"/>
        <d v="2022-11-06T00:00:00"/>
        <d v="2022-11-07T00:00:00"/>
        <d v="2022-11-08T00:00:00"/>
        <d v="2022-11-09T00:00:00"/>
        <d v="2022-11-10T00:00:00"/>
        <d v="2022-11-11T00:00:00"/>
        <d v="2022-11-14T00:00:00"/>
        <d v="2022-11-15T00:00:00"/>
        <d v="2022-11-16T00:00:00"/>
        <d v="2022-11-17T00:00:00"/>
        <d v="2022-11-18T00:00:00"/>
        <d v="2022-11-21T00:00:00"/>
        <d v="2022-11-22T00:00:00"/>
        <d v="2022-11-24T00:00:00"/>
        <d v="2022-11-23T00:00:00"/>
        <d v="2022-11-25T00:00:00"/>
        <d v="2022-11-28T00:00:00"/>
        <d v="2022-11-29T00:00:00"/>
        <d v="2022-11-30T00:00:00"/>
        <d v="2022-11-01T00:00:00"/>
        <d v="2022-10-16T00:00:00" u="1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e v="#VALUE!" u="1"/>
        <s v="                       " u="1"/>
        <s v="                 " u="1"/>
      </sharedItems>
    </cacheField>
    <cacheField name="TRABAJADOR" numFmtId="0">
      <sharedItems containsBlank="1" count="31">
        <s v="CRISTINA LIROLA"/>
        <s v="ROSA LUZ "/>
        <s v="MCARMEN PARRA"/>
        <s v="ANA ISABEL SANCHEZ RAYA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María Albertina Rodrígues Ferreira"/>
        <s v="ESTEFANIA QUESADA"/>
        <s v="PATRICIA PADILLA"/>
        <s v="LABOUZ FATIMA"/>
        <s v="SHEILA CHAHBOUNI"/>
        <s v="MARIA SANTIAGO"/>
        <s v="CRISTINA JIMENEZ"/>
        <s v="MARIA DEL MAR DEL OLMO"/>
        <s v="Rosa Luz Montenegro Tapia"/>
        <s v=" CRISTINA LIROLA" u="1"/>
        <s v="ANA ISABEL SANCHEZ" u="1"/>
        <s v="MCARMEN PORTILLO" u="1"/>
        <s v="JULIÁN LÓPEZ" u="1"/>
      </sharedItems>
    </cacheField>
    <cacheField name="CLIENTE" numFmtId="0">
      <sharedItems containsBlank="1" count="370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Edificio Emperador portal"/>
        <s v="Edficio Nivel Completo"/>
        <s v="Edificio Vílchez,14 Completo"/>
        <s v="Aurinca"/>
        <s v="VERDEASULAO APART. CL ESTADIO"/>
        <s v="Vivienda Carmen Trinidad"/>
        <s v="Edificio Maizales, 3 portal"/>
        <s v="Edifico Murcia, Completo"/>
        <s v="SEMYU 112"/>
        <s v="CARMEN GUERRERO"/>
        <s v="Edificio las Conchas,2 (Portal +desmanchado desde 5 planta hasta portal)"/>
        <s v="Edifico Murcia, Portal+barrido de rampa y cambio de papeleras en garaje"/>
        <s v="Vivienda de Arianna"/>
        <s v="Centro de Lenguas"/>
        <s v="Edificio Alcazaba, La Cañada. Completo+Garaje"/>
        <s v="Edif. 21 Portal VI"/>
        <s v="ANGELA ROSALES BRAOJOS"/>
        <s v="Vivienda Ana Santamaría"/>
        <s v="Edifico Murcia, Portal+ 1º de mes+patio"/>
        <s v="Vivienda Calle Beatles, 21"/>
        <s v="LUCIA RUEDA AYALA"/>
        <s v="Vivienda Loko Loko"/>
        <s v="Vivienda particuluar Rafael Baena"/>
        <s v="Edificio las Conchas,2 (Completol desde 5 planta hasta portal)"/>
        <s v="Edificio Maizales, 3 completo"/>
        <s v="Edificio Mucia, Portal"/>
        <s v="Galaxia, portal 2. Completo"/>
        <s v="GERMAN PIÑEIRO GALLARDO"/>
        <s v="APARTAMENTO CAMPANILLA"/>
        <s v="Edificio las Conchas,2 (Portal )"/>
        <s v="Vivienda de Javier Membrives"/>
        <s v="Edificio Alcazaba, La Cañada. Portal, desmanchado de pasillos"/>
        <s v="Meraki Inmobiliaria"/>
        <s v="CARMAN - CL ABOGADO DE OFICIO"/>
        <s v="LIMPIEZA PUNTUAL "/>
        <s v="HUGO ALVAREZ QUINTAS"/>
        <s v="ALBORAN MOTOR"/>
        <s v="Vivienda Joaquín en Vega de Acá"/>
        <s v="ANGELA MATEO MARTIN"/>
        <s v="Vivienda Arianna"/>
        <s v="Edif. Alcazaba en la Cañada"/>
        <s v="ACACIA GUISADO NUÑEZ"/>
        <s v="APARTAMENTO FORAL "/>
        <s v="APARTAMENTO FORAL"/>
        <s v="Ctra. Los Limoneros, 6, portal"/>
        <s v="Avda. Montserrar, 37"/>
        <s v="C.P. MORAL, 1  GERGAL"/>
        <s v="CUENCA"/>
        <s v="OFICINA LIMPIEZAS INDALICAS"/>
        <s v="Ctra. Los Limoneros, 6, completo"/>
        <s v="FRANCISCO JAVIER SALVADOR"/>
        <s v="Audal ETT"/>
        <s v="Gestinova"/>
        <s v="Edif. San Miguel IV, completo"/>
        <s v="Centro Desein"/>
        <s v="NOVELEC ANTAS"/>
        <s v="EDF. AVDA. DEL MAR, 37 PORTAL"/>
        <s v="Edf. Murcia XI portal "/>
        <s v="Vivienda Calle Beatles, 23"/>
        <s v="LAS SIAMESAS II - CRISTALES"/>
        <s v="VIVIENDA JUAN CARLOS ( ALBORANI)"/>
        <s v="Edif. San Miguel IV, Portal"/>
        <s v="ROMA - CRISTALES"/>
        <s v="ZEUS - CRISTALES"/>
        <s v="Conchas, 2 Portal"/>
        <s v="Edif. Serrano, Portal"/>
        <s v="Edifcio Maizales, 3 Portal"/>
        <s v="Vivienda Calle Beatles, 24"/>
        <s v="MARIA JOSE GORDO"/>
        <s v="ALDEAS INFANTILES"/>
        <s v="Estivali Fernandez "/>
        <s v="ANTONIO MAURI"/>
        <s v="San Vicente completo"/>
        <s v="YENNIFER GUTIERREZ "/>
        <s v="la Ronda P.V. portal "/>
        <s v="Valle alcora I completo"/>
        <s v="valle alcora II portal"/>
        <s v="villa Real portal"/>
        <s v="Enlaces 308, Esc. Izq.+Portal"/>
        <s v="Enlaces 330, Portal"/>
        <s v="Edifcio Monalisa Portal + planta baja+ zona ascensor y asceso a garaje"/>
        <s v="Edifcio Monalisa Portal + 1era planta. Escalera acceso a planta baja y zona ascensor"/>
        <s v="Edifcio Monalisa Portal +  zona ascensor+ 2ª planta+ escalera acceso 1era. Planta"/>
        <s v="Edificio Rancho. Zonas Comunitarias"/>
        <s v="LOS ENLACES I"/>
        <s v="LOS ENLACES FASE 2"/>
        <s v="LOS ENLACES 330"/>
        <s v="VALLE ALCORA"/>
        <s v="SOL AMATISTEROS"/>
        <s v="Rsdal. Francisco Alcaraz"/>
        <s v="MANUEL LOPEZ LUCAS"/>
        <s v="MANUEL MATEO"/>
        <s v="RESTAURANTE PORTOCARRERO"/>
        <s v="GIESMED PARKING"/>
        <s v="JESUS MIGUEL CAZORLA"/>
        <s v="JORGE GUILLEN"/>
        <s v="ALMERIA, 15 - FONDON"/>
        <s v="CHAPA IMPORT"/>
        <s v="ALBORANI AGRICOLA"/>
        <s v="TALASUR S.L."/>
        <s v="ASOC. LA TORRE"/>
        <s v="GRUPO CHAPA IMPORT"/>
        <s v="AUDI"/>
        <s v="APART LEVANTE"/>
        <s v="APARTAMENTO LEVANTE CRISTALES"/>
        <s v="Edifico Villas de Aguadulce. Completo"/>
        <s v="Edifico Villas de Aguadulce. Garaje. Servicio quincenal."/>
        <s v="clinica Dermal"/>
        <s v="Edf.la Alcazaba en la Cañada "/>
        <s v="Vivienda de Alejandra Abad"/>
        <s v="Apartamento Turistico Plaza Benínar"/>
        <s v="Vivienda de Rafael Baena"/>
        <s v="Conchas, 2 Portal+ Desmanchado de pasillos y rampa desde planta 11 hasta la 6"/>
        <s v="Conchas, 2 Portal+fregado rampa desde planta 11 hasta la 6"/>
        <s v="Conchas, 2 Portal+ Desmanchado de pasillos y rampa desde planta 5 hasta portal"/>
        <s v="Conchas, 2 Portal completo desde 5 hasta portal"/>
        <s v="Edificio Maizales 3, Portal"/>
        <s v="Edificio Maizales 3, Completo"/>
        <s v="Edificio Murcia, Portal+barrido+rampa y papeleras en garaje"/>
        <s v="Edificio Murcia, Primero de mes patio"/>
        <s v="Edificio Murcia, Portal"/>
        <s v="Edificio Murcia, Completo"/>
        <s v="Edificio Delfín, Portal"/>
        <s v="Edificio Delfín, Completo"/>
        <s v="Edificio Villagarcía. Portal"/>
        <s v="Edificio Villagarcía. Completo"/>
        <s v="Edificio Murcia II portal"/>
        <s v="Edificio Murcia II Completo"/>
        <s v="Edificio Quesada, 40. Portal"/>
        <s v="Edificio Quesada, 40. Completo"/>
        <s v="Edificio Torresol VII. Portal"/>
        <s v="Edificio Torresol VII. Completo"/>
        <s v="Edif. Avda. Cabo de Gata, 130. Portal"/>
        <s v="Edif. Avda. Cabo de Gata, 130. Portal+ primero de mes completo"/>
        <s v="Trito Gestión"/>
        <s v="Vivienda Beatles, 41"/>
        <s v="Vivienda de Juan Carlos Alborani"/>
        <s v="STONES 1-A" u="1"/>
        <s v="OFICINA" u="1"/>
        <s v="SUST.OLGA EN IMPRESIÓN DIGITAL" u="1"/>
        <s v="TORREARCE" u="1"/>
        <s v="APART. CL ESTADIO" u="1"/>
        <s v="CALLE BAR" u="1"/>
        <s v="COLEGIO NUEVO" u="1"/>
        <s v="CAMINOS" u="1"/>
        <s v="VIVIENDA BERNARDO-RETAMAR" u="1"/>
        <s v="VIVIENDA RAFAEL BAENA" u="1"/>
        <s v="VIVIENDA JAVIER MEMBRIVES" u="1"/>
        <s v="EDF. ALMERIA,15" u="1"/>
        <s v="STONES" u="1"/>
        <s v="SUST.TORREGACIA- RETAMAR" u="1"/>
        <s v="CALLE MULHACÉN" u="1"/>
        <s v="OFICINA L.I" u="1"/>
        <s v="FONDON" u="1"/>
        <s v="LIMPIEZA VIV.PARTICULAR ANGELA SORIA CARMONA" u="1"/>
        <s v="LIMP.VIVIENDA PARTICULAR BERNARDO RGUEZ .BOSQUET - ROQUETAS" u="1"/>
        <s v="CASA RURAL YA LA LIMPIARÉ" u="1"/>
        <s v="APARTAMENTO CL ESTADIO" u="1"/>
        <s v="DESPLAZAMIENTO GERGAL" u="1"/>
        <s v="TORO1" u="1"/>
        <s v="GATICO 4" u="1"/>
        <s v="EDF. ALMERIA,15 EN FONDON" u="1"/>
        <s v="Vivienda Calle Beatles, 22" u="1"/>
        <s v="PORTAL 30 EDIFICIO BAJO DE GUÍA" u="1"/>
        <s v="APARTAMENTO TURISTICO VIRGEN DEL MAR " u="1"/>
        <s v="CASA RURAL YA LA LIMPIARÉ 3" u="1"/>
        <s v="Edificio s. Andrés (Completeo)" u="1"/>
        <s v="EDF. GALAXIA P.3" u="1"/>
        <s v="Avda. Mediterraneo, 247 portal" u="1"/>
      </sharedItems>
    </cacheField>
    <cacheField name="HORAS DECIMAL" numFmtId="0">
      <sharedItems containsString="0" containsBlank="1" containsNumber="1" minValue="0" maxValue="10"/>
    </cacheField>
    <cacheField name="OBSERVACIONES" numFmtId="0">
      <sharedItems containsBlank="1" count="25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DÍA 29/09/22"/>
        <s v="DÍA 30/09/22"/>
        <s v="sustitucion personal en vacaciones MªDolores Hdez."/>
        <s v="PENDIENTE"/>
        <s v="Adelanto del completo del día 1"/>
        <s v="PUNTUAL TERRAZA"/>
        <s v="HACE FONDO"/>
        <s v="Cubre baja de Olga Roman"/>
        <s v="cubre a Carmen Morales imbernon"/>
        <s v="cubre a Ana Isabel Sanchez raya"/>
        <s v="No realizó el servicio. Cliente quiere se le abone"/>
        <s v="Coge los servicios de Vanesa Molina"/>
        <s v="Cubre baja de Ana Isabel Sánchez Raya"/>
        <s v="HORA ENTRADA - HORA SALIDA" u="1"/>
      </sharedItems>
    </cacheField>
    <cacheField name="cómputo día desde entrada" numFmtId="0">
      <sharedItems containsString="0" containsBlank="1" containsNumber="1" minValue="1" maxValue="12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 pivotCacheId="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6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54"/>
    <x v="0"/>
    <x v="4"/>
    <x v="13"/>
    <n v="5"/>
    <x v="0"/>
    <m/>
    <m/>
  </r>
  <r>
    <x v="55"/>
    <x v="6"/>
    <x v="4"/>
    <x v="13"/>
    <n v="5"/>
    <x v="0"/>
    <m/>
    <m/>
  </r>
  <r>
    <x v="56"/>
    <x v="5"/>
    <x v="4"/>
    <x v="13"/>
    <n v="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7"/>
    <x v="5"/>
    <x v="1"/>
    <x v="201"/>
    <n v="0.33"/>
    <x v="11"/>
    <m/>
    <s v="SARA"/>
  </r>
  <r>
    <x v="57"/>
    <x v="5"/>
    <x v="1"/>
    <x v="202"/>
    <n v="1.01"/>
    <x v="11"/>
    <m/>
    <s v="SARA"/>
  </r>
  <r>
    <x v="57"/>
    <x v="5"/>
    <x v="1"/>
    <x v="203"/>
    <n v="0.94"/>
    <x v="11"/>
    <m/>
    <s v="SARA"/>
  </r>
  <r>
    <x v="57"/>
    <x v="5"/>
    <x v="1"/>
    <x v="204"/>
    <n v="1"/>
    <x v="12"/>
    <m/>
    <s v="MªDOLORES HERNÁNDEZ"/>
  </r>
  <r>
    <x v="58"/>
    <x v="0"/>
    <x v="0"/>
    <x v="156"/>
    <n v="3"/>
    <x v="0"/>
    <m/>
    <m/>
  </r>
  <r>
    <x v="58"/>
    <x v="0"/>
    <x v="0"/>
    <x v="50"/>
    <n v="3.75"/>
    <x v="0"/>
    <m/>
    <m/>
  </r>
  <r>
    <x v="58"/>
    <x v="0"/>
    <x v="0"/>
    <x v="4"/>
    <m/>
    <x v="1"/>
    <n v="6.75"/>
    <m/>
  </r>
  <r>
    <x v="58"/>
    <x v="0"/>
    <x v="1"/>
    <x v="205"/>
    <n v="3.25"/>
    <x v="0"/>
    <m/>
    <m/>
  </r>
  <r>
    <x v="58"/>
    <x v="0"/>
    <x v="18"/>
    <x v="206"/>
    <n v="4.5"/>
    <x v="0"/>
    <m/>
    <m/>
  </r>
  <r>
    <x v="58"/>
    <x v="0"/>
    <x v="1"/>
    <x v="207"/>
    <n v="0.25"/>
    <x v="0"/>
    <m/>
    <m/>
  </r>
  <r>
    <x v="58"/>
    <x v="0"/>
    <x v="1"/>
    <x v="208"/>
    <n v="0.87"/>
    <x v="0"/>
    <m/>
    <m/>
  </r>
  <r>
    <x v="58"/>
    <x v="0"/>
    <x v="1"/>
    <x v="209"/>
    <n v="2"/>
    <x v="0"/>
    <m/>
    <m/>
  </r>
  <r>
    <x v="58"/>
    <x v="0"/>
    <x v="3"/>
    <x v="10"/>
    <n v="2.5"/>
    <x v="0"/>
    <m/>
    <m/>
  </r>
  <r>
    <x v="59"/>
    <x v="1"/>
    <x v="0"/>
    <x v="210"/>
    <n v="2.58"/>
    <x v="0"/>
    <m/>
    <m/>
  </r>
  <r>
    <x v="59"/>
    <x v="1"/>
    <x v="0"/>
    <x v="50"/>
    <n v="1"/>
    <x v="0"/>
    <m/>
    <m/>
  </r>
  <r>
    <x v="59"/>
    <x v="1"/>
    <x v="0"/>
    <x v="4"/>
    <m/>
    <x v="1"/>
    <n v="6.5"/>
    <m/>
  </r>
  <r>
    <x v="59"/>
    <x v="1"/>
    <x v="0"/>
    <x v="194"/>
    <n v="1"/>
    <x v="0"/>
    <m/>
    <m/>
  </r>
  <r>
    <x v="59"/>
    <x v="1"/>
    <x v="17"/>
    <x v="210"/>
    <n v="2.58"/>
    <x v="0"/>
    <m/>
    <m/>
  </r>
  <r>
    <x v="59"/>
    <x v="1"/>
    <x v="16"/>
    <x v="210"/>
    <n v="2.58"/>
    <x v="0"/>
    <m/>
    <m/>
  </r>
  <r>
    <x v="59"/>
    <x v="1"/>
    <x v="8"/>
    <x v="210"/>
    <n v="2.58"/>
    <x v="0"/>
    <m/>
    <m/>
  </r>
  <r>
    <x v="59"/>
    <x v="1"/>
    <x v="18"/>
    <x v="206"/>
    <n v="4.5"/>
    <x v="0"/>
    <m/>
    <m/>
  </r>
  <r>
    <x v="59"/>
    <x v="1"/>
    <x v="18"/>
    <x v="158"/>
    <n v="3"/>
    <x v="0"/>
    <m/>
    <m/>
  </r>
  <r>
    <x v="59"/>
    <x v="1"/>
    <x v="1"/>
    <x v="211"/>
    <n v="0.6"/>
    <x v="0"/>
    <m/>
    <m/>
  </r>
  <r>
    <x v="59"/>
    <x v="1"/>
    <x v="1"/>
    <x v="207"/>
    <n v="0.25"/>
    <x v="0"/>
    <m/>
    <m/>
  </r>
  <r>
    <x v="59"/>
    <x v="1"/>
    <x v="1"/>
    <x v="212"/>
    <n v="0.5"/>
    <x v="0"/>
    <m/>
    <m/>
  </r>
  <r>
    <x v="59"/>
    <x v="1"/>
    <x v="3"/>
    <x v="213"/>
    <n v="2"/>
    <x v="0"/>
    <m/>
    <m/>
  </r>
  <r>
    <x v="59"/>
    <x v="1"/>
    <x v="3"/>
    <x v="214"/>
    <n v="1"/>
    <x v="0"/>
    <m/>
    <m/>
  </r>
  <r>
    <x v="59"/>
    <x v="1"/>
    <x v="3"/>
    <x v="215"/>
    <n v="3"/>
    <x v="0"/>
    <m/>
    <m/>
  </r>
  <r>
    <x v="59"/>
    <x v="1"/>
    <x v="3"/>
    <x v="216"/>
    <n v="1.1499999999999999"/>
    <x v="0"/>
    <m/>
    <m/>
  </r>
  <r>
    <x v="60"/>
    <x v="2"/>
    <x v="0"/>
    <x v="217"/>
    <n v="7"/>
    <x v="0"/>
    <m/>
    <m/>
  </r>
  <r>
    <x v="60"/>
    <x v="2"/>
    <x v="0"/>
    <x v="4"/>
    <m/>
    <x v="1"/>
    <n v="8.75"/>
    <m/>
  </r>
  <r>
    <x v="60"/>
    <x v="2"/>
    <x v="8"/>
    <x v="217"/>
    <n v="7"/>
    <x v="0"/>
    <m/>
    <m/>
  </r>
  <r>
    <x v="60"/>
    <x v="2"/>
    <x v="16"/>
    <x v="217"/>
    <n v="7"/>
    <x v="0"/>
    <m/>
    <m/>
  </r>
  <r>
    <x v="60"/>
    <x v="2"/>
    <x v="17"/>
    <x v="217"/>
    <n v="7"/>
    <x v="0"/>
    <m/>
    <m/>
  </r>
  <r>
    <x v="60"/>
    <x v="2"/>
    <x v="18"/>
    <x v="206"/>
    <n v="4.5"/>
    <x v="0"/>
    <m/>
    <m/>
  </r>
  <r>
    <x v="60"/>
    <x v="2"/>
    <x v="18"/>
    <x v="218"/>
    <n v="3"/>
    <x v="0"/>
    <m/>
    <m/>
  </r>
  <r>
    <x v="60"/>
    <x v="2"/>
    <x v="1"/>
    <x v="207"/>
    <n v="0.25"/>
    <x v="0"/>
    <m/>
    <m/>
  </r>
  <r>
    <x v="60"/>
    <x v="2"/>
    <x v="1"/>
    <x v="219"/>
    <n v="0.44"/>
    <x v="0"/>
    <m/>
    <m/>
  </r>
  <r>
    <x v="60"/>
    <x v="2"/>
    <x v="1"/>
    <x v="209"/>
    <n v="2"/>
    <x v="0"/>
    <m/>
    <m/>
  </r>
  <r>
    <x v="60"/>
    <x v="2"/>
    <x v="3"/>
    <x v="220"/>
    <n v="1"/>
    <x v="0"/>
    <m/>
    <m/>
  </r>
  <r>
    <x v="60"/>
    <x v="2"/>
    <x v="3"/>
    <x v="214"/>
    <n v="1"/>
    <x v="0"/>
    <m/>
    <m/>
  </r>
  <r>
    <x v="61"/>
    <x v="3"/>
    <x v="8"/>
    <x v="221"/>
    <n v="3.25"/>
    <x v="0"/>
    <m/>
    <m/>
  </r>
  <r>
    <x v="61"/>
    <x v="3"/>
    <x v="16"/>
    <x v="221"/>
    <n v="3.25"/>
    <x v="0"/>
    <m/>
    <m/>
  </r>
  <r>
    <x v="61"/>
    <x v="3"/>
    <x v="17"/>
    <x v="221"/>
    <n v="2.66"/>
    <x v="0"/>
    <m/>
    <m/>
  </r>
  <r>
    <x v="61"/>
    <x v="3"/>
    <x v="0"/>
    <x v="221"/>
    <n v="3.25"/>
    <x v="0"/>
    <m/>
    <m/>
  </r>
  <r>
    <x v="61"/>
    <x v="3"/>
    <x v="0"/>
    <x v="62"/>
    <n v="1"/>
    <x v="0"/>
    <m/>
    <m/>
  </r>
  <r>
    <x v="61"/>
    <x v="3"/>
    <x v="0"/>
    <x v="4"/>
    <m/>
    <x v="1"/>
    <n v="8.25"/>
    <m/>
  </r>
  <r>
    <x v="61"/>
    <x v="3"/>
    <x v="8"/>
    <x v="62"/>
    <n v="1"/>
    <x v="0"/>
    <m/>
    <m/>
  </r>
  <r>
    <x v="61"/>
    <x v="3"/>
    <x v="16"/>
    <x v="62"/>
    <n v="1"/>
    <x v="0"/>
    <m/>
    <m/>
  </r>
  <r>
    <x v="61"/>
    <x v="3"/>
    <x v="17"/>
    <x v="62"/>
    <n v="1"/>
    <x v="0"/>
    <m/>
    <m/>
  </r>
  <r>
    <x v="61"/>
    <x v="3"/>
    <x v="18"/>
    <x v="206"/>
    <n v="4.5"/>
    <x v="0"/>
    <m/>
    <m/>
  </r>
  <r>
    <x v="61"/>
    <x v="3"/>
    <x v="18"/>
    <x v="222"/>
    <n v="3"/>
    <x v="0"/>
    <m/>
    <m/>
  </r>
  <r>
    <x v="61"/>
    <x v="3"/>
    <x v="1"/>
    <x v="223"/>
    <n v="2"/>
    <x v="0"/>
    <m/>
    <m/>
  </r>
  <r>
    <x v="61"/>
    <x v="3"/>
    <x v="1"/>
    <x v="224"/>
    <n v="1.24"/>
    <x v="0"/>
    <m/>
    <m/>
  </r>
  <r>
    <x v="61"/>
    <x v="3"/>
    <x v="1"/>
    <x v="225"/>
    <n v="0.82"/>
    <x v="0"/>
    <m/>
    <m/>
  </r>
  <r>
    <x v="61"/>
    <x v="3"/>
    <x v="1"/>
    <x v="226"/>
    <n v="0.25"/>
    <x v="0"/>
    <m/>
    <m/>
  </r>
  <r>
    <x v="61"/>
    <x v="3"/>
    <x v="3"/>
    <x v="10"/>
    <n v="2.5"/>
    <x v="0"/>
    <m/>
    <m/>
  </r>
  <r>
    <x v="61"/>
    <x v="3"/>
    <x v="3"/>
    <x v="227"/>
    <n v="1.1499999999999999"/>
    <x v="0"/>
    <m/>
    <m/>
  </r>
  <r>
    <x v="62"/>
    <x v="4"/>
    <x v="8"/>
    <x v="228"/>
    <n v="6.5"/>
    <x v="0"/>
    <m/>
    <m/>
  </r>
  <r>
    <x v="62"/>
    <x v="4"/>
    <x v="16"/>
    <x v="228"/>
    <n v="6.5"/>
    <x v="0"/>
    <m/>
    <m/>
  </r>
  <r>
    <x v="62"/>
    <x v="4"/>
    <x v="17"/>
    <x v="228"/>
    <n v="6.5"/>
    <x v="0"/>
    <m/>
    <m/>
  </r>
  <r>
    <x v="62"/>
    <x v="4"/>
    <x v="0"/>
    <x v="228"/>
    <n v="6.5"/>
    <x v="0"/>
    <m/>
    <m/>
  </r>
  <r>
    <x v="62"/>
    <x v="4"/>
    <x v="0"/>
    <x v="4"/>
    <m/>
    <x v="1"/>
    <n v="7.5"/>
    <m/>
  </r>
  <r>
    <x v="62"/>
    <x v="4"/>
    <x v="1"/>
    <x v="229"/>
    <n v="1.5"/>
    <x v="0"/>
    <m/>
    <m/>
  </r>
  <r>
    <x v="62"/>
    <x v="4"/>
    <x v="18"/>
    <x v="206"/>
    <n v="4.5"/>
    <x v="0"/>
    <m/>
    <m/>
  </r>
  <r>
    <x v="62"/>
    <x v="4"/>
    <x v="1"/>
    <x v="230"/>
    <n v="0.5"/>
    <x v="0"/>
    <m/>
    <m/>
  </r>
  <r>
    <x v="62"/>
    <x v="4"/>
    <x v="1"/>
    <x v="207"/>
    <n v="0.25"/>
    <x v="0"/>
    <m/>
    <m/>
  </r>
  <r>
    <x v="62"/>
    <x v="4"/>
    <x v="1"/>
    <x v="226"/>
    <n v="0.25"/>
    <x v="0"/>
    <m/>
    <m/>
  </r>
  <r>
    <x v="62"/>
    <x v="4"/>
    <x v="1"/>
    <x v="209"/>
    <n v="2"/>
    <x v="0"/>
    <m/>
    <m/>
  </r>
  <r>
    <x v="62"/>
    <x v="4"/>
    <x v="3"/>
    <x v="231"/>
    <n v="2"/>
    <x v="0"/>
    <m/>
    <m/>
  </r>
  <r>
    <x v="62"/>
    <x v="4"/>
    <x v="3"/>
    <x v="214"/>
    <n v="1"/>
    <x v="0"/>
    <m/>
    <m/>
  </r>
  <r>
    <x v="62"/>
    <x v="4"/>
    <x v="3"/>
    <x v="232"/>
    <n v="0.5"/>
    <x v="0"/>
    <m/>
    <m/>
  </r>
  <r>
    <x v="62"/>
    <x v="4"/>
    <x v="3"/>
    <x v="233"/>
    <n v="1.33"/>
    <x v="0"/>
    <m/>
    <m/>
  </r>
  <r>
    <x v="63"/>
    <x v="5"/>
    <x v="8"/>
    <x v="234"/>
    <n v="5.25"/>
    <x v="0"/>
    <m/>
    <m/>
  </r>
  <r>
    <x v="63"/>
    <x v="5"/>
    <x v="0"/>
    <x v="234"/>
    <n v="5.25"/>
    <x v="0"/>
    <m/>
    <m/>
  </r>
  <r>
    <x v="63"/>
    <x v="5"/>
    <x v="0"/>
    <x v="4"/>
    <m/>
    <x v="1"/>
    <n v="7"/>
    <m/>
  </r>
  <r>
    <x v="54"/>
    <x v="0"/>
    <x v="0"/>
    <x v="39"/>
    <n v="1.5"/>
    <x v="0"/>
    <m/>
    <m/>
  </r>
  <r>
    <x v="54"/>
    <x v="0"/>
    <x v="0"/>
    <x v="198"/>
    <n v="1"/>
    <x v="0"/>
    <m/>
    <m/>
  </r>
  <r>
    <x v="54"/>
    <x v="0"/>
    <x v="8"/>
    <x v="198"/>
    <n v="1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  <r>
    <x v="51"/>
    <x v="1"/>
    <x v="0"/>
    <x v="235"/>
    <m/>
    <x v="0"/>
    <n v="8.25"/>
    <m/>
  </r>
  <r>
    <x v="54"/>
    <x v="0"/>
    <x v="0"/>
    <x v="236"/>
    <n v="0.66"/>
    <x v="0"/>
    <m/>
    <m/>
  </r>
  <r>
    <x v="54"/>
    <x v="0"/>
    <x v="8"/>
    <x v="236"/>
    <n v="0.66"/>
    <x v="0"/>
    <m/>
    <m/>
  </r>
  <r>
    <x v="54"/>
    <x v="0"/>
    <x v="0"/>
    <x v="237"/>
    <n v="1"/>
    <x v="0"/>
    <m/>
    <s v="VERONICA SANCHEZ"/>
  </r>
  <r>
    <x v="54"/>
    <x v="0"/>
    <x v="8"/>
    <x v="237"/>
    <n v="1"/>
    <x v="0"/>
    <m/>
    <s v="VERONICA SANCHEZ"/>
  </r>
  <r>
    <x v="54"/>
    <x v="0"/>
    <x v="0"/>
    <x v="50"/>
    <n v="1.5"/>
    <x v="0"/>
    <m/>
    <m/>
  </r>
  <r>
    <x v="54"/>
    <x v="0"/>
    <x v="0"/>
    <x v="4"/>
    <m/>
    <x v="1"/>
    <n v="8"/>
    <m/>
  </r>
  <r>
    <x v="54"/>
    <x v="0"/>
    <x v="1"/>
    <x v="229"/>
    <n v="2.5"/>
    <x v="0"/>
    <m/>
    <m/>
  </r>
  <r>
    <x v="54"/>
    <x v="0"/>
    <x v="18"/>
    <x v="206"/>
    <n v="4.5"/>
    <x v="0"/>
    <m/>
    <m/>
  </r>
  <r>
    <x v="54"/>
    <x v="0"/>
    <x v="18"/>
    <x v="238"/>
    <n v="3"/>
    <x v="0"/>
    <m/>
    <m/>
  </r>
  <r>
    <x v="54"/>
    <x v="0"/>
    <x v="1"/>
    <x v="207"/>
    <n v="0.25"/>
    <x v="0"/>
    <m/>
    <m/>
  </r>
  <r>
    <x v="54"/>
    <x v="0"/>
    <x v="1"/>
    <x v="208"/>
    <n v="0.87"/>
    <x v="0"/>
    <m/>
    <m/>
  </r>
  <r>
    <x v="54"/>
    <x v="0"/>
    <x v="1"/>
    <x v="209"/>
    <n v="2"/>
    <x v="0"/>
    <m/>
    <m/>
  </r>
  <r>
    <x v="54"/>
    <x v="0"/>
    <x v="3"/>
    <x v="10"/>
    <n v="2.5"/>
    <x v="0"/>
    <m/>
    <m/>
  </r>
  <r>
    <x v="64"/>
    <x v="1"/>
    <x v="0"/>
    <x v="239"/>
    <n v="5"/>
    <x v="0"/>
    <m/>
    <m/>
  </r>
  <r>
    <x v="64"/>
    <x v="1"/>
    <x v="16"/>
    <x v="239"/>
    <n v="5"/>
    <x v="0"/>
    <m/>
    <m/>
  </r>
  <r>
    <x v="64"/>
    <x v="1"/>
    <x v="17"/>
    <x v="239"/>
    <n v="5"/>
    <x v="0"/>
    <m/>
    <m/>
  </r>
  <r>
    <x v="64"/>
    <x v="1"/>
    <x v="19"/>
    <x v="239"/>
    <n v="5"/>
    <x v="0"/>
    <m/>
    <m/>
  </r>
  <r>
    <x v="64"/>
    <x v="1"/>
    <x v="0"/>
    <x v="50"/>
    <n v="2"/>
    <x v="0"/>
    <m/>
    <m/>
  </r>
  <r>
    <x v="64"/>
    <x v="1"/>
    <x v="0"/>
    <x v="4"/>
    <m/>
    <x v="1"/>
    <n v="8.08"/>
    <m/>
  </r>
  <r>
    <x v="64"/>
    <x v="1"/>
    <x v="18"/>
    <x v="206"/>
    <n v="4.5"/>
    <x v="0"/>
    <m/>
    <m/>
  </r>
  <r>
    <x v="64"/>
    <x v="1"/>
    <x v="18"/>
    <x v="158"/>
    <n v="3"/>
    <x v="0"/>
    <m/>
    <m/>
  </r>
  <r>
    <x v="64"/>
    <x v="1"/>
    <x v="1"/>
    <x v="211"/>
    <n v="0.6"/>
    <x v="0"/>
    <m/>
    <m/>
  </r>
  <r>
    <x v="64"/>
    <x v="1"/>
    <x v="1"/>
    <x v="207"/>
    <n v="0.25"/>
    <x v="0"/>
    <m/>
    <m/>
  </r>
  <r>
    <x v="64"/>
    <x v="1"/>
    <x v="1"/>
    <x v="212"/>
    <n v="0.5"/>
    <x v="0"/>
    <m/>
    <m/>
  </r>
  <r>
    <x v="64"/>
    <x v="1"/>
    <x v="1"/>
    <x v="240"/>
    <n v="2"/>
    <x v="0"/>
    <m/>
    <s v="ANA ISABEL SÁNCHEZ RAYA"/>
  </r>
  <r>
    <x v="64"/>
    <x v="1"/>
    <x v="1"/>
    <x v="241"/>
    <n v="1.5"/>
    <x v="0"/>
    <m/>
    <s v="ANA ISABEL SÁNCHEZ RAYA"/>
  </r>
  <r>
    <x v="64"/>
    <x v="1"/>
    <x v="3"/>
    <x v="214"/>
    <n v="1"/>
    <x v="0"/>
    <m/>
    <m/>
  </r>
  <r>
    <x v="64"/>
    <x v="1"/>
    <x v="3"/>
    <x v="216"/>
    <n v="1.1499999999999999"/>
    <x v="0"/>
    <m/>
    <m/>
  </r>
  <r>
    <x v="65"/>
    <x v="2"/>
    <x v="1"/>
    <x v="207"/>
    <n v="0.25"/>
    <x v="0"/>
    <m/>
    <m/>
  </r>
  <r>
    <x v="65"/>
    <x v="2"/>
    <x v="1"/>
    <x v="219"/>
    <n v="0.44"/>
    <x v="0"/>
    <m/>
    <m/>
  </r>
  <r>
    <x v="65"/>
    <x v="2"/>
    <x v="1"/>
    <x v="209"/>
    <n v="2"/>
    <x v="0"/>
    <m/>
    <m/>
  </r>
  <r>
    <x v="66"/>
    <x v="3"/>
    <x v="0"/>
    <x v="242"/>
    <n v="6.25"/>
    <x v="0"/>
    <m/>
    <m/>
  </r>
  <r>
    <x v="66"/>
    <x v="3"/>
    <x v="19"/>
    <x v="242"/>
    <n v="6.25"/>
    <x v="0"/>
    <m/>
    <m/>
  </r>
  <r>
    <x v="66"/>
    <x v="3"/>
    <x v="16"/>
    <x v="242"/>
    <n v="6.25"/>
    <x v="0"/>
    <m/>
    <m/>
  </r>
  <r>
    <x v="66"/>
    <x v="3"/>
    <x v="17"/>
    <x v="242"/>
    <n v="6.25"/>
    <x v="0"/>
    <m/>
    <m/>
  </r>
  <r>
    <x v="66"/>
    <x v="3"/>
    <x v="0"/>
    <x v="4"/>
    <m/>
    <x v="1"/>
    <n v="7.5"/>
    <m/>
  </r>
  <r>
    <x v="66"/>
    <x v="3"/>
    <x v="18"/>
    <x v="206"/>
    <n v="4.5"/>
    <x v="0"/>
    <m/>
    <m/>
  </r>
  <r>
    <x v="66"/>
    <x v="3"/>
    <x v="18"/>
    <x v="218"/>
    <n v="3"/>
    <x v="0"/>
    <m/>
    <m/>
  </r>
  <r>
    <x v="66"/>
    <x v="3"/>
    <x v="1"/>
    <x v="223"/>
    <n v="2"/>
    <x v="0"/>
    <m/>
    <m/>
  </r>
  <r>
    <x v="66"/>
    <x v="3"/>
    <x v="1"/>
    <x v="224"/>
    <n v="1.24"/>
    <x v="0"/>
    <m/>
    <m/>
  </r>
  <r>
    <x v="66"/>
    <x v="3"/>
    <x v="1"/>
    <x v="225"/>
    <n v="0.82"/>
    <x v="0"/>
    <m/>
    <m/>
  </r>
  <r>
    <x v="66"/>
    <x v="3"/>
    <x v="1"/>
    <x v="226"/>
    <n v="0.25"/>
    <x v="0"/>
    <m/>
    <m/>
  </r>
  <r>
    <x v="66"/>
    <x v="3"/>
    <x v="3"/>
    <x v="10"/>
    <n v="2.5"/>
    <x v="0"/>
    <m/>
    <m/>
  </r>
  <r>
    <x v="66"/>
    <x v="3"/>
    <x v="3"/>
    <x v="227"/>
    <n v="1.1499999999999999"/>
    <x v="0"/>
    <m/>
    <m/>
  </r>
  <r>
    <x v="67"/>
    <x v="4"/>
    <x v="0"/>
    <x v="228"/>
    <n v="7"/>
    <x v="0"/>
    <m/>
    <m/>
  </r>
  <r>
    <x v="67"/>
    <x v="4"/>
    <x v="16"/>
    <x v="228"/>
    <n v="7"/>
    <x v="0"/>
    <m/>
    <m/>
  </r>
  <r>
    <x v="67"/>
    <x v="4"/>
    <x v="17"/>
    <x v="228"/>
    <n v="7"/>
    <x v="0"/>
    <m/>
    <m/>
  </r>
  <r>
    <x v="67"/>
    <x v="4"/>
    <x v="19"/>
    <x v="228"/>
    <n v="7"/>
    <x v="0"/>
    <m/>
    <m/>
  </r>
  <r>
    <x v="67"/>
    <x v="4"/>
    <x v="0"/>
    <x v="243"/>
    <n v="1"/>
    <x v="0"/>
    <m/>
    <m/>
  </r>
  <r>
    <x v="67"/>
    <x v="4"/>
    <x v="17"/>
    <x v="244"/>
    <n v="1"/>
    <x v="0"/>
    <m/>
    <m/>
  </r>
  <r>
    <x v="67"/>
    <x v="4"/>
    <x v="16"/>
    <x v="243"/>
    <n v="1"/>
    <x v="0"/>
    <m/>
    <m/>
  </r>
  <r>
    <x v="67"/>
    <x v="4"/>
    <x v="0"/>
    <x v="4"/>
    <m/>
    <x v="1"/>
    <n v="11.25"/>
    <m/>
  </r>
  <r>
    <x v="67"/>
    <x v="4"/>
    <x v="18"/>
    <x v="206"/>
    <n v="4.5"/>
    <x v="0"/>
    <m/>
    <m/>
  </r>
  <r>
    <x v="67"/>
    <x v="4"/>
    <x v="1"/>
    <x v="230"/>
    <n v="0.5"/>
    <x v="0"/>
    <m/>
    <m/>
  </r>
  <r>
    <x v="67"/>
    <x v="4"/>
    <x v="1"/>
    <x v="207"/>
    <n v="0.25"/>
    <x v="0"/>
    <m/>
    <m/>
  </r>
  <r>
    <x v="67"/>
    <x v="4"/>
    <x v="1"/>
    <x v="226"/>
    <n v="0.25"/>
    <x v="0"/>
    <m/>
    <m/>
  </r>
  <r>
    <x v="67"/>
    <x v="4"/>
    <x v="1"/>
    <x v="209"/>
    <n v="2"/>
    <x v="0"/>
    <m/>
    <m/>
  </r>
  <r>
    <x v="67"/>
    <x v="4"/>
    <x v="1"/>
    <x v="245"/>
    <n v="0.33"/>
    <x v="0"/>
    <m/>
    <s v="ROCIO"/>
  </r>
  <r>
    <x v="67"/>
    <x v="4"/>
    <x v="1"/>
    <x v="246"/>
    <n v="0.25"/>
    <x v="0"/>
    <m/>
    <s v="ROCIO"/>
  </r>
  <r>
    <x v="67"/>
    <x v="4"/>
    <x v="3"/>
    <x v="231"/>
    <n v="2"/>
    <x v="0"/>
    <m/>
    <m/>
  </r>
  <r>
    <x v="67"/>
    <x v="4"/>
    <x v="3"/>
    <x v="214"/>
    <n v="1"/>
    <x v="0"/>
    <m/>
    <m/>
  </r>
  <r>
    <x v="67"/>
    <x v="4"/>
    <x v="3"/>
    <x v="233"/>
    <n v="1.33"/>
    <x v="0"/>
    <m/>
    <m/>
  </r>
  <r>
    <x v="68"/>
    <x v="0"/>
    <x v="0"/>
    <x v="247"/>
    <n v="2"/>
    <x v="0"/>
    <m/>
    <m/>
  </r>
  <r>
    <x v="68"/>
    <x v="0"/>
    <x v="0"/>
    <x v="248"/>
    <n v="0.33"/>
    <x v="0"/>
    <m/>
    <m/>
  </r>
  <r>
    <x v="68"/>
    <x v="0"/>
    <x v="0"/>
    <x v="50"/>
    <n v="2"/>
    <x v="0"/>
    <m/>
    <m/>
  </r>
  <r>
    <x v="68"/>
    <x v="0"/>
    <x v="16"/>
    <x v="249"/>
    <n v="3"/>
    <x v="0"/>
    <m/>
    <m/>
  </r>
  <r>
    <x v="68"/>
    <x v="0"/>
    <x v="0"/>
    <x v="4"/>
    <m/>
    <x v="1"/>
    <n v="6"/>
    <m/>
  </r>
  <r>
    <x v="68"/>
    <x v="0"/>
    <x v="18"/>
    <x v="206"/>
    <n v="4.5"/>
    <x v="0"/>
    <m/>
    <m/>
  </r>
  <r>
    <x v="68"/>
    <x v="0"/>
    <x v="18"/>
    <x v="238"/>
    <n v="3"/>
    <x v="0"/>
    <m/>
    <m/>
  </r>
  <r>
    <x v="68"/>
    <x v="0"/>
    <x v="1"/>
    <x v="207"/>
    <n v="0.25"/>
    <x v="0"/>
    <m/>
    <m/>
  </r>
  <r>
    <x v="68"/>
    <x v="0"/>
    <x v="1"/>
    <x v="208"/>
    <n v="0.87"/>
    <x v="0"/>
    <m/>
    <m/>
  </r>
  <r>
    <x v="68"/>
    <x v="0"/>
    <x v="1"/>
    <x v="209"/>
    <n v="2"/>
    <x v="0"/>
    <m/>
    <m/>
  </r>
  <r>
    <x v="68"/>
    <x v="0"/>
    <x v="1"/>
    <x v="250"/>
    <n v="1.18"/>
    <x v="0"/>
    <m/>
    <s v="ROCIO"/>
  </r>
  <r>
    <x v="68"/>
    <x v="0"/>
    <x v="3"/>
    <x v="10"/>
    <n v="2.5"/>
    <x v="0"/>
    <m/>
    <m/>
  </r>
  <r>
    <x v="68"/>
    <x v="0"/>
    <x v="3"/>
    <x v="205"/>
    <n v="3"/>
    <x v="0"/>
    <m/>
    <m/>
  </r>
  <r>
    <x v="69"/>
    <x v="1"/>
    <x v="0"/>
    <x v="251"/>
    <n v="4.75"/>
    <x v="0"/>
    <m/>
    <m/>
  </r>
  <r>
    <x v="69"/>
    <x v="1"/>
    <x v="19"/>
    <x v="251"/>
    <n v="4.75"/>
    <x v="0"/>
    <m/>
    <m/>
  </r>
  <r>
    <x v="69"/>
    <x v="1"/>
    <x v="8"/>
    <x v="251"/>
    <n v="4.75"/>
    <x v="0"/>
    <m/>
    <m/>
  </r>
  <r>
    <x v="69"/>
    <x v="1"/>
    <x v="16"/>
    <x v="251"/>
    <n v="4.75"/>
    <x v="0"/>
    <m/>
    <m/>
  </r>
  <r>
    <x v="69"/>
    <x v="1"/>
    <x v="17"/>
    <x v="251"/>
    <n v="4.75"/>
    <x v="0"/>
    <m/>
    <m/>
  </r>
  <r>
    <x v="69"/>
    <x v="1"/>
    <x v="0"/>
    <x v="4"/>
    <m/>
    <x v="1"/>
    <n v="6.5"/>
    <m/>
  </r>
  <r>
    <x v="69"/>
    <x v="1"/>
    <x v="18"/>
    <x v="206"/>
    <n v="4.5"/>
    <x v="0"/>
    <m/>
    <m/>
  </r>
  <r>
    <x v="69"/>
    <x v="1"/>
    <x v="18"/>
    <x v="252"/>
    <n v="0.75"/>
    <x v="0"/>
    <m/>
    <s v="María Dolores Hernández Torres"/>
  </r>
  <r>
    <x v="69"/>
    <x v="1"/>
    <x v="18"/>
    <x v="253"/>
    <n v="1.33"/>
    <x v="0"/>
    <m/>
    <s v="María Dolores Hernández Torres (Servicio de Mª Victoria)"/>
  </r>
  <r>
    <x v="69"/>
    <x v="1"/>
    <x v="1"/>
    <x v="211"/>
    <n v="0.6"/>
    <x v="0"/>
    <m/>
    <m/>
  </r>
  <r>
    <x v="69"/>
    <x v="1"/>
    <x v="1"/>
    <x v="207"/>
    <n v="0.25"/>
    <x v="0"/>
    <m/>
    <m/>
  </r>
  <r>
    <x v="69"/>
    <x v="1"/>
    <x v="1"/>
    <x v="212"/>
    <n v="0.5"/>
    <x v="0"/>
    <m/>
    <m/>
  </r>
  <r>
    <x v="69"/>
    <x v="1"/>
    <x v="1"/>
    <x v="254"/>
    <n v="1.5"/>
    <x v="0"/>
    <m/>
    <s v="Vacciones de Cristina Soriano"/>
  </r>
  <r>
    <x v="69"/>
    <x v="1"/>
    <x v="1"/>
    <x v="255"/>
    <n v="2"/>
    <x v="0"/>
    <m/>
    <s v="sust.de MªRosario para poder hacer salina car"/>
  </r>
  <r>
    <x v="69"/>
    <x v="1"/>
    <x v="3"/>
    <x v="213"/>
    <n v="2"/>
    <x v="0"/>
    <m/>
    <m/>
  </r>
  <r>
    <x v="69"/>
    <x v="1"/>
    <x v="3"/>
    <x v="214"/>
    <n v="1"/>
    <x v="0"/>
    <m/>
    <m/>
  </r>
  <r>
    <x v="69"/>
    <x v="1"/>
    <x v="3"/>
    <x v="216"/>
    <n v="1.1499999999999999"/>
    <x v="0"/>
    <m/>
    <m/>
  </r>
  <r>
    <x v="70"/>
    <x v="2"/>
    <x v="0"/>
    <x v="256"/>
    <n v="5.5"/>
    <x v="0"/>
    <m/>
    <m/>
  </r>
  <r>
    <x v="70"/>
    <x v="2"/>
    <x v="8"/>
    <x v="256"/>
    <n v="5.5"/>
    <x v="0"/>
    <m/>
    <m/>
  </r>
  <r>
    <x v="70"/>
    <x v="2"/>
    <x v="16"/>
    <x v="256"/>
    <n v="5.5"/>
    <x v="0"/>
    <m/>
    <m/>
  </r>
  <r>
    <x v="70"/>
    <x v="2"/>
    <x v="17"/>
    <x v="256"/>
    <n v="5.5"/>
    <x v="0"/>
    <m/>
    <m/>
  </r>
  <r>
    <x v="70"/>
    <x v="2"/>
    <x v="0"/>
    <x v="4"/>
    <m/>
    <x v="1"/>
    <n v="8.25"/>
    <m/>
  </r>
  <r>
    <x v="70"/>
    <x v="2"/>
    <x v="19"/>
    <x v="257"/>
    <n v="0.33"/>
    <x v="13"/>
    <m/>
    <m/>
  </r>
  <r>
    <x v="70"/>
    <x v="2"/>
    <x v="19"/>
    <x v="258"/>
    <n v="0.3"/>
    <x v="13"/>
    <m/>
    <m/>
  </r>
  <r>
    <x v="70"/>
    <x v="2"/>
    <x v="18"/>
    <x v="206"/>
    <n v="4.5"/>
    <x v="0"/>
    <m/>
    <m/>
  </r>
  <r>
    <x v="70"/>
    <x v="2"/>
    <x v="18"/>
    <x v="218"/>
    <n v="3"/>
    <x v="0"/>
    <m/>
    <m/>
  </r>
  <r>
    <x v="70"/>
    <x v="2"/>
    <x v="1"/>
    <x v="207"/>
    <n v="0.25"/>
    <x v="0"/>
    <m/>
    <m/>
  </r>
  <r>
    <x v="70"/>
    <x v="2"/>
    <x v="1"/>
    <x v="219"/>
    <n v="0.44"/>
    <x v="0"/>
    <m/>
    <m/>
  </r>
  <r>
    <x v="70"/>
    <x v="2"/>
    <x v="1"/>
    <x v="209"/>
    <n v="2"/>
    <x v="0"/>
    <m/>
    <m/>
  </r>
  <r>
    <x v="70"/>
    <x v="2"/>
    <x v="3"/>
    <x v="259"/>
    <n v="1"/>
    <x v="0"/>
    <m/>
    <m/>
  </r>
  <r>
    <x v="70"/>
    <x v="2"/>
    <x v="3"/>
    <x v="214"/>
    <n v="1"/>
    <x v="0"/>
    <m/>
    <m/>
  </r>
  <r>
    <x v="71"/>
    <x v="3"/>
    <x v="1"/>
    <x v="229"/>
    <n v="0.5"/>
    <x v="0"/>
    <m/>
    <m/>
  </r>
  <r>
    <x v="71"/>
    <x v="3"/>
    <x v="18"/>
    <x v="206"/>
    <n v="4.5"/>
    <x v="0"/>
    <m/>
    <m/>
  </r>
  <r>
    <x v="71"/>
    <x v="3"/>
    <x v="18"/>
    <x v="222"/>
    <n v="3"/>
    <x v="0"/>
    <m/>
    <m/>
  </r>
  <r>
    <x v="71"/>
    <x v="3"/>
    <x v="18"/>
    <x v="252"/>
    <n v="0.75"/>
    <x v="0"/>
    <m/>
    <s v="María Dolores Hernández Torres"/>
  </r>
  <r>
    <x v="71"/>
    <x v="3"/>
    <x v="1"/>
    <x v="223"/>
    <n v="2"/>
    <x v="0"/>
    <m/>
    <m/>
  </r>
  <r>
    <x v="71"/>
    <x v="3"/>
    <x v="0"/>
    <x v="260"/>
    <n v="1.5"/>
    <x v="0"/>
    <m/>
    <m/>
  </r>
  <r>
    <x v="71"/>
    <x v="3"/>
    <x v="8"/>
    <x v="260"/>
    <n v="1.5"/>
    <x v="0"/>
    <m/>
    <m/>
  </r>
  <r>
    <x v="71"/>
    <x v="3"/>
    <x v="0"/>
    <x v="62"/>
    <n v="1.5"/>
    <x v="0"/>
    <m/>
    <m/>
  </r>
  <r>
    <x v="71"/>
    <x v="3"/>
    <x v="8"/>
    <x v="62"/>
    <n v="1.5"/>
    <x v="0"/>
    <m/>
    <m/>
  </r>
  <r>
    <x v="71"/>
    <x v="3"/>
    <x v="0"/>
    <x v="4"/>
    <n v="7.5"/>
    <x v="0"/>
    <m/>
    <m/>
  </r>
  <r>
    <x v="71"/>
    <x v="3"/>
    <x v="1"/>
    <x v="224"/>
    <n v="1.24"/>
    <x v="0"/>
    <m/>
    <m/>
  </r>
  <r>
    <x v="71"/>
    <x v="3"/>
    <x v="1"/>
    <x v="225"/>
    <n v="0.82"/>
    <x v="0"/>
    <m/>
    <m/>
  </r>
  <r>
    <x v="71"/>
    <x v="3"/>
    <x v="1"/>
    <x v="226"/>
    <n v="0.25"/>
    <x v="0"/>
    <m/>
    <m/>
  </r>
  <r>
    <x v="71"/>
    <x v="3"/>
    <x v="3"/>
    <x v="261"/>
    <n v="2"/>
    <x v="0"/>
    <m/>
    <m/>
  </r>
  <r>
    <x v="71"/>
    <x v="3"/>
    <x v="3"/>
    <x v="10"/>
    <n v="2.5"/>
    <x v="0"/>
    <m/>
    <m/>
  </r>
  <r>
    <x v="71"/>
    <x v="3"/>
    <x v="3"/>
    <x v="227"/>
    <n v="1.1499999999999999"/>
    <x v="0"/>
    <m/>
    <m/>
  </r>
  <r>
    <x v="72"/>
    <x v="4"/>
    <x v="18"/>
    <x v="206"/>
    <n v="4.5"/>
    <x v="0"/>
    <m/>
    <m/>
  </r>
  <r>
    <x v="72"/>
    <x v="4"/>
    <x v="18"/>
    <x v="252"/>
    <n v="0.75"/>
    <x v="0"/>
    <m/>
    <s v="María Dolores Hernández Torres"/>
  </r>
  <r>
    <x v="72"/>
    <x v="4"/>
    <x v="18"/>
    <x v="253"/>
    <n v="1.33"/>
    <x v="0"/>
    <m/>
    <s v="María Dolores Hernández Torres (Servicio de Mª Victoria)"/>
  </r>
  <r>
    <x v="72"/>
    <x v="4"/>
    <x v="1"/>
    <x v="230"/>
    <n v="0.5"/>
    <x v="0"/>
    <m/>
    <m/>
  </r>
  <r>
    <x v="72"/>
    <x v="4"/>
    <x v="1"/>
    <x v="207"/>
    <n v="0.25"/>
    <x v="0"/>
    <m/>
    <m/>
  </r>
  <r>
    <x v="72"/>
    <x v="4"/>
    <x v="1"/>
    <x v="226"/>
    <n v="0.25"/>
    <x v="0"/>
    <m/>
    <m/>
  </r>
  <r>
    <x v="72"/>
    <x v="4"/>
    <x v="1"/>
    <x v="209"/>
    <n v="2"/>
    <x v="0"/>
    <m/>
    <m/>
  </r>
  <r>
    <x v="72"/>
    <x v="4"/>
    <x v="1"/>
    <x v="262"/>
    <n v="0.42"/>
    <x v="0"/>
    <m/>
    <s v="Vacciones de Cristina Soriano"/>
  </r>
  <r>
    <x v="72"/>
    <x v="4"/>
    <x v="3"/>
    <x v="231"/>
    <n v="2"/>
    <x v="0"/>
    <m/>
    <m/>
  </r>
  <r>
    <x v="72"/>
    <x v="4"/>
    <x v="3"/>
    <x v="214"/>
    <n v="1"/>
    <x v="0"/>
    <m/>
    <m/>
  </r>
  <r>
    <x v="72"/>
    <x v="4"/>
    <x v="0"/>
    <x v="263"/>
    <n v="0.5"/>
    <x v="0"/>
    <m/>
    <m/>
  </r>
  <r>
    <x v="72"/>
    <x v="4"/>
    <x v="8"/>
    <x v="263"/>
    <n v="0.5"/>
    <x v="0"/>
    <m/>
    <m/>
  </r>
  <r>
    <x v="72"/>
    <x v="4"/>
    <x v="16"/>
    <x v="263"/>
    <n v="0.5"/>
    <x v="0"/>
    <m/>
    <m/>
  </r>
  <r>
    <x v="72"/>
    <x v="4"/>
    <x v="17"/>
    <x v="263"/>
    <n v="0.5"/>
    <x v="0"/>
    <m/>
    <m/>
  </r>
  <r>
    <x v="72"/>
    <x v="4"/>
    <x v="0"/>
    <x v="264"/>
    <n v="2.5"/>
    <x v="0"/>
    <m/>
    <m/>
  </r>
  <r>
    <x v="72"/>
    <x v="4"/>
    <x v="8"/>
    <x v="264"/>
    <n v="2.5"/>
    <x v="0"/>
    <m/>
    <m/>
  </r>
  <r>
    <x v="72"/>
    <x v="4"/>
    <x v="16"/>
    <x v="264"/>
    <n v="2.5"/>
    <x v="0"/>
    <m/>
    <m/>
  </r>
  <r>
    <x v="72"/>
    <x v="4"/>
    <x v="17"/>
    <x v="264"/>
    <n v="2.5"/>
    <x v="0"/>
    <m/>
    <m/>
  </r>
  <r>
    <x v="72"/>
    <x v="4"/>
    <x v="0"/>
    <x v="4"/>
    <m/>
    <x v="1"/>
    <n v="6.5"/>
    <m/>
  </r>
  <r>
    <x v="72"/>
    <x v="4"/>
    <x v="3"/>
    <x v="233"/>
    <n v="1.33"/>
    <x v="0"/>
    <m/>
    <m/>
  </r>
  <r>
    <x v="56"/>
    <x v="5"/>
    <x v="18"/>
    <x v="158"/>
    <n v="3"/>
    <x v="0"/>
    <m/>
    <m/>
  </r>
  <r>
    <x v="56"/>
    <x v="5"/>
    <x v="1"/>
    <x v="265"/>
    <n v="0.5"/>
    <x v="0"/>
    <m/>
    <s v="Vacciones de Cristina Soriano"/>
  </r>
  <r>
    <x v="56"/>
    <x v="5"/>
    <x v="1"/>
    <x v="266"/>
    <n v="0.24"/>
    <x v="0"/>
    <m/>
    <s v="Vacciones de Cristina Soriano"/>
  </r>
  <r>
    <x v="56"/>
    <x v="5"/>
    <x v="1"/>
    <x v="267"/>
    <n v="0.25"/>
    <x v="0"/>
    <m/>
    <s v="Vacciones de Cristina Soriano"/>
  </r>
  <r>
    <x v="56"/>
    <x v="5"/>
    <x v="0"/>
    <x v="244"/>
    <n v="1"/>
    <x v="0"/>
    <m/>
    <m/>
  </r>
  <r>
    <x v="56"/>
    <x v="5"/>
    <x v="16"/>
    <x v="244"/>
    <n v="1"/>
    <x v="0"/>
    <m/>
    <m/>
  </r>
  <r>
    <x v="56"/>
    <x v="5"/>
    <x v="0"/>
    <x v="96"/>
    <n v="1.5"/>
    <x v="0"/>
    <m/>
    <m/>
  </r>
  <r>
    <x v="56"/>
    <x v="5"/>
    <x v="16"/>
    <x v="96"/>
    <n v="1.5"/>
    <x v="0"/>
    <m/>
    <m/>
  </r>
  <r>
    <x v="56"/>
    <x v="5"/>
    <x v="0"/>
    <x v="4"/>
    <m/>
    <x v="1"/>
    <n v="3.75"/>
    <m/>
  </r>
  <r>
    <x v="73"/>
    <x v="0"/>
    <x v="18"/>
    <x v="206"/>
    <n v="4.5"/>
    <x v="0"/>
    <m/>
    <m/>
  </r>
  <r>
    <x v="73"/>
    <x v="0"/>
    <x v="18"/>
    <x v="238"/>
    <n v="3"/>
    <x v="0"/>
    <m/>
    <m/>
  </r>
  <r>
    <x v="73"/>
    <x v="0"/>
    <x v="1"/>
    <x v="207"/>
    <n v="0.25"/>
    <x v="0"/>
    <m/>
    <m/>
  </r>
  <r>
    <x v="73"/>
    <x v="0"/>
    <x v="1"/>
    <x v="208"/>
    <n v="0.87"/>
    <x v="0"/>
    <m/>
    <m/>
  </r>
  <r>
    <x v="73"/>
    <x v="0"/>
    <x v="1"/>
    <x v="209"/>
    <n v="2"/>
    <x v="0"/>
    <m/>
    <m/>
  </r>
  <r>
    <x v="73"/>
    <x v="0"/>
    <x v="3"/>
    <x v="10"/>
    <n v="2.5"/>
    <x v="0"/>
    <m/>
    <m/>
  </r>
  <r>
    <x v="74"/>
    <x v="5"/>
    <x v="9"/>
    <x v="4"/>
    <m/>
    <x v="0"/>
    <m/>
    <m/>
  </r>
  <r>
    <x v="73"/>
    <x v="0"/>
    <x v="3"/>
    <x v="205"/>
    <n v="0"/>
    <x v="14"/>
    <m/>
    <m/>
  </r>
  <r>
    <x v="73"/>
    <x v="0"/>
    <x v="17"/>
    <x v="249"/>
    <n v="3"/>
    <x v="0"/>
    <m/>
    <m/>
  </r>
  <r>
    <x v="75"/>
    <x v="1"/>
    <x v="18"/>
    <x v="206"/>
    <n v="4.5"/>
    <x v="0"/>
    <m/>
    <m/>
  </r>
  <r>
    <x v="75"/>
    <x v="1"/>
    <x v="18"/>
    <x v="252"/>
    <n v="0.75"/>
    <x v="0"/>
    <m/>
    <s v="María Dolores Hernández Torres"/>
  </r>
  <r>
    <x v="75"/>
    <x v="1"/>
    <x v="18"/>
    <x v="253"/>
    <n v="1.33"/>
    <x v="0"/>
    <m/>
    <s v="María Dolores Hernández Torres (Servicio de Mª Victoria)"/>
  </r>
  <r>
    <x v="75"/>
    <x v="1"/>
    <x v="1"/>
    <x v="211"/>
    <n v="0.6"/>
    <x v="0"/>
    <m/>
    <m/>
  </r>
  <r>
    <x v="75"/>
    <x v="1"/>
    <x v="1"/>
    <x v="207"/>
    <n v="0.25"/>
    <x v="0"/>
    <m/>
    <m/>
  </r>
  <r>
    <x v="75"/>
    <x v="1"/>
    <x v="1"/>
    <x v="212"/>
    <n v="0.5"/>
    <x v="0"/>
    <m/>
    <m/>
  </r>
  <r>
    <x v="75"/>
    <x v="1"/>
    <x v="1"/>
    <x v="254"/>
    <n v="1.5"/>
    <x v="0"/>
    <m/>
    <s v="Vacciones de Cristina Soriano"/>
  </r>
  <r>
    <x v="75"/>
    <x v="1"/>
    <x v="1"/>
    <x v="255"/>
    <n v="2"/>
    <x v="0"/>
    <m/>
    <s v="sust.de MªRosario para poder hacer salina car"/>
  </r>
  <r>
    <x v="75"/>
    <x v="1"/>
    <x v="3"/>
    <x v="213"/>
    <n v="2"/>
    <x v="0"/>
    <m/>
    <m/>
  </r>
  <r>
    <x v="75"/>
    <x v="1"/>
    <x v="3"/>
    <x v="214"/>
    <n v="1"/>
    <x v="0"/>
    <m/>
    <m/>
  </r>
  <r>
    <x v="75"/>
    <x v="1"/>
    <x v="3"/>
    <x v="216"/>
    <n v="1.1499999999999999"/>
    <x v="0"/>
    <m/>
    <m/>
  </r>
  <r>
    <x v="76"/>
    <x v="2"/>
    <x v="18"/>
    <x v="206"/>
    <n v="4.5"/>
    <x v="0"/>
    <m/>
    <m/>
  </r>
  <r>
    <x v="76"/>
    <x v="2"/>
    <x v="18"/>
    <x v="218"/>
    <n v="3"/>
    <x v="0"/>
    <m/>
    <m/>
  </r>
  <r>
    <x v="76"/>
    <x v="2"/>
    <x v="1"/>
    <x v="207"/>
    <n v="0.25"/>
    <x v="0"/>
    <m/>
    <m/>
  </r>
  <r>
    <x v="76"/>
    <x v="2"/>
    <x v="1"/>
    <x v="219"/>
    <n v="0.44"/>
    <x v="0"/>
    <m/>
    <m/>
  </r>
  <r>
    <x v="76"/>
    <x v="2"/>
    <x v="1"/>
    <x v="209"/>
    <n v="2"/>
    <x v="0"/>
    <m/>
    <m/>
  </r>
  <r>
    <x v="76"/>
    <x v="2"/>
    <x v="3"/>
    <x v="268"/>
    <n v="1"/>
    <x v="0"/>
    <m/>
    <m/>
  </r>
  <r>
    <x v="76"/>
    <x v="2"/>
    <x v="3"/>
    <x v="214"/>
    <n v="1"/>
    <x v="0"/>
    <m/>
    <m/>
  </r>
  <r>
    <x v="77"/>
    <x v="3"/>
    <x v="18"/>
    <x v="206"/>
    <n v="4.5"/>
    <x v="0"/>
    <m/>
    <m/>
  </r>
  <r>
    <x v="77"/>
    <x v="3"/>
    <x v="18"/>
    <x v="222"/>
    <n v="3"/>
    <x v="0"/>
    <m/>
    <m/>
  </r>
  <r>
    <x v="77"/>
    <x v="3"/>
    <x v="18"/>
    <x v="252"/>
    <n v="0.75"/>
    <x v="0"/>
    <m/>
    <s v="María Dolores Hernández Torres"/>
  </r>
  <r>
    <x v="77"/>
    <x v="3"/>
    <x v="1"/>
    <x v="223"/>
    <n v="2"/>
    <x v="0"/>
    <m/>
    <m/>
  </r>
  <r>
    <x v="77"/>
    <x v="3"/>
    <x v="1"/>
    <x v="224"/>
    <n v="1.24"/>
    <x v="0"/>
    <m/>
    <m/>
  </r>
  <r>
    <x v="77"/>
    <x v="3"/>
    <x v="1"/>
    <x v="225"/>
    <n v="0.82"/>
    <x v="0"/>
    <m/>
    <m/>
  </r>
  <r>
    <x v="77"/>
    <x v="3"/>
    <x v="1"/>
    <x v="226"/>
    <n v="0.25"/>
    <x v="0"/>
    <m/>
    <m/>
  </r>
  <r>
    <x v="77"/>
    <x v="3"/>
    <x v="3"/>
    <x v="10"/>
    <n v="2.5"/>
    <x v="0"/>
    <m/>
    <m/>
  </r>
  <r>
    <x v="77"/>
    <x v="3"/>
    <x v="3"/>
    <x v="227"/>
    <n v="1.1499999999999999"/>
    <x v="0"/>
    <m/>
    <m/>
  </r>
  <r>
    <x v="78"/>
    <x v="4"/>
    <x v="18"/>
    <x v="206"/>
    <n v="4.5"/>
    <x v="0"/>
    <m/>
    <m/>
  </r>
  <r>
    <x v="78"/>
    <x v="4"/>
    <x v="18"/>
    <x v="252"/>
    <n v="0.75"/>
    <x v="0"/>
    <m/>
    <s v="María Dolores Hernández Torres"/>
  </r>
  <r>
    <x v="78"/>
    <x v="4"/>
    <x v="18"/>
    <x v="253"/>
    <n v="1.33"/>
    <x v="0"/>
    <m/>
    <s v="María Dolores Hernández Torres (Servicio de Mª Victoria)"/>
  </r>
  <r>
    <x v="78"/>
    <x v="4"/>
    <x v="1"/>
    <x v="230"/>
    <n v="0.5"/>
    <x v="0"/>
    <m/>
    <m/>
  </r>
  <r>
    <x v="78"/>
    <x v="4"/>
    <x v="1"/>
    <x v="207"/>
    <n v="0.25"/>
    <x v="0"/>
    <m/>
    <m/>
  </r>
  <r>
    <x v="78"/>
    <x v="4"/>
    <x v="1"/>
    <x v="226"/>
    <n v="0.25"/>
    <x v="0"/>
    <m/>
    <m/>
  </r>
  <r>
    <x v="78"/>
    <x v="4"/>
    <x v="1"/>
    <x v="209"/>
    <n v="2"/>
    <x v="0"/>
    <m/>
    <m/>
  </r>
  <r>
    <x v="78"/>
    <x v="4"/>
    <x v="1"/>
    <x v="262"/>
    <n v="0.42"/>
    <x v="0"/>
    <m/>
    <s v="Vacciones de Cristina Soriano"/>
  </r>
  <r>
    <x v="78"/>
    <x v="4"/>
    <x v="3"/>
    <x v="231"/>
    <n v="2"/>
    <x v="0"/>
    <m/>
    <m/>
  </r>
  <r>
    <x v="78"/>
    <x v="4"/>
    <x v="3"/>
    <x v="214"/>
    <n v="1"/>
    <x v="0"/>
    <m/>
    <m/>
  </r>
  <r>
    <x v="78"/>
    <x v="4"/>
    <x v="3"/>
    <x v="233"/>
    <n v="1.33"/>
    <x v="0"/>
    <m/>
    <m/>
  </r>
  <r>
    <x v="79"/>
    <x v="5"/>
    <x v="18"/>
    <x v="158"/>
    <n v="3"/>
    <x v="0"/>
    <m/>
    <m/>
  </r>
  <r>
    <x v="79"/>
    <x v="5"/>
    <x v="1"/>
    <x v="265"/>
    <n v="0.5"/>
    <x v="0"/>
    <m/>
    <s v="Vacciones de Cristina Soriano"/>
  </r>
  <r>
    <x v="79"/>
    <x v="5"/>
    <x v="1"/>
    <x v="266"/>
    <n v="0.24"/>
    <x v="0"/>
    <m/>
    <s v="Vacciones de Cristina Soriano"/>
  </r>
  <r>
    <x v="79"/>
    <x v="5"/>
    <x v="1"/>
    <x v="267"/>
    <n v="0.25"/>
    <x v="0"/>
    <m/>
    <s v="Vacciones de Cristina Soriano"/>
  </r>
  <r>
    <x v="80"/>
    <x v="0"/>
    <x v="18"/>
    <x v="206"/>
    <n v="4.5"/>
    <x v="0"/>
    <m/>
    <m/>
  </r>
  <r>
    <x v="75"/>
    <x v="1"/>
    <x v="0"/>
    <x v="269"/>
    <n v="5.17"/>
    <x v="0"/>
    <m/>
    <m/>
  </r>
  <r>
    <x v="75"/>
    <x v="1"/>
    <x v="20"/>
    <x v="269"/>
    <n v="5.17"/>
    <x v="0"/>
    <m/>
    <m/>
  </r>
  <r>
    <x v="75"/>
    <x v="1"/>
    <x v="16"/>
    <x v="269"/>
    <n v="5.17"/>
    <x v="0"/>
    <m/>
    <m/>
  </r>
  <r>
    <x v="75"/>
    <x v="1"/>
    <x v="17"/>
    <x v="269"/>
    <n v="5.17"/>
    <x v="0"/>
    <m/>
    <m/>
  </r>
  <r>
    <x v="75"/>
    <x v="1"/>
    <x v="8"/>
    <x v="269"/>
    <n v="4.17"/>
    <x v="0"/>
    <m/>
    <m/>
  </r>
  <r>
    <x v="75"/>
    <x v="1"/>
    <x v="0"/>
    <x v="4"/>
    <n v="6.25"/>
    <x v="1"/>
    <m/>
    <m/>
  </r>
  <r>
    <x v="80"/>
    <x v="0"/>
    <x v="18"/>
    <x v="238"/>
    <n v="3"/>
    <x v="0"/>
    <m/>
    <m/>
  </r>
  <r>
    <x v="76"/>
    <x v="2"/>
    <x v="0"/>
    <x v="270"/>
    <n v="6.5"/>
    <x v="0"/>
    <m/>
    <m/>
  </r>
  <r>
    <x v="76"/>
    <x v="2"/>
    <x v="20"/>
    <x v="270"/>
    <n v="6.5"/>
    <x v="0"/>
    <m/>
    <m/>
  </r>
  <r>
    <x v="76"/>
    <x v="2"/>
    <x v="17"/>
    <x v="270"/>
    <n v="6.5"/>
    <x v="0"/>
    <m/>
    <m/>
  </r>
  <r>
    <x v="76"/>
    <x v="2"/>
    <x v="16"/>
    <x v="270"/>
    <n v="6.5"/>
    <x v="0"/>
    <m/>
    <m/>
  </r>
  <r>
    <x v="76"/>
    <x v="2"/>
    <x v="0"/>
    <x v="4"/>
    <n v="7.75"/>
    <x v="1"/>
    <m/>
    <m/>
  </r>
  <r>
    <x v="80"/>
    <x v="0"/>
    <x v="1"/>
    <x v="207"/>
    <n v="0.25"/>
    <x v="0"/>
    <m/>
    <m/>
  </r>
  <r>
    <x v="80"/>
    <x v="0"/>
    <x v="1"/>
    <x v="208"/>
    <n v="0.87"/>
    <x v="0"/>
    <m/>
    <m/>
  </r>
  <r>
    <x v="80"/>
    <x v="0"/>
    <x v="1"/>
    <x v="209"/>
    <n v="2"/>
    <x v="0"/>
    <m/>
    <m/>
  </r>
  <r>
    <x v="80"/>
    <x v="0"/>
    <x v="1"/>
    <x v="254"/>
    <n v="1.5"/>
    <x v="15"/>
    <m/>
    <s v="Vacciones de Cristina Soriano"/>
  </r>
  <r>
    <x v="67"/>
    <x v="4"/>
    <x v="3"/>
    <x v="271"/>
    <n v="3"/>
    <x v="0"/>
    <m/>
    <m/>
  </r>
  <r>
    <x v="76"/>
    <x v="2"/>
    <x v="3"/>
    <x v="272"/>
    <n v="3"/>
    <x v="0"/>
    <m/>
    <m/>
  </r>
  <r>
    <x v="80"/>
    <x v="0"/>
    <x v="3"/>
    <x v="10"/>
    <n v="2.5"/>
    <x v="0"/>
    <m/>
    <m/>
  </r>
  <r>
    <x v="80"/>
    <x v="0"/>
    <x v="17"/>
    <x v="273"/>
    <n v="1.5"/>
    <x v="0"/>
    <m/>
    <s v="sut. Rosa Mª Ramirez -vacaciones"/>
  </r>
  <r>
    <x v="77"/>
    <x v="3"/>
    <x v="0"/>
    <x v="274"/>
    <n v="6.25"/>
    <x v="0"/>
    <m/>
    <m/>
  </r>
  <r>
    <x v="77"/>
    <x v="3"/>
    <x v="16"/>
    <x v="274"/>
    <n v="6.25"/>
    <x v="0"/>
    <m/>
    <m/>
  </r>
  <r>
    <x v="77"/>
    <x v="3"/>
    <x v="17"/>
    <x v="274"/>
    <n v="6.25"/>
    <x v="0"/>
    <m/>
    <m/>
  </r>
  <r>
    <x v="77"/>
    <x v="3"/>
    <x v="20"/>
    <x v="274"/>
    <n v="6.25"/>
    <x v="0"/>
    <m/>
    <m/>
  </r>
  <r>
    <x v="77"/>
    <x v="3"/>
    <x v="0"/>
    <x v="4"/>
    <m/>
    <x v="1"/>
    <n v="7.58"/>
    <m/>
  </r>
  <r>
    <x v="80"/>
    <x v="0"/>
    <x v="17"/>
    <x v="275"/>
    <n v="0.5"/>
    <x v="0"/>
    <m/>
    <s v="sut. Rosa Mª Ramirez -vacaciones"/>
  </r>
  <r>
    <x v="80"/>
    <x v="0"/>
    <x v="17"/>
    <x v="276"/>
    <n v="0.25"/>
    <x v="0"/>
    <m/>
    <s v="sut. Rosa Mª Ramirez -vacaciones"/>
  </r>
  <r>
    <x v="80"/>
    <x v="0"/>
    <x v="17"/>
    <x v="277"/>
    <n v="0.81"/>
    <x v="0"/>
    <m/>
    <s v="sut. Rosa Mª Ramirez -vacaciones"/>
  </r>
  <r>
    <x v="80"/>
    <x v="0"/>
    <x v="17"/>
    <x v="278"/>
    <n v="0.25"/>
    <x v="0"/>
    <m/>
    <s v="sut. Rosa Mª Ramirez -vacaciones"/>
  </r>
  <r>
    <x v="78"/>
    <x v="4"/>
    <x v="1"/>
    <x v="209"/>
    <n v="1"/>
    <x v="0"/>
    <m/>
    <m/>
  </r>
  <r>
    <x v="80"/>
    <x v="0"/>
    <x v="17"/>
    <x v="279"/>
    <n v="0.5"/>
    <x v="0"/>
    <m/>
    <s v="sut. Rosa Mª Ramirez -vacaciones"/>
  </r>
  <r>
    <x v="76"/>
    <x v="2"/>
    <x v="1"/>
    <x v="280"/>
    <n v="1.69"/>
    <x v="0"/>
    <m/>
    <s v="Diana Lorena"/>
  </r>
  <r>
    <x v="76"/>
    <x v="2"/>
    <x v="1"/>
    <x v="281"/>
    <n v="0.33"/>
    <x v="0"/>
    <m/>
    <s v="Diana Lorena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389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54"/>
    <x v="0"/>
    <x v="4"/>
    <x v="13"/>
    <n v="5"/>
    <x v="0"/>
    <m/>
    <m/>
  </r>
  <r>
    <x v="55"/>
    <x v="5"/>
    <x v="4"/>
    <x v="13"/>
    <n v="5"/>
    <x v="0"/>
    <m/>
    <m/>
  </r>
  <r>
    <x v="56"/>
    <x v="5"/>
    <x v="4"/>
    <x v="13"/>
    <n v="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7"/>
    <x v="5"/>
    <x v="1"/>
    <x v="201"/>
    <n v="0.33"/>
    <x v="11"/>
    <m/>
    <s v="SARA"/>
  </r>
  <r>
    <x v="57"/>
    <x v="5"/>
    <x v="1"/>
    <x v="202"/>
    <n v="1.01"/>
    <x v="11"/>
    <m/>
    <s v="SARA"/>
  </r>
  <r>
    <x v="57"/>
    <x v="5"/>
    <x v="1"/>
    <x v="203"/>
    <n v="0.94"/>
    <x v="11"/>
    <m/>
    <s v="SARA"/>
  </r>
  <r>
    <x v="57"/>
    <x v="5"/>
    <x v="1"/>
    <x v="204"/>
    <n v="1"/>
    <x v="12"/>
    <m/>
    <s v="MªDOLORES HERNÁNDEZ"/>
  </r>
  <r>
    <x v="58"/>
    <x v="0"/>
    <x v="0"/>
    <x v="156"/>
    <n v="3"/>
    <x v="0"/>
    <m/>
    <m/>
  </r>
  <r>
    <x v="58"/>
    <x v="0"/>
    <x v="0"/>
    <x v="50"/>
    <n v="3.75"/>
    <x v="0"/>
    <m/>
    <m/>
  </r>
  <r>
    <x v="58"/>
    <x v="0"/>
    <x v="0"/>
    <x v="4"/>
    <m/>
    <x v="1"/>
    <n v="6.75"/>
    <m/>
  </r>
  <r>
    <x v="58"/>
    <x v="0"/>
    <x v="1"/>
    <x v="205"/>
    <n v="3.25"/>
    <x v="0"/>
    <m/>
    <m/>
  </r>
  <r>
    <x v="58"/>
    <x v="0"/>
    <x v="18"/>
    <x v="206"/>
    <n v="4.5"/>
    <x v="0"/>
    <m/>
    <m/>
  </r>
  <r>
    <x v="58"/>
    <x v="0"/>
    <x v="1"/>
    <x v="207"/>
    <n v="0.25"/>
    <x v="0"/>
    <m/>
    <m/>
  </r>
  <r>
    <x v="58"/>
    <x v="0"/>
    <x v="1"/>
    <x v="208"/>
    <n v="0.87"/>
    <x v="0"/>
    <m/>
    <m/>
  </r>
  <r>
    <x v="58"/>
    <x v="0"/>
    <x v="1"/>
    <x v="209"/>
    <n v="2"/>
    <x v="0"/>
    <m/>
    <m/>
  </r>
  <r>
    <x v="58"/>
    <x v="0"/>
    <x v="3"/>
    <x v="10"/>
    <n v="2.5"/>
    <x v="0"/>
    <m/>
    <m/>
  </r>
  <r>
    <x v="59"/>
    <x v="1"/>
    <x v="0"/>
    <x v="210"/>
    <n v="2.58"/>
    <x v="0"/>
    <m/>
    <m/>
  </r>
  <r>
    <x v="59"/>
    <x v="1"/>
    <x v="0"/>
    <x v="50"/>
    <n v="1"/>
    <x v="0"/>
    <m/>
    <m/>
  </r>
  <r>
    <x v="59"/>
    <x v="1"/>
    <x v="0"/>
    <x v="4"/>
    <m/>
    <x v="1"/>
    <n v="6.5"/>
    <m/>
  </r>
  <r>
    <x v="59"/>
    <x v="1"/>
    <x v="0"/>
    <x v="194"/>
    <n v="1"/>
    <x v="0"/>
    <m/>
    <m/>
  </r>
  <r>
    <x v="59"/>
    <x v="1"/>
    <x v="17"/>
    <x v="210"/>
    <n v="2.58"/>
    <x v="0"/>
    <m/>
    <m/>
  </r>
  <r>
    <x v="59"/>
    <x v="1"/>
    <x v="16"/>
    <x v="210"/>
    <n v="2.58"/>
    <x v="0"/>
    <m/>
    <m/>
  </r>
  <r>
    <x v="59"/>
    <x v="1"/>
    <x v="8"/>
    <x v="210"/>
    <n v="2.58"/>
    <x v="0"/>
    <m/>
    <m/>
  </r>
  <r>
    <x v="59"/>
    <x v="1"/>
    <x v="18"/>
    <x v="206"/>
    <n v="4.5"/>
    <x v="0"/>
    <m/>
    <m/>
  </r>
  <r>
    <x v="59"/>
    <x v="1"/>
    <x v="18"/>
    <x v="158"/>
    <n v="3"/>
    <x v="0"/>
    <m/>
    <m/>
  </r>
  <r>
    <x v="59"/>
    <x v="1"/>
    <x v="1"/>
    <x v="211"/>
    <n v="0.6"/>
    <x v="0"/>
    <m/>
    <m/>
  </r>
  <r>
    <x v="59"/>
    <x v="1"/>
    <x v="1"/>
    <x v="207"/>
    <n v="0.25"/>
    <x v="0"/>
    <m/>
    <m/>
  </r>
  <r>
    <x v="59"/>
    <x v="1"/>
    <x v="1"/>
    <x v="212"/>
    <n v="0.5"/>
    <x v="0"/>
    <m/>
    <m/>
  </r>
  <r>
    <x v="59"/>
    <x v="1"/>
    <x v="3"/>
    <x v="213"/>
    <n v="2"/>
    <x v="0"/>
    <m/>
    <m/>
  </r>
  <r>
    <x v="59"/>
    <x v="1"/>
    <x v="3"/>
    <x v="214"/>
    <n v="1"/>
    <x v="0"/>
    <m/>
    <m/>
  </r>
  <r>
    <x v="59"/>
    <x v="1"/>
    <x v="3"/>
    <x v="215"/>
    <n v="3"/>
    <x v="0"/>
    <m/>
    <m/>
  </r>
  <r>
    <x v="59"/>
    <x v="1"/>
    <x v="3"/>
    <x v="216"/>
    <n v="1.1499999999999999"/>
    <x v="0"/>
    <m/>
    <m/>
  </r>
  <r>
    <x v="60"/>
    <x v="2"/>
    <x v="0"/>
    <x v="217"/>
    <n v="7"/>
    <x v="0"/>
    <m/>
    <m/>
  </r>
  <r>
    <x v="60"/>
    <x v="2"/>
    <x v="0"/>
    <x v="4"/>
    <m/>
    <x v="1"/>
    <n v="8.75"/>
    <m/>
  </r>
  <r>
    <x v="60"/>
    <x v="2"/>
    <x v="8"/>
    <x v="217"/>
    <n v="7"/>
    <x v="0"/>
    <m/>
    <m/>
  </r>
  <r>
    <x v="60"/>
    <x v="2"/>
    <x v="16"/>
    <x v="217"/>
    <n v="7"/>
    <x v="0"/>
    <m/>
    <m/>
  </r>
  <r>
    <x v="60"/>
    <x v="2"/>
    <x v="17"/>
    <x v="217"/>
    <n v="7"/>
    <x v="0"/>
    <m/>
    <m/>
  </r>
  <r>
    <x v="60"/>
    <x v="2"/>
    <x v="18"/>
    <x v="206"/>
    <n v="4.5"/>
    <x v="0"/>
    <m/>
    <m/>
  </r>
  <r>
    <x v="60"/>
    <x v="2"/>
    <x v="18"/>
    <x v="218"/>
    <n v="3"/>
    <x v="0"/>
    <m/>
    <m/>
  </r>
  <r>
    <x v="60"/>
    <x v="2"/>
    <x v="1"/>
    <x v="207"/>
    <n v="0.25"/>
    <x v="0"/>
    <m/>
    <m/>
  </r>
  <r>
    <x v="60"/>
    <x v="2"/>
    <x v="1"/>
    <x v="219"/>
    <n v="0.44"/>
    <x v="0"/>
    <m/>
    <m/>
  </r>
  <r>
    <x v="60"/>
    <x v="2"/>
    <x v="1"/>
    <x v="209"/>
    <n v="2"/>
    <x v="0"/>
    <m/>
    <m/>
  </r>
  <r>
    <x v="60"/>
    <x v="2"/>
    <x v="3"/>
    <x v="220"/>
    <n v="1"/>
    <x v="0"/>
    <m/>
    <m/>
  </r>
  <r>
    <x v="60"/>
    <x v="2"/>
    <x v="3"/>
    <x v="214"/>
    <n v="1"/>
    <x v="0"/>
    <m/>
    <m/>
  </r>
  <r>
    <x v="61"/>
    <x v="3"/>
    <x v="8"/>
    <x v="221"/>
    <n v="3.25"/>
    <x v="0"/>
    <m/>
    <m/>
  </r>
  <r>
    <x v="61"/>
    <x v="3"/>
    <x v="16"/>
    <x v="221"/>
    <n v="3.25"/>
    <x v="0"/>
    <m/>
    <m/>
  </r>
  <r>
    <x v="61"/>
    <x v="3"/>
    <x v="17"/>
    <x v="221"/>
    <n v="2.66"/>
    <x v="0"/>
    <m/>
    <m/>
  </r>
  <r>
    <x v="61"/>
    <x v="3"/>
    <x v="0"/>
    <x v="221"/>
    <n v="3.25"/>
    <x v="0"/>
    <m/>
    <m/>
  </r>
  <r>
    <x v="61"/>
    <x v="3"/>
    <x v="0"/>
    <x v="62"/>
    <n v="1"/>
    <x v="0"/>
    <m/>
    <m/>
  </r>
  <r>
    <x v="61"/>
    <x v="3"/>
    <x v="0"/>
    <x v="4"/>
    <m/>
    <x v="1"/>
    <n v="8.25"/>
    <m/>
  </r>
  <r>
    <x v="61"/>
    <x v="3"/>
    <x v="8"/>
    <x v="62"/>
    <n v="1"/>
    <x v="0"/>
    <m/>
    <m/>
  </r>
  <r>
    <x v="61"/>
    <x v="3"/>
    <x v="16"/>
    <x v="62"/>
    <n v="1"/>
    <x v="0"/>
    <m/>
    <m/>
  </r>
  <r>
    <x v="61"/>
    <x v="3"/>
    <x v="17"/>
    <x v="62"/>
    <n v="1"/>
    <x v="0"/>
    <m/>
    <m/>
  </r>
  <r>
    <x v="61"/>
    <x v="3"/>
    <x v="18"/>
    <x v="206"/>
    <n v="4.5"/>
    <x v="0"/>
    <m/>
    <m/>
  </r>
  <r>
    <x v="61"/>
    <x v="3"/>
    <x v="18"/>
    <x v="222"/>
    <n v="3"/>
    <x v="0"/>
    <m/>
    <m/>
  </r>
  <r>
    <x v="61"/>
    <x v="3"/>
    <x v="1"/>
    <x v="223"/>
    <n v="2"/>
    <x v="0"/>
    <m/>
    <m/>
  </r>
  <r>
    <x v="61"/>
    <x v="3"/>
    <x v="1"/>
    <x v="224"/>
    <n v="1.24"/>
    <x v="0"/>
    <m/>
    <m/>
  </r>
  <r>
    <x v="61"/>
    <x v="3"/>
    <x v="1"/>
    <x v="225"/>
    <n v="0.82"/>
    <x v="0"/>
    <m/>
    <m/>
  </r>
  <r>
    <x v="61"/>
    <x v="3"/>
    <x v="1"/>
    <x v="226"/>
    <n v="0.25"/>
    <x v="0"/>
    <m/>
    <m/>
  </r>
  <r>
    <x v="61"/>
    <x v="3"/>
    <x v="3"/>
    <x v="10"/>
    <n v="2.5"/>
    <x v="0"/>
    <m/>
    <m/>
  </r>
  <r>
    <x v="61"/>
    <x v="3"/>
    <x v="3"/>
    <x v="227"/>
    <n v="1.1499999999999999"/>
    <x v="0"/>
    <m/>
    <m/>
  </r>
  <r>
    <x v="62"/>
    <x v="4"/>
    <x v="8"/>
    <x v="228"/>
    <n v="6.5"/>
    <x v="0"/>
    <m/>
    <m/>
  </r>
  <r>
    <x v="62"/>
    <x v="4"/>
    <x v="16"/>
    <x v="228"/>
    <n v="6.5"/>
    <x v="0"/>
    <m/>
    <m/>
  </r>
  <r>
    <x v="62"/>
    <x v="4"/>
    <x v="17"/>
    <x v="228"/>
    <n v="6.5"/>
    <x v="0"/>
    <m/>
    <m/>
  </r>
  <r>
    <x v="62"/>
    <x v="4"/>
    <x v="0"/>
    <x v="228"/>
    <n v="6.5"/>
    <x v="0"/>
    <m/>
    <m/>
  </r>
  <r>
    <x v="62"/>
    <x v="4"/>
    <x v="0"/>
    <x v="4"/>
    <m/>
    <x v="1"/>
    <n v="7.5"/>
    <m/>
  </r>
  <r>
    <x v="62"/>
    <x v="4"/>
    <x v="1"/>
    <x v="229"/>
    <n v="1.5"/>
    <x v="0"/>
    <m/>
    <m/>
  </r>
  <r>
    <x v="62"/>
    <x v="4"/>
    <x v="18"/>
    <x v="206"/>
    <n v="4.5"/>
    <x v="0"/>
    <m/>
    <m/>
  </r>
  <r>
    <x v="62"/>
    <x v="4"/>
    <x v="1"/>
    <x v="230"/>
    <n v="0.5"/>
    <x v="0"/>
    <m/>
    <m/>
  </r>
  <r>
    <x v="62"/>
    <x v="4"/>
    <x v="1"/>
    <x v="207"/>
    <n v="0.25"/>
    <x v="0"/>
    <m/>
    <m/>
  </r>
  <r>
    <x v="62"/>
    <x v="4"/>
    <x v="1"/>
    <x v="226"/>
    <n v="0.25"/>
    <x v="0"/>
    <m/>
    <m/>
  </r>
  <r>
    <x v="62"/>
    <x v="4"/>
    <x v="1"/>
    <x v="209"/>
    <n v="2"/>
    <x v="0"/>
    <m/>
    <m/>
  </r>
  <r>
    <x v="62"/>
    <x v="4"/>
    <x v="3"/>
    <x v="231"/>
    <n v="2"/>
    <x v="0"/>
    <m/>
    <m/>
  </r>
  <r>
    <x v="62"/>
    <x v="4"/>
    <x v="3"/>
    <x v="214"/>
    <n v="1"/>
    <x v="0"/>
    <m/>
    <m/>
  </r>
  <r>
    <x v="62"/>
    <x v="4"/>
    <x v="3"/>
    <x v="232"/>
    <n v="0.5"/>
    <x v="0"/>
    <m/>
    <m/>
  </r>
  <r>
    <x v="62"/>
    <x v="4"/>
    <x v="3"/>
    <x v="233"/>
    <n v="1.33"/>
    <x v="0"/>
    <m/>
    <m/>
  </r>
  <r>
    <x v="63"/>
    <x v="5"/>
    <x v="8"/>
    <x v="234"/>
    <n v="5.25"/>
    <x v="0"/>
    <m/>
    <m/>
  </r>
  <r>
    <x v="63"/>
    <x v="5"/>
    <x v="0"/>
    <x v="234"/>
    <n v="5.25"/>
    <x v="0"/>
    <m/>
    <m/>
  </r>
  <r>
    <x v="63"/>
    <x v="5"/>
    <x v="0"/>
    <x v="4"/>
    <m/>
    <x v="1"/>
    <n v="7"/>
    <m/>
  </r>
  <r>
    <x v="54"/>
    <x v="0"/>
    <x v="0"/>
    <x v="39"/>
    <n v="1.5"/>
    <x v="0"/>
    <m/>
    <m/>
  </r>
  <r>
    <x v="54"/>
    <x v="0"/>
    <x v="0"/>
    <x v="198"/>
    <n v="1"/>
    <x v="0"/>
    <m/>
    <m/>
  </r>
  <r>
    <x v="54"/>
    <x v="0"/>
    <x v="8"/>
    <x v="198"/>
    <n v="1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  <r>
    <x v="51"/>
    <x v="1"/>
    <x v="0"/>
    <x v="235"/>
    <m/>
    <x v="0"/>
    <n v="8.25"/>
    <m/>
  </r>
  <r>
    <x v="54"/>
    <x v="0"/>
    <x v="0"/>
    <x v="236"/>
    <n v="0.66"/>
    <x v="0"/>
    <m/>
    <m/>
  </r>
  <r>
    <x v="54"/>
    <x v="0"/>
    <x v="8"/>
    <x v="236"/>
    <n v="0.66"/>
    <x v="0"/>
    <m/>
    <m/>
  </r>
  <r>
    <x v="54"/>
    <x v="0"/>
    <x v="0"/>
    <x v="237"/>
    <n v="1"/>
    <x v="0"/>
    <m/>
    <s v="VERONICA SANCHEZ"/>
  </r>
  <r>
    <x v="54"/>
    <x v="0"/>
    <x v="8"/>
    <x v="237"/>
    <n v="1"/>
    <x v="0"/>
    <m/>
    <s v="VERONICA SANCHEZ"/>
  </r>
  <r>
    <x v="54"/>
    <x v="0"/>
    <x v="0"/>
    <x v="50"/>
    <n v="1.5"/>
    <x v="0"/>
    <m/>
    <m/>
  </r>
  <r>
    <x v="54"/>
    <x v="0"/>
    <x v="0"/>
    <x v="4"/>
    <m/>
    <x v="1"/>
    <n v="8"/>
    <m/>
  </r>
  <r>
    <x v="54"/>
    <x v="0"/>
    <x v="1"/>
    <x v="229"/>
    <n v="2.5"/>
    <x v="0"/>
    <m/>
    <m/>
  </r>
  <r>
    <x v="54"/>
    <x v="0"/>
    <x v="18"/>
    <x v="206"/>
    <n v="4.5"/>
    <x v="0"/>
    <m/>
    <m/>
  </r>
  <r>
    <x v="54"/>
    <x v="0"/>
    <x v="18"/>
    <x v="238"/>
    <n v="3"/>
    <x v="0"/>
    <m/>
    <m/>
  </r>
  <r>
    <x v="54"/>
    <x v="0"/>
    <x v="1"/>
    <x v="207"/>
    <n v="0.25"/>
    <x v="0"/>
    <m/>
    <m/>
  </r>
  <r>
    <x v="54"/>
    <x v="0"/>
    <x v="1"/>
    <x v="208"/>
    <n v="0.87"/>
    <x v="0"/>
    <m/>
    <m/>
  </r>
  <r>
    <x v="54"/>
    <x v="0"/>
    <x v="1"/>
    <x v="209"/>
    <n v="2"/>
    <x v="0"/>
    <m/>
    <m/>
  </r>
  <r>
    <x v="54"/>
    <x v="0"/>
    <x v="3"/>
    <x v="10"/>
    <n v="2.5"/>
    <x v="0"/>
    <m/>
    <m/>
  </r>
  <r>
    <x v="64"/>
    <x v="1"/>
    <x v="0"/>
    <x v="239"/>
    <n v="5"/>
    <x v="0"/>
    <m/>
    <m/>
  </r>
  <r>
    <x v="64"/>
    <x v="1"/>
    <x v="16"/>
    <x v="239"/>
    <n v="5"/>
    <x v="0"/>
    <m/>
    <m/>
  </r>
  <r>
    <x v="64"/>
    <x v="1"/>
    <x v="17"/>
    <x v="239"/>
    <n v="5"/>
    <x v="0"/>
    <m/>
    <m/>
  </r>
  <r>
    <x v="64"/>
    <x v="1"/>
    <x v="19"/>
    <x v="239"/>
    <n v="5"/>
    <x v="0"/>
    <m/>
    <m/>
  </r>
  <r>
    <x v="64"/>
    <x v="1"/>
    <x v="0"/>
    <x v="50"/>
    <n v="2"/>
    <x v="0"/>
    <m/>
    <m/>
  </r>
  <r>
    <x v="64"/>
    <x v="1"/>
    <x v="0"/>
    <x v="4"/>
    <m/>
    <x v="1"/>
    <n v="8.08"/>
    <m/>
  </r>
  <r>
    <x v="64"/>
    <x v="1"/>
    <x v="18"/>
    <x v="206"/>
    <n v="4.5"/>
    <x v="0"/>
    <m/>
    <m/>
  </r>
  <r>
    <x v="64"/>
    <x v="1"/>
    <x v="18"/>
    <x v="158"/>
    <n v="3"/>
    <x v="0"/>
    <m/>
    <m/>
  </r>
  <r>
    <x v="64"/>
    <x v="1"/>
    <x v="1"/>
    <x v="211"/>
    <n v="0.6"/>
    <x v="0"/>
    <m/>
    <m/>
  </r>
  <r>
    <x v="64"/>
    <x v="1"/>
    <x v="1"/>
    <x v="207"/>
    <n v="0.25"/>
    <x v="0"/>
    <m/>
    <m/>
  </r>
  <r>
    <x v="64"/>
    <x v="1"/>
    <x v="1"/>
    <x v="212"/>
    <n v="0.5"/>
    <x v="0"/>
    <m/>
    <m/>
  </r>
  <r>
    <x v="64"/>
    <x v="1"/>
    <x v="1"/>
    <x v="240"/>
    <n v="2"/>
    <x v="0"/>
    <m/>
    <s v="ANA ISABEL SÁNCHEZ RAYA"/>
  </r>
  <r>
    <x v="64"/>
    <x v="1"/>
    <x v="1"/>
    <x v="241"/>
    <n v="1.5"/>
    <x v="0"/>
    <m/>
    <s v="ANA ISABEL SÁNCHEZ RAYA"/>
  </r>
  <r>
    <x v="64"/>
    <x v="1"/>
    <x v="3"/>
    <x v="214"/>
    <n v="1"/>
    <x v="0"/>
    <m/>
    <m/>
  </r>
  <r>
    <x v="64"/>
    <x v="1"/>
    <x v="3"/>
    <x v="216"/>
    <n v="1.1499999999999999"/>
    <x v="0"/>
    <m/>
    <m/>
  </r>
  <r>
    <x v="65"/>
    <x v="2"/>
    <x v="1"/>
    <x v="207"/>
    <n v="0.25"/>
    <x v="0"/>
    <m/>
    <m/>
  </r>
  <r>
    <x v="65"/>
    <x v="2"/>
    <x v="1"/>
    <x v="219"/>
    <n v="0.44"/>
    <x v="0"/>
    <m/>
    <m/>
  </r>
  <r>
    <x v="65"/>
    <x v="2"/>
    <x v="1"/>
    <x v="209"/>
    <n v="2"/>
    <x v="0"/>
    <m/>
    <m/>
  </r>
  <r>
    <x v="66"/>
    <x v="3"/>
    <x v="0"/>
    <x v="242"/>
    <n v="6.25"/>
    <x v="0"/>
    <m/>
    <m/>
  </r>
  <r>
    <x v="66"/>
    <x v="3"/>
    <x v="19"/>
    <x v="242"/>
    <n v="6.25"/>
    <x v="0"/>
    <m/>
    <m/>
  </r>
  <r>
    <x v="66"/>
    <x v="3"/>
    <x v="16"/>
    <x v="242"/>
    <n v="6.25"/>
    <x v="0"/>
    <m/>
    <m/>
  </r>
  <r>
    <x v="66"/>
    <x v="3"/>
    <x v="17"/>
    <x v="242"/>
    <n v="6.25"/>
    <x v="0"/>
    <m/>
    <m/>
  </r>
  <r>
    <x v="66"/>
    <x v="3"/>
    <x v="0"/>
    <x v="4"/>
    <m/>
    <x v="1"/>
    <n v="7.5"/>
    <m/>
  </r>
  <r>
    <x v="66"/>
    <x v="3"/>
    <x v="18"/>
    <x v="206"/>
    <n v="4.5"/>
    <x v="0"/>
    <m/>
    <m/>
  </r>
  <r>
    <x v="66"/>
    <x v="3"/>
    <x v="18"/>
    <x v="218"/>
    <n v="3"/>
    <x v="0"/>
    <m/>
    <m/>
  </r>
  <r>
    <x v="66"/>
    <x v="3"/>
    <x v="1"/>
    <x v="223"/>
    <n v="2"/>
    <x v="0"/>
    <m/>
    <m/>
  </r>
  <r>
    <x v="66"/>
    <x v="3"/>
    <x v="1"/>
    <x v="224"/>
    <n v="1.24"/>
    <x v="0"/>
    <m/>
    <m/>
  </r>
  <r>
    <x v="66"/>
    <x v="3"/>
    <x v="1"/>
    <x v="225"/>
    <n v="0.82"/>
    <x v="0"/>
    <m/>
    <m/>
  </r>
  <r>
    <x v="66"/>
    <x v="3"/>
    <x v="1"/>
    <x v="226"/>
    <n v="0.25"/>
    <x v="0"/>
    <m/>
    <m/>
  </r>
  <r>
    <x v="66"/>
    <x v="3"/>
    <x v="3"/>
    <x v="10"/>
    <n v="2.5"/>
    <x v="0"/>
    <m/>
    <m/>
  </r>
  <r>
    <x v="66"/>
    <x v="3"/>
    <x v="3"/>
    <x v="227"/>
    <n v="1.1499999999999999"/>
    <x v="0"/>
    <m/>
    <m/>
  </r>
  <r>
    <x v="67"/>
    <x v="4"/>
    <x v="0"/>
    <x v="228"/>
    <n v="7"/>
    <x v="0"/>
    <m/>
    <m/>
  </r>
  <r>
    <x v="67"/>
    <x v="4"/>
    <x v="16"/>
    <x v="228"/>
    <n v="7"/>
    <x v="0"/>
    <m/>
    <m/>
  </r>
  <r>
    <x v="67"/>
    <x v="4"/>
    <x v="17"/>
    <x v="228"/>
    <n v="7"/>
    <x v="0"/>
    <m/>
    <m/>
  </r>
  <r>
    <x v="67"/>
    <x v="4"/>
    <x v="19"/>
    <x v="228"/>
    <n v="7"/>
    <x v="0"/>
    <m/>
    <m/>
  </r>
  <r>
    <x v="67"/>
    <x v="4"/>
    <x v="0"/>
    <x v="243"/>
    <n v="1"/>
    <x v="0"/>
    <m/>
    <m/>
  </r>
  <r>
    <x v="67"/>
    <x v="4"/>
    <x v="17"/>
    <x v="244"/>
    <n v="1"/>
    <x v="0"/>
    <m/>
    <m/>
  </r>
  <r>
    <x v="67"/>
    <x v="4"/>
    <x v="16"/>
    <x v="243"/>
    <n v="1"/>
    <x v="0"/>
    <m/>
    <m/>
  </r>
  <r>
    <x v="67"/>
    <x v="4"/>
    <x v="0"/>
    <x v="4"/>
    <m/>
    <x v="1"/>
    <n v="8"/>
    <m/>
  </r>
  <r>
    <x v="67"/>
    <x v="4"/>
    <x v="18"/>
    <x v="206"/>
    <n v="4.5"/>
    <x v="0"/>
    <m/>
    <m/>
  </r>
  <r>
    <x v="67"/>
    <x v="4"/>
    <x v="1"/>
    <x v="230"/>
    <n v="0.5"/>
    <x v="0"/>
    <m/>
    <m/>
  </r>
  <r>
    <x v="67"/>
    <x v="4"/>
    <x v="1"/>
    <x v="207"/>
    <n v="0.25"/>
    <x v="0"/>
    <m/>
    <m/>
  </r>
  <r>
    <x v="67"/>
    <x v="4"/>
    <x v="1"/>
    <x v="226"/>
    <n v="0.25"/>
    <x v="0"/>
    <m/>
    <m/>
  </r>
  <r>
    <x v="67"/>
    <x v="4"/>
    <x v="1"/>
    <x v="209"/>
    <n v="2"/>
    <x v="0"/>
    <m/>
    <m/>
  </r>
  <r>
    <x v="67"/>
    <x v="4"/>
    <x v="1"/>
    <x v="245"/>
    <n v="0.33"/>
    <x v="0"/>
    <m/>
    <s v="ROCIO"/>
  </r>
  <r>
    <x v="67"/>
    <x v="4"/>
    <x v="1"/>
    <x v="246"/>
    <n v="0.25"/>
    <x v="0"/>
    <m/>
    <s v="ROCIO"/>
  </r>
  <r>
    <x v="67"/>
    <x v="4"/>
    <x v="3"/>
    <x v="231"/>
    <n v="2"/>
    <x v="0"/>
    <m/>
    <m/>
  </r>
  <r>
    <x v="67"/>
    <x v="4"/>
    <x v="3"/>
    <x v="214"/>
    <n v="1"/>
    <x v="0"/>
    <m/>
    <m/>
  </r>
  <r>
    <x v="67"/>
    <x v="4"/>
    <x v="3"/>
    <x v="233"/>
    <n v="1.33"/>
    <x v="0"/>
    <m/>
    <m/>
  </r>
  <r>
    <x v="68"/>
    <x v="0"/>
    <x v="0"/>
    <x v="247"/>
    <n v="2"/>
    <x v="0"/>
    <m/>
    <m/>
  </r>
  <r>
    <x v="68"/>
    <x v="0"/>
    <x v="0"/>
    <x v="248"/>
    <n v="0.33"/>
    <x v="0"/>
    <m/>
    <m/>
  </r>
  <r>
    <x v="68"/>
    <x v="0"/>
    <x v="0"/>
    <x v="50"/>
    <n v="2"/>
    <x v="0"/>
    <m/>
    <m/>
  </r>
  <r>
    <x v="68"/>
    <x v="0"/>
    <x v="16"/>
    <x v="249"/>
    <n v="3"/>
    <x v="0"/>
    <m/>
    <m/>
  </r>
  <r>
    <x v="68"/>
    <x v="0"/>
    <x v="0"/>
    <x v="4"/>
    <m/>
    <x v="1"/>
    <n v="6"/>
    <m/>
  </r>
  <r>
    <x v="68"/>
    <x v="0"/>
    <x v="18"/>
    <x v="206"/>
    <n v="4.5"/>
    <x v="0"/>
    <m/>
    <m/>
  </r>
  <r>
    <x v="68"/>
    <x v="0"/>
    <x v="18"/>
    <x v="238"/>
    <n v="3"/>
    <x v="0"/>
    <m/>
    <m/>
  </r>
  <r>
    <x v="68"/>
    <x v="0"/>
    <x v="1"/>
    <x v="207"/>
    <n v="0.25"/>
    <x v="0"/>
    <m/>
    <m/>
  </r>
  <r>
    <x v="68"/>
    <x v="0"/>
    <x v="1"/>
    <x v="208"/>
    <n v="0.87"/>
    <x v="0"/>
    <m/>
    <m/>
  </r>
  <r>
    <x v="68"/>
    <x v="0"/>
    <x v="1"/>
    <x v="209"/>
    <n v="2"/>
    <x v="0"/>
    <m/>
    <m/>
  </r>
  <r>
    <x v="68"/>
    <x v="0"/>
    <x v="1"/>
    <x v="250"/>
    <n v="1.18"/>
    <x v="0"/>
    <m/>
    <s v="ROCIO"/>
  </r>
  <r>
    <x v="68"/>
    <x v="0"/>
    <x v="3"/>
    <x v="10"/>
    <n v="2.5"/>
    <x v="0"/>
    <m/>
    <m/>
  </r>
  <r>
    <x v="68"/>
    <x v="0"/>
    <x v="3"/>
    <x v="205"/>
    <n v="3"/>
    <x v="0"/>
    <m/>
    <m/>
  </r>
  <r>
    <x v="69"/>
    <x v="1"/>
    <x v="0"/>
    <x v="251"/>
    <n v="4.75"/>
    <x v="0"/>
    <m/>
    <m/>
  </r>
  <r>
    <x v="69"/>
    <x v="1"/>
    <x v="19"/>
    <x v="251"/>
    <n v="4.75"/>
    <x v="0"/>
    <m/>
    <m/>
  </r>
  <r>
    <x v="69"/>
    <x v="1"/>
    <x v="8"/>
    <x v="251"/>
    <n v="4.75"/>
    <x v="0"/>
    <m/>
    <m/>
  </r>
  <r>
    <x v="69"/>
    <x v="1"/>
    <x v="16"/>
    <x v="251"/>
    <n v="4.75"/>
    <x v="0"/>
    <m/>
    <m/>
  </r>
  <r>
    <x v="69"/>
    <x v="1"/>
    <x v="17"/>
    <x v="251"/>
    <n v="4.75"/>
    <x v="0"/>
    <m/>
    <m/>
  </r>
  <r>
    <x v="69"/>
    <x v="1"/>
    <x v="0"/>
    <x v="4"/>
    <m/>
    <x v="1"/>
    <n v="6.5"/>
    <m/>
  </r>
  <r>
    <x v="69"/>
    <x v="1"/>
    <x v="18"/>
    <x v="206"/>
    <n v="4.5"/>
    <x v="0"/>
    <m/>
    <m/>
  </r>
  <r>
    <x v="69"/>
    <x v="1"/>
    <x v="18"/>
    <x v="252"/>
    <n v="0.75"/>
    <x v="0"/>
    <m/>
    <s v="María Dolores Hernández Torres"/>
  </r>
  <r>
    <x v="69"/>
    <x v="1"/>
    <x v="18"/>
    <x v="253"/>
    <n v="1.33"/>
    <x v="0"/>
    <m/>
    <s v="María Dolores Hernández Torres (Servicio de Mª Victoria)"/>
  </r>
  <r>
    <x v="69"/>
    <x v="1"/>
    <x v="1"/>
    <x v="211"/>
    <n v="0.6"/>
    <x v="0"/>
    <m/>
    <m/>
  </r>
  <r>
    <x v="69"/>
    <x v="1"/>
    <x v="1"/>
    <x v="207"/>
    <n v="0.25"/>
    <x v="0"/>
    <m/>
    <m/>
  </r>
  <r>
    <x v="69"/>
    <x v="1"/>
    <x v="1"/>
    <x v="212"/>
    <n v="0.5"/>
    <x v="0"/>
    <m/>
    <m/>
  </r>
  <r>
    <x v="69"/>
    <x v="1"/>
    <x v="1"/>
    <x v="254"/>
    <n v="1.5"/>
    <x v="0"/>
    <m/>
    <s v="Vacciones de Cristina Soriano"/>
  </r>
  <r>
    <x v="69"/>
    <x v="1"/>
    <x v="1"/>
    <x v="255"/>
    <n v="2"/>
    <x v="0"/>
    <m/>
    <s v="sust.de MªRosario para poder hacer salina car"/>
  </r>
  <r>
    <x v="69"/>
    <x v="1"/>
    <x v="3"/>
    <x v="213"/>
    <n v="2"/>
    <x v="0"/>
    <m/>
    <m/>
  </r>
  <r>
    <x v="69"/>
    <x v="1"/>
    <x v="3"/>
    <x v="214"/>
    <n v="1"/>
    <x v="0"/>
    <m/>
    <m/>
  </r>
  <r>
    <x v="69"/>
    <x v="1"/>
    <x v="3"/>
    <x v="216"/>
    <n v="1.1499999999999999"/>
    <x v="0"/>
    <m/>
    <m/>
  </r>
  <r>
    <x v="70"/>
    <x v="2"/>
    <x v="0"/>
    <x v="256"/>
    <n v="5.5"/>
    <x v="0"/>
    <m/>
    <m/>
  </r>
  <r>
    <x v="70"/>
    <x v="2"/>
    <x v="8"/>
    <x v="256"/>
    <n v="5.5"/>
    <x v="0"/>
    <m/>
    <m/>
  </r>
  <r>
    <x v="70"/>
    <x v="2"/>
    <x v="16"/>
    <x v="256"/>
    <n v="5.5"/>
    <x v="0"/>
    <m/>
    <m/>
  </r>
  <r>
    <x v="70"/>
    <x v="2"/>
    <x v="17"/>
    <x v="256"/>
    <n v="5.5"/>
    <x v="0"/>
    <m/>
    <m/>
  </r>
  <r>
    <x v="70"/>
    <x v="2"/>
    <x v="0"/>
    <x v="4"/>
    <m/>
    <x v="1"/>
    <n v="8.25"/>
    <m/>
  </r>
  <r>
    <x v="70"/>
    <x v="2"/>
    <x v="19"/>
    <x v="257"/>
    <n v="0.33"/>
    <x v="13"/>
    <m/>
    <m/>
  </r>
  <r>
    <x v="70"/>
    <x v="2"/>
    <x v="19"/>
    <x v="258"/>
    <n v="0.3"/>
    <x v="13"/>
    <m/>
    <m/>
  </r>
  <r>
    <x v="70"/>
    <x v="2"/>
    <x v="18"/>
    <x v="206"/>
    <n v="4.5"/>
    <x v="0"/>
    <m/>
    <m/>
  </r>
  <r>
    <x v="70"/>
    <x v="2"/>
    <x v="18"/>
    <x v="218"/>
    <n v="3"/>
    <x v="0"/>
    <m/>
    <m/>
  </r>
  <r>
    <x v="70"/>
    <x v="2"/>
    <x v="1"/>
    <x v="207"/>
    <n v="0.25"/>
    <x v="0"/>
    <m/>
    <m/>
  </r>
  <r>
    <x v="70"/>
    <x v="2"/>
    <x v="1"/>
    <x v="219"/>
    <n v="0.44"/>
    <x v="0"/>
    <m/>
    <m/>
  </r>
  <r>
    <x v="70"/>
    <x v="2"/>
    <x v="1"/>
    <x v="209"/>
    <n v="2"/>
    <x v="0"/>
    <m/>
    <m/>
  </r>
  <r>
    <x v="70"/>
    <x v="2"/>
    <x v="3"/>
    <x v="259"/>
    <n v="1"/>
    <x v="0"/>
    <m/>
    <m/>
  </r>
  <r>
    <x v="70"/>
    <x v="2"/>
    <x v="3"/>
    <x v="214"/>
    <n v="1"/>
    <x v="0"/>
    <m/>
    <m/>
  </r>
  <r>
    <x v="71"/>
    <x v="3"/>
    <x v="1"/>
    <x v="229"/>
    <n v="0.5"/>
    <x v="0"/>
    <m/>
    <m/>
  </r>
  <r>
    <x v="71"/>
    <x v="3"/>
    <x v="18"/>
    <x v="206"/>
    <n v="4.5"/>
    <x v="0"/>
    <m/>
    <m/>
  </r>
  <r>
    <x v="71"/>
    <x v="3"/>
    <x v="18"/>
    <x v="222"/>
    <n v="3"/>
    <x v="0"/>
    <m/>
    <m/>
  </r>
  <r>
    <x v="71"/>
    <x v="3"/>
    <x v="18"/>
    <x v="252"/>
    <n v="0.75"/>
    <x v="0"/>
    <m/>
    <s v="María Dolores Hernández Torres"/>
  </r>
  <r>
    <x v="71"/>
    <x v="3"/>
    <x v="1"/>
    <x v="223"/>
    <n v="2"/>
    <x v="0"/>
    <m/>
    <m/>
  </r>
  <r>
    <x v="71"/>
    <x v="3"/>
    <x v="0"/>
    <x v="260"/>
    <n v="1.5"/>
    <x v="0"/>
    <m/>
    <m/>
  </r>
  <r>
    <x v="71"/>
    <x v="3"/>
    <x v="8"/>
    <x v="260"/>
    <n v="1.5"/>
    <x v="0"/>
    <m/>
    <m/>
  </r>
  <r>
    <x v="71"/>
    <x v="3"/>
    <x v="0"/>
    <x v="62"/>
    <n v="1.5"/>
    <x v="0"/>
    <m/>
    <m/>
  </r>
  <r>
    <x v="71"/>
    <x v="3"/>
    <x v="8"/>
    <x v="62"/>
    <n v="1.5"/>
    <x v="0"/>
    <m/>
    <m/>
  </r>
  <r>
    <x v="71"/>
    <x v="3"/>
    <x v="0"/>
    <x v="4"/>
    <m/>
    <x v="1"/>
    <n v="7.5"/>
    <m/>
  </r>
  <r>
    <x v="71"/>
    <x v="3"/>
    <x v="0"/>
    <x v="4"/>
    <n v="7.5"/>
    <x v="0"/>
    <m/>
    <m/>
  </r>
  <r>
    <x v="71"/>
    <x v="3"/>
    <x v="1"/>
    <x v="224"/>
    <n v="1.24"/>
    <x v="0"/>
    <m/>
    <m/>
  </r>
  <r>
    <x v="71"/>
    <x v="3"/>
    <x v="1"/>
    <x v="225"/>
    <n v="0.82"/>
    <x v="0"/>
    <m/>
    <m/>
  </r>
  <r>
    <x v="71"/>
    <x v="3"/>
    <x v="1"/>
    <x v="226"/>
    <n v="0.25"/>
    <x v="0"/>
    <m/>
    <m/>
  </r>
  <r>
    <x v="71"/>
    <x v="3"/>
    <x v="3"/>
    <x v="261"/>
    <n v="2"/>
    <x v="0"/>
    <m/>
    <m/>
  </r>
  <r>
    <x v="71"/>
    <x v="3"/>
    <x v="3"/>
    <x v="10"/>
    <n v="2.5"/>
    <x v="0"/>
    <m/>
    <m/>
  </r>
  <r>
    <x v="71"/>
    <x v="3"/>
    <x v="3"/>
    <x v="227"/>
    <n v="1.1499999999999999"/>
    <x v="0"/>
    <m/>
    <m/>
  </r>
  <r>
    <x v="72"/>
    <x v="4"/>
    <x v="18"/>
    <x v="206"/>
    <n v="4.5"/>
    <x v="0"/>
    <m/>
    <m/>
  </r>
  <r>
    <x v="72"/>
    <x v="4"/>
    <x v="18"/>
    <x v="252"/>
    <n v="0.75"/>
    <x v="0"/>
    <m/>
    <s v="María Dolores Hernández Torres"/>
  </r>
  <r>
    <x v="72"/>
    <x v="4"/>
    <x v="18"/>
    <x v="253"/>
    <n v="1.33"/>
    <x v="0"/>
    <m/>
    <s v="María Dolores Hernández Torres (Servicio de Mª Victoria)"/>
  </r>
  <r>
    <x v="72"/>
    <x v="4"/>
    <x v="1"/>
    <x v="230"/>
    <n v="0.5"/>
    <x v="0"/>
    <m/>
    <m/>
  </r>
  <r>
    <x v="72"/>
    <x v="4"/>
    <x v="1"/>
    <x v="207"/>
    <n v="0.25"/>
    <x v="0"/>
    <m/>
    <m/>
  </r>
  <r>
    <x v="72"/>
    <x v="4"/>
    <x v="1"/>
    <x v="226"/>
    <n v="0.25"/>
    <x v="0"/>
    <m/>
    <m/>
  </r>
  <r>
    <x v="72"/>
    <x v="4"/>
    <x v="1"/>
    <x v="209"/>
    <n v="2"/>
    <x v="0"/>
    <m/>
    <m/>
  </r>
  <r>
    <x v="72"/>
    <x v="4"/>
    <x v="1"/>
    <x v="262"/>
    <n v="0.42"/>
    <x v="0"/>
    <m/>
    <s v="Vacciones de Cristina Soriano"/>
  </r>
  <r>
    <x v="72"/>
    <x v="4"/>
    <x v="3"/>
    <x v="231"/>
    <n v="2"/>
    <x v="0"/>
    <m/>
    <m/>
  </r>
  <r>
    <x v="72"/>
    <x v="4"/>
    <x v="3"/>
    <x v="214"/>
    <n v="1"/>
    <x v="0"/>
    <m/>
    <m/>
  </r>
  <r>
    <x v="72"/>
    <x v="4"/>
    <x v="0"/>
    <x v="263"/>
    <n v="0.5"/>
    <x v="0"/>
    <m/>
    <m/>
  </r>
  <r>
    <x v="72"/>
    <x v="4"/>
    <x v="8"/>
    <x v="263"/>
    <n v="0.5"/>
    <x v="0"/>
    <m/>
    <m/>
  </r>
  <r>
    <x v="72"/>
    <x v="4"/>
    <x v="16"/>
    <x v="263"/>
    <n v="0.5"/>
    <x v="0"/>
    <m/>
    <m/>
  </r>
  <r>
    <x v="72"/>
    <x v="4"/>
    <x v="17"/>
    <x v="263"/>
    <n v="0.5"/>
    <x v="0"/>
    <m/>
    <m/>
  </r>
  <r>
    <x v="72"/>
    <x v="4"/>
    <x v="0"/>
    <x v="264"/>
    <n v="2.5"/>
    <x v="0"/>
    <m/>
    <m/>
  </r>
  <r>
    <x v="72"/>
    <x v="4"/>
    <x v="8"/>
    <x v="264"/>
    <n v="2.5"/>
    <x v="0"/>
    <m/>
    <m/>
  </r>
  <r>
    <x v="72"/>
    <x v="4"/>
    <x v="16"/>
    <x v="264"/>
    <n v="2.5"/>
    <x v="0"/>
    <m/>
    <m/>
  </r>
  <r>
    <x v="72"/>
    <x v="4"/>
    <x v="17"/>
    <x v="264"/>
    <n v="2.5"/>
    <x v="0"/>
    <m/>
    <m/>
  </r>
  <r>
    <x v="72"/>
    <x v="4"/>
    <x v="0"/>
    <x v="4"/>
    <m/>
    <x v="1"/>
    <n v="6.5"/>
    <m/>
  </r>
  <r>
    <x v="72"/>
    <x v="4"/>
    <x v="3"/>
    <x v="233"/>
    <n v="1.33"/>
    <x v="0"/>
    <m/>
    <m/>
  </r>
  <r>
    <x v="56"/>
    <x v="5"/>
    <x v="18"/>
    <x v="158"/>
    <n v="3"/>
    <x v="0"/>
    <m/>
    <m/>
  </r>
  <r>
    <x v="56"/>
    <x v="5"/>
    <x v="1"/>
    <x v="265"/>
    <n v="0.5"/>
    <x v="0"/>
    <m/>
    <s v="Vacciones de Cristina Soriano"/>
  </r>
  <r>
    <x v="56"/>
    <x v="5"/>
    <x v="1"/>
    <x v="266"/>
    <n v="0.24"/>
    <x v="0"/>
    <m/>
    <s v="Vacciones de Cristina Soriano"/>
  </r>
  <r>
    <x v="56"/>
    <x v="5"/>
    <x v="1"/>
    <x v="267"/>
    <n v="0.25"/>
    <x v="0"/>
    <m/>
    <s v="Vacciones de Cristina Soriano"/>
  </r>
  <r>
    <x v="56"/>
    <x v="5"/>
    <x v="0"/>
    <x v="244"/>
    <n v="1"/>
    <x v="0"/>
    <m/>
    <m/>
  </r>
  <r>
    <x v="56"/>
    <x v="5"/>
    <x v="16"/>
    <x v="244"/>
    <n v="1"/>
    <x v="0"/>
    <m/>
    <m/>
  </r>
  <r>
    <x v="56"/>
    <x v="5"/>
    <x v="0"/>
    <x v="96"/>
    <n v="1.5"/>
    <x v="0"/>
    <m/>
    <m/>
  </r>
  <r>
    <x v="56"/>
    <x v="5"/>
    <x v="16"/>
    <x v="96"/>
    <n v="1.5"/>
    <x v="0"/>
    <m/>
    <m/>
  </r>
  <r>
    <x v="56"/>
    <x v="5"/>
    <x v="0"/>
    <x v="4"/>
    <m/>
    <x v="1"/>
    <n v="3.75"/>
    <m/>
  </r>
  <r>
    <x v="73"/>
    <x v="0"/>
    <x v="18"/>
    <x v="206"/>
    <n v="4.5"/>
    <x v="0"/>
    <m/>
    <m/>
  </r>
  <r>
    <x v="73"/>
    <x v="0"/>
    <x v="18"/>
    <x v="238"/>
    <n v="3"/>
    <x v="0"/>
    <m/>
    <m/>
  </r>
  <r>
    <x v="73"/>
    <x v="0"/>
    <x v="1"/>
    <x v="207"/>
    <n v="0.25"/>
    <x v="0"/>
    <m/>
    <m/>
  </r>
  <r>
    <x v="73"/>
    <x v="0"/>
    <x v="1"/>
    <x v="208"/>
    <n v="0.87"/>
    <x v="0"/>
    <m/>
    <m/>
  </r>
  <r>
    <x v="73"/>
    <x v="0"/>
    <x v="1"/>
    <x v="209"/>
    <n v="2"/>
    <x v="0"/>
    <m/>
    <m/>
  </r>
  <r>
    <x v="73"/>
    <x v="0"/>
    <x v="3"/>
    <x v="10"/>
    <n v="2.5"/>
    <x v="0"/>
    <m/>
    <m/>
  </r>
  <r>
    <x v="74"/>
    <x v="5"/>
    <x v="9"/>
    <x v="4"/>
    <m/>
    <x v="0"/>
    <m/>
    <m/>
  </r>
  <r>
    <x v="73"/>
    <x v="0"/>
    <x v="3"/>
    <x v="205"/>
    <n v="0"/>
    <x v="14"/>
    <m/>
    <m/>
  </r>
  <r>
    <x v="73"/>
    <x v="0"/>
    <x v="17"/>
    <x v="249"/>
    <n v="3"/>
    <x v="0"/>
    <m/>
    <m/>
  </r>
  <r>
    <x v="75"/>
    <x v="1"/>
    <x v="18"/>
    <x v="206"/>
    <n v="4.5"/>
    <x v="0"/>
    <m/>
    <m/>
  </r>
  <r>
    <x v="75"/>
    <x v="1"/>
    <x v="18"/>
    <x v="252"/>
    <n v="0.75"/>
    <x v="0"/>
    <m/>
    <s v="María Dolores Hernández Torres"/>
  </r>
  <r>
    <x v="75"/>
    <x v="1"/>
    <x v="18"/>
    <x v="253"/>
    <n v="1.33"/>
    <x v="0"/>
    <m/>
    <s v="María Dolores Hernández Torres (Servicio de Mª Victoria)"/>
  </r>
  <r>
    <x v="75"/>
    <x v="1"/>
    <x v="1"/>
    <x v="211"/>
    <n v="0.6"/>
    <x v="0"/>
    <m/>
    <m/>
  </r>
  <r>
    <x v="75"/>
    <x v="1"/>
    <x v="1"/>
    <x v="207"/>
    <n v="0.25"/>
    <x v="0"/>
    <m/>
    <m/>
  </r>
  <r>
    <x v="75"/>
    <x v="1"/>
    <x v="1"/>
    <x v="212"/>
    <n v="0.5"/>
    <x v="0"/>
    <m/>
    <m/>
  </r>
  <r>
    <x v="75"/>
    <x v="1"/>
    <x v="1"/>
    <x v="254"/>
    <n v="1.5"/>
    <x v="0"/>
    <m/>
    <s v="Vacciones de Cristina Soriano"/>
  </r>
  <r>
    <x v="75"/>
    <x v="1"/>
    <x v="1"/>
    <x v="255"/>
    <n v="2"/>
    <x v="0"/>
    <m/>
    <s v="sust.de MªRosario para poder hacer salina car"/>
  </r>
  <r>
    <x v="75"/>
    <x v="1"/>
    <x v="3"/>
    <x v="213"/>
    <n v="2"/>
    <x v="0"/>
    <m/>
    <m/>
  </r>
  <r>
    <x v="75"/>
    <x v="1"/>
    <x v="3"/>
    <x v="214"/>
    <n v="1"/>
    <x v="0"/>
    <m/>
    <m/>
  </r>
  <r>
    <x v="75"/>
    <x v="1"/>
    <x v="3"/>
    <x v="216"/>
    <n v="1.1499999999999999"/>
    <x v="0"/>
    <m/>
    <m/>
  </r>
  <r>
    <x v="76"/>
    <x v="2"/>
    <x v="18"/>
    <x v="206"/>
    <n v="4.5"/>
    <x v="0"/>
    <m/>
    <m/>
  </r>
  <r>
    <x v="76"/>
    <x v="2"/>
    <x v="18"/>
    <x v="218"/>
    <n v="3"/>
    <x v="0"/>
    <m/>
    <m/>
  </r>
  <r>
    <x v="76"/>
    <x v="2"/>
    <x v="1"/>
    <x v="207"/>
    <n v="0.25"/>
    <x v="0"/>
    <m/>
    <m/>
  </r>
  <r>
    <x v="76"/>
    <x v="2"/>
    <x v="1"/>
    <x v="219"/>
    <n v="0.44"/>
    <x v="0"/>
    <m/>
    <m/>
  </r>
  <r>
    <x v="76"/>
    <x v="2"/>
    <x v="1"/>
    <x v="209"/>
    <n v="2"/>
    <x v="0"/>
    <m/>
    <m/>
  </r>
  <r>
    <x v="76"/>
    <x v="2"/>
    <x v="3"/>
    <x v="268"/>
    <n v="1"/>
    <x v="0"/>
    <m/>
    <m/>
  </r>
  <r>
    <x v="76"/>
    <x v="2"/>
    <x v="3"/>
    <x v="214"/>
    <n v="1"/>
    <x v="0"/>
    <m/>
    <m/>
  </r>
  <r>
    <x v="77"/>
    <x v="3"/>
    <x v="18"/>
    <x v="206"/>
    <n v="4.5"/>
    <x v="0"/>
    <m/>
    <m/>
  </r>
  <r>
    <x v="77"/>
    <x v="3"/>
    <x v="18"/>
    <x v="222"/>
    <n v="3"/>
    <x v="0"/>
    <m/>
    <m/>
  </r>
  <r>
    <x v="77"/>
    <x v="3"/>
    <x v="18"/>
    <x v="252"/>
    <n v="0.75"/>
    <x v="0"/>
    <m/>
    <s v="María Dolores Hernández Torres"/>
  </r>
  <r>
    <x v="77"/>
    <x v="3"/>
    <x v="1"/>
    <x v="223"/>
    <n v="2"/>
    <x v="0"/>
    <m/>
    <m/>
  </r>
  <r>
    <x v="77"/>
    <x v="3"/>
    <x v="1"/>
    <x v="224"/>
    <n v="1.24"/>
    <x v="0"/>
    <m/>
    <m/>
  </r>
  <r>
    <x v="77"/>
    <x v="3"/>
    <x v="1"/>
    <x v="225"/>
    <n v="0.82"/>
    <x v="0"/>
    <m/>
    <m/>
  </r>
  <r>
    <x v="77"/>
    <x v="3"/>
    <x v="1"/>
    <x v="226"/>
    <n v="0.25"/>
    <x v="0"/>
    <m/>
    <m/>
  </r>
  <r>
    <x v="77"/>
    <x v="3"/>
    <x v="3"/>
    <x v="10"/>
    <n v="2.5"/>
    <x v="0"/>
    <m/>
    <m/>
  </r>
  <r>
    <x v="77"/>
    <x v="3"/>
    <x v="3"/>
    <x v="227"/>
    <n v="1.1499999999999999"/>
    <x v="0"/>
    <m/>
    <m/>
  </r>
  <r>
    <x v="78"/>
    <x v="4"/>
    <x v="18"/>
    <x v="206"/>
    <n v="4.5"/>
    <x v="0"/>
    <m/>
    <m/>
  </r>
  <r>
    <x v="78"/>
    <x v="4"/>
    <x v="18"/>
    <x v="252"/>
    <n v="0.75"/>
    <x v="0"/>
    <m/>
    <s v="María Dolores Hernández Torres"/>
  </r>
  <r>
    <x v="78"/>
    <x v="4"/>
    <x v="18"/>
    <x v="253"/>
    <n v="1.33"/>
    <x v="0"/>
    <m/>
    <s v="María Dolores Hernández Torres (Servicio de Mª Victoria)"/>
  </r>
  <r>
    <x v="78"/>
    <x v="4"/>
    <x v="1"/>
    <x v="230"/>
    <n v="0.5"/>
    <x v="0"/>
    <m/>
    <m/>
  </r>
  <r>
    <x v="78"/>
    <x v="4"/>
    <x v="1"/>
    <x v="207"/>
    <n v="0.25"/>
    <x v="0"/>
    <m/>
    <m/>
  </r>
  <r>
    <x v="78"/>
    <x v="4"/>
    <x v="1"/>
    <x v="226"/>
    <n v="0.25"/>
    <x v="0"/>
    <m/>
    <m/>
  </r>
  <r>
    <x v="78"/>
    <x v="4"/>
    <x v="1"/>
    <x v="209"/>
    <n v="2"/>
    <x v="0"/>
    <m/>
    <m/>
  </r>
  <r>
    <x v="78"/>
    <x v="4"/>
    <x v="1"/>
    <x v="262"/>
    <n v="0.42"/>
    <x v="0"/>
    <m/>
    <s v="Vacciones de Cristina Soriano"/>
  </r>
  <r>
    <x v="78"/>
    <x v="4"/>
    <x v="3"/>
    <x v="231"/>
    <n v="2"/>
    <x v="0"/>
    <m/>
    <m/>
  </r>
  <r>
    <x v="78"/>
    <x v="4"/>
    <x v="3"/>
    <x v="214"/>
    <n v="1"/>
    <x v="0"/>
    <m/>
    <m/>
  </r>
  <r>
    <x v="78"/>
    <x v="4"/>
    <x v="3"/>
    <x v="233"/>
    <n v="1.33"/>
    <x v="0"/>
    <m/>
    <m/>
  </r>
  <r>
    <x v="79"/>
    <x v="5"/>
    <x v="18"/>
    <x v="158"/>
    <n v="3"/>
    <x v="0"/>
    <m/>
    <m/>
  </r>
  <r>
    <x v="79"/>
    <x v="5"/>
    <x v="1"/>
    <x v="265"/>
    <n v="0.5"/>
    <x v="0"/>
    <m/>
    <s v="Vacciones de Cristina Soriano"/>
  </r>
  <r>
    <x v="79"/>
    <x v="5"/>
    <x v="1"/>
    <x v="266"/>
    <n v="0.24"/>
    <x v="0"/>
    <m/>
    <s v="Vacciones de Cristina Soriano"/>
  </r>
  <r>
    <x v="79"/>
    <x v="5"/>
    <x v="1"/>
    <x v="267"/>
    <n v="0.25"/>
    <x v="0"/>
    <m/>
    <s v="Vacciones de Cristina Soriano"/>
  </r>
  <r>
    <x v="80"/>
    <x v="0"/>
    <x v="18"/>
    <x v="206"/>
    <n v="4.5"/>
    <x v="0"/>
    <m/>
    <m/>
  </r>
  <r>
    <x v="75"/>
    <x v="1"/>
    <x v="0"/>
    <x v="269"/>
    <n v="5.17"/>
    <x v="0"/>
    <m/>
    <m/>
  </r>
  <r>
    <x v="75"/>
    <x v="1"/>
    <x v="20"/>
    <x v="269"/>
    <n v="5.17"/>
    <x v="0"/>
    <m/>
    <m/>
  </r>
  <r>
    <x v="75"/>
    <x v="1"/>
    <x v="16"/>
    <x v="269"/>
    <n v="5.17"/>
    <x v="0"/>
    <m/>
    <m/>
  </r>
  <r>
    <x v="75"/>
    <x v="1"/>
    <x v="17"/>
    <x v="269"/>
    <n v="5.17"/>
    <x v="0"/>
    <m/>
    <m/>
  </r>
  <r>
    <x v="75"/>
    <x v="1"/>
    <x v="8"/>
    <x v="269"/>
    <n v="4.17"/>
    <x v="0"/>
    <m/>
    <m/>
  </r>
  <r>
    <x v="75"/>
    <x v="1"/>
    <x v="0"/>
    <x v="4"/>
    <m/>
    <x v="1"/>
    <n v="6.25"/>
    <m/>
  </r>
  <r>
    <x v="80"/>
    <x v="0"/>
    <x v="18"/>
    <x v="238"/>
    <n v="3"/>
    <x v="0"/>
    <m/>
    <m/>
  </r>
  <r>
    <x v="76"/>
    <x v="2"/>
    <x v="0"/>
    <x v="270"/>
    <n v="6.5"/>
    <x v="0"/>
    <m/>
    <m/>
  </r>
  <r>
    <x v="76"/>
    <x v="2"/>
    <x v="20"/>
    <x v="270"/>
    <n v="6.5"/>
    <x v="0"/>
    <m/>
    <m/>
  </r>
  <r>
    <x v="76"/>
    <x v="2"/>
    <x v="17"/>
    <x v="270"/>
    <n v="6.5"/>
    <x v="0"/>
    <m/>
    <m/>
  </r>
  <r>
    <x v="76"/>
    <x v="2"/>
    <x v="16"/>
    <x v="270"/>
    <n v="6.5"/>
    <x v="0"/>
    <m/>
    <m/>
  </r>
  <r>
    <x v="76"/>
    <x v="2"/>
    <x v="0"/>
    <x v="4"/>
    <m/>
    <x v="1"/>
    <n v="7.75"/>
    <m/>
  </r>
  <r>
    <x v="80"/>
    <x v="0"/>
    <x v="1"/>
    <x v="207"/>
    <n v="0.25"/>
    <x v="0"/>
    <m/>
    <m/>
  </r>
  <r>
    <x v="80"/>
    <x v="0"/>
    <x v="1"/>
    <x v="208"/>
    <n v="0.87"/>
    <x v="0"/>
    <m/>
    <m/>
  </r>
  <r>
    <x v="80"/>
    <x v="0"/>
    <x v="1"/>
    <x v="209"/>
    <n v="2"/>
    <x v="0"/>
    <m/>
    <m/>
  </r>
  <r>
    <x v="80"/>
    <x v="0"/>
    <x v="1"/>
    <x v="254"/>
    <n v="1.5"/>
    <x v="15"/>
    <m/>
    <s v="Vacciones de Cristina Soriano"/>
  </r>
  <r>
    <x v="67"/>
    <x v="4"/>
    <x v="3"/>
    <x v="271"/>
    <n v="3"/>
    <x v="0"/>
    <m/>
    <m/>
  </r>
  <r>
    <x v="76"/>
    <x v="2"/>
    <x v="3"/>
    <x v="272"/>
    <n v="3"/>
    <x v="0"/>
    <m/>
    <m/>
  </r>
  <r>
    <x v="80"/>
    <x v="0"/>
    <x v="3"/>
    <x v="10"/>
    <n v="2.5"/>
    <x v="0"/>
    <m/>
    <m/>
  </r>
  <r>
    <x v="80"/>
    <x v="0"/>
    <x v="17"/>
    <x v="273"/>
    <n v="1.5"/>
    <x v="0"/>
    <m/>
    <s v="sut. Rosa Mª Ramirez -vacaciones"/>
  </r>
  <r>
    <x v="77"/>
    <x v="3"/>
    <x v="0"/>
    <x v="274"/>
    <n v="6.25"/>
    <x v="0"/>
    <m/>
    <m/>
  </r>
  <r>
    <x v="77"/>
    <x v="3"/>
    <x v="16"/>
    <x v="274"/>
    <n v="6.25"/>
    <x v="0"/>
    <m/>
    <m/>
  </r>
  <r>
    <x v="77"/>
    <x v="3"/>
    <x v="17"/>
    <x v="274"/>
    <n v="6.25"/>
    <x v="0"/>
    <m/>
    <m/>
  </r>
  <r>
    <x v="77"/>
    <x v="3"/>
    <x v="20"/>
    <x v="274"/>
    <n v="6.25"/>
    <x v="0"/>
    <m/>
    <m/>
  </r>
  <r>
    <x v="77"/>
    <x v="3"/>
    <x v="0"/>
    <x v="4"/>
    <m/>
    <x v="1"/>
    <n v="7.58"/>
    <m/>
  </r>
  <r>
    <x v="80"/>
    <x v="0"/>
    <x v="17"/>
    <x v="275"/>
    <n v="0.25"/>
    <x v="0"/>
    <m/>
    <s v="sut. Rosa Mª Ramirez -vacaciones"/>
  </r>
  <r>
    <x v="80"/>
    <x v="0"/>
    <x v="17"/>
    <x v="276"/>
    <n v="0.81"/>
    <x v="0"/>
    <m/>
    <s v="sut. Rosa Mª Ramirez -vacaciones"/>
  </r>
  <r>
    <x v="80"/>
    <x v="0"/>
    <x v="17"/>
    <x v="277"/>
    <n v="0.25"/>
    <x v="0"/>
    <m/>
    <s v="sut. Rosa Mª Ramirez -vacaciones"/>
  </r>
  <r>
    <x v="78"/>
    <x v="4"/>
    <x v="1"/>
    <x v="209"/>
    <n v="1"/>
    <x v="0"/>
    <m/>
    <m/>
  </r>
  <r>
    <x v="80"/>
    <x v="0"/>
    <x v="17"/>
    <x v="278"/>
    <n v="0.5"/>
    <x v="0"/>
    <m/>
    <s v="sut. Rosa Mª Ramirez -vacaciones"/>
  </r>
  <r>
    <x v="76"/>
    <x v="2"/>
    <x v="1"/>
    <x v="279"/>
    <n v="1.69"/>
    <x v="0"/>
    <m/>
    <s v="Diana Lorena"/>
  </r>
  <r>
    <x v="76"/>
    <x v="2"/>
    <x v="1"/>
    <x v="280"/>
    <n v="0.33"/>
    <x v="0"/>
    <m/>
    <s v="Diana Lorena"/>
  </r>
  <r>
    <x v="58"/>
    <x v="0"/>
    <x v="4"/>
    <x v="281"/>
    <n v="1.07"/>
    <x v="0"/>
    <m/>
    <m/>
  </r>
  <r>
    <x v="60"/>
    <x v="2"/>
    <x v="4"/>
    <x v="282"/>
    <n v="1.08"/>
    <x v="0"/>
    <m/>
    <m/>
  </r>
  <r>
    <x v="62"/>
    <x v="4"/>
    <x v="4"/>
    <x v="283"/>
    <n v="1.08"/>
    <x v="0"/>
    <m/>
    <m/>
  </r>
  <r>
    <x v="54"/>
    <x v="0"/>
    <x v="4"/>
    <x v="281"/>
    <n v="1.07"/>
    <x v="0"/>
    <m/>
    <m/>
  </r>
  <r>
    <x v="65"/>
    <x v="2"/>
    <x v="4"/>
    <x v="282"/>
    <n v="1.08"/>
    <x v="0"/>
    <m/>
    <m/>
  </r>
  <r>
    <x v="67"/>
    <x v="4"/>
    <x v="4"/>
    <x v="283"/>
    <n v="1.08"/>
    <x v="0"/>
    <m/>
    <m/>
  </r>
  <r>
    <x v="68"/>
    <x v="0"/>
    <x v="4"/>
    <x v="281"/>
    <n v="1.07"/>
    <x v="0"/>
    <m/>
    <m/>
  </r>
  <r>
    <x v="70"/>
    <x v="2"/>
    <x v="4"/>
    <x v="282"/>
    <n v="1.08"/>
    <x v="0"/>
    <m/>
    <m/>
  </r>
  <r>
    <x v="72"/>
    <x v="4"/>
    <x v="4"/>
    <x v="283"/>
    <n v="1.08"/>
    <x v="0"/>
    <m/>
    <m/>
  </r>
  <r>
    <x v="73"/>
    <x v="0"/>
    <x v="4"/>
    <x v="281"/>
    <n v="1.07"/>
    <x v="0"/>
    <m/>
    <m/>
  </r>
  <r>
    <x v="59"/>
    <x v="1"/>
    <x v="4"/>
    <x v="284"/>
    <n v="2.31"/>
    <x v="0"/>
    <m/>
    <m/>
  </r>
  <r>
    <x v="61"/>
    <x v="3"/>
    <x v="4"/>
    <x v="284"/>
    <n v="2.31"/>
    <x v="0"/>
    <m/>
    <m/>
  </r>
  <r>
    <x v="63"/>
    <x v="5"/>
    <x v="4"/>
    <x v="284"/>
    <n v="2.31"/>
    <x v="0"/>
    <m/>
    <m/>
  </r>
  <r>
    <x v="64"/>
    <x v="1"/>
    <x v="4"/>
    <x v="284"/>
    <n v="2.31"/>
    <x v="0"/>
    <m/>
    <m/>
  </r>
  <r>
    <x v="66"/>
    <x v="3"/>
    <x v="4"/>
    <x v="284"/>
    <n v="2.31"/>
    <x v="0"/>
    <m/>
    <m/>
  </r>
  <r>
    <x v="55"/>
    <x v="5"/>
    <x v="4"/>
    <x v="284"/>
    <n v="2.31"/>
    <x v="0"/>
    <m/>
    <m/>
  </r>
  <r>
    <x v="69"/>
    <x v="1"/>
    <x v="4"/>
    <x v="284"/>
    <n v="2.31"/>
    <x v="0"/>
    <m/>
    <m/>
  </r>
  <r>
    <x v="78"/>
    <x v="4"/>
    <x v="17"/>
    <x v="285"/>
    <n v="1.75"/>
    <x v="0"/>
    <m/>
    <m/>
  </r>
  <r>
    <x v="78"/>
    <x v="4"/>
    <x v="17"/>
    <x v="286"/>
    <n v="1"/>
    <x v="0"/>
    <m/>
    <m/>
  </r>
  <r>
    <x v="78"/>
    <x v="4"/>
    <x v="17"/>
    <x v="287"/>
    <n v="0.5"/>
    <x v="0"/>
    <m/>
    <m/>
  </r>
  <r>
    <x v="78"/>
    <x v="4"/>
    <x v="17"/>
    <x v="288"/>
    <n v="0.5"/>
    <x v="0"/>
    <m/>
    <m/>
  </r>
  <r>
    <x v="78"/>
    <x v="4"/>
    <x v="16"/>
    <x v="288"/>
    <n v="0.5"/>
    <x v="0"/>
    <m/>
    <m/>
  </r>
  <r>
    <x v="78"/>
    <x v="4"/>
    <x v="0"/>
    <x v="288"/>
    <n v="0.5"/>
    <x v="0"/>
    <m/>
    <m/>
  </r>
  <r>
    <x v="78"/>
    <x v="4"/>
    <x v="16"/>
    <x v="289"/>
    <n v="0.5"/>
    <x v="0"/>
    <m/>
    <m/>
  </r>
  <r>
    <x v="78"/>
    <x v="4"/>
    <x v="16"/>
    <x v="105"/>
    <n v="2.25"/>
    <x v="0"/>
    <m/>
    <m/>
  </r>
  <r>
    <x v="78"/>
    <x v="4"/>
    <x v="0"/>
    <x v="4"/>
    <m/>
    <x v="1"/>
    <n v="6.5"/>
    <m/>
  </r>
  <r>
    <x v="78"/>
    <x v="4"/>
    <x v="0"/>
    <x v="289"/>
    <n v="0.5"/>
    <x v="0"/>
    <m/>
    <m/>
  </r>
  <r>
    <x v="78"/>
    <x v="4"/>
    <x v="0"/>
    <x v="105"/>
    <n v="2.25"/>
    <x v="0"/>
    <m/>
    <m/>
  </r>
  <r>
    <x v="71"/>
    <x v="3"/>
    <x v="4"/>
    <x v="284"/>
    <n v="2.31"/>
    <x v="0"/>
    <m/>
    <m/>
  </r>
  <r>
    <x v="56"/>
    <x v="5"/>
    <x v="4"/>
    <x v="284"/>
    <n v="2.31"/>
    <x v="0"/>
    <m/>
    <m/>
  </r>
  <r>
    <x v="58"/>
    <x v="0"/>
    <x v="4"/>
    <x v="290"/>
    <n v="4"/>
    <x v="0"/>
    <m/>
    <m/>
  </r>
  <r>
    <x v="80"/>
    <x v="0"/>
    <x v="0"/>
    <x v="247"/>
    <n v="1"/>
    <x v="0"/>
    <m/>
    <m/>
  </r>
  <r>
    <x v="81"/>
    <x v="2"/>
    <x v="0"/>
    <x v="291"/>
    <n v="6.33"/>
    <x v="0"/>
    <m/>
    <m/>
  </r>
  <r>
    <x v="81"/>
    <x v="2"/>
    <x v="20"/>
    <x v="291"/>
    <n v="6.33"/>
    <x v="0"/>
    <m/>
    <m/>
  </r>
  <r>
    <x v="81"/>
    <x v="2"/>
    <x v="8"/>
    <x v="291"/>
    <n v="6.33"/>
    <x v="0"/>
    <m/>
    <m/>
  </r>
  <r>
    <x v="81"/>
    <x v="2"/>
    <x v="17"/>
    <x v="291"/>
    <n v="6.33"/>
    <x v="0"/>
    <m/>
    <m/>
  </r>
  <r>
    <x v="81"/>
    <x v="2"/>
    <x v="16"/>
    <x v="291"/>
    <n v="6.33"/>
    <x v="0"/>
    <m/>
    <m/>
  </r>
  <r>
    <x v="81"/>
    <x v="2"/>
    <x v="0"/>
    <x v="4"/>
    <m/>
    <x v="1"/>
    <n v="7.42"/>
    <m/>
  </r>
  <r>
    <x v="81"/>
    <x v="2"/>
    <x v="1"/>
    <x v="209"/>
    <n v="1"/>
    <x v="16"/>
    <m/>
    <m/>
  </r>
  <r>
    <x v="81"/>
    <x v="2"/>
    <x v="1"/>
    <x v="272"/>
    <n v="3.5"/>
    <x v="0"/>
    <m/>
    <m/>
  </r>
  <r>
    <x v="82"/>
    <x v="3"/>
    <x v="0"/>
    <x v="256"/>
    <n v="5.75"/>
    <x v="0"/>
    <m/>
    <m/>
  </r>
  <r>
    <x v="82"/>
    <x v="3"/>
    <x v="16"/>
    <x v="256"/>
    <n v="5.75"/>
    <x v="0"/>
    <m/>
    <m/>
  </r>
  <r>
    <x v="82"/>
    <x v="3"/>
    <x v="17"/>
    <x v="256"/>
    <n v="5.75"/>
    <x v="0"/>
    <m/>
    <m/>
  </r>
  <r>
    <x v="82"/>
    <x v="3"/>
    <x v="8"/>
    <x v="256"/>
    <n v="5.75"/>
    <x v="0"/>
    <m/>
    <m/>
  </r>
  <r>
    <x v="82"/>
    <x v="3"/>
    <x v="0"/>
    <x v="4"/>
    <m/>
    <x v="1"/>
    <n v="8.25"/>
    <m/>
  </r>
  <r>
    <x v="83"/>
    <x v="4"/>
    <x v="0"/>
    <x v="292"/>
    <n v="6"/>
    <x v="0"/>
    <m/>
    <m/>
  </r>
  <r>
    <x v="83"/>
    <x v="4"/>
    <x v="8"/>
    <x v="292"/>
    <n v="6"/>
    <x v="0"/>
    <m/>
    <m/>
  </r>
  <r>
    <x v="83"/>
    <x v="4"/>
    <x v="16"/>
    <x v="292"/>
    <n v="6"/>
    <x v="0"/>
    <m/>
    <m/>
  </r>
  <r>
    <x v="83"/>
    <x v="4"/>
    <x v="17"/>
    <x v="292"/>
    <n v="6"/>
    <x v="0"/>
    <m/>
    <m/>
  </r>
  <r>
    <x v="83"/>
    <x v="4"/>
    <x v="0"/>
    <x v="4"/>
    <m/>
    <x v="1"/>
    <n v="7.25"/>
    <m/>
  </r>
  <r>
    <x v="84"/>
    <x v="6"/>
    <x v="0"/>
    <x v="293"/>
    <n v="6"/>
    <x v="0"/>
    <m/>
    <s v="DOMINGO"/>
  </r>
  <r>
    <x v="84"/>
    <x v="6"/>
    <x v="8"/>
    <x v="293"/>
    <n v="6"/>
    <x v="0"/>
    <m/>
    <s v="DOMINGO"/>
  </r>
  <r>
    <x v="84"/>
    <x v="6"/>
    <x v="16"/>
    <x v="293"/>
    <n v="6"/>
    <x v="0"/>
    <m/>
    <s v="DOMINGO"/>
  </r>
  <r>
    <x v="84"/>
    <x v="6"/>
    <x v="0"/>
    <x v="4"/>
    <m/>
    <x v="1"/>
    <n v="7"/>
    <s v="DOMINGO"/>
  </r>
  <r>
    <x v="85"/>
    <x v="0"/>
    <x v="8"/>
    <x v="294"/>
    <n v="3"/>
    <x v="0"/>
    <m/>
    <m/>
  </r>
  <r>
    <x v="85"/>
    <x v="0"/>
    <x v="16"/>
    <x v="249"/>
    <n v="3"/>
    <x v="0"/>
    <m/>
    <m/>
  </r>
  <r>
    <x v="86"/>
    <x v="1"/>
    <x v="21"/>
    <x v="147"/>
    <n v="2"/>
    <x v="0"/>
    <m/>
    <m/>
  </r>
  <r>
    <x v="86"/>
    <x v="1"/>
    <x v="17"/>
    <x v="295"/>
    <n v="3"/>
    <x v="0"/>
    <m/>
    <m/>
  </r>
  <r>
    <x v="73"/>
    <x v="0"/>
    <x v="0"/>
    <x v="247"/>
    <n v="2"/>
    <x v="0"/>
    <m/>
    <m/>
  </r>
  <r>
    <x v="73"/>
    <x v="0"/>
    <x v="0"/>
    <x v="39"/>
    <n v="1.5"/>
    <x v="0"/>
    <m/>
    <m/>
  </r>
  <r>
    <x v="73"/>
    <x v="0"/>
    <x v="0"/>
    <x v="4"/>
    <m/>
    <x v="1"/>
    <n v="5.17"/>
    <m/>
  </r>
  <r>
    <x v="80"/>
    <x v="0"/>
    <x v="0"/>
    <x v="96"/>
    <n v="1.5"/>
    <x v="0"/>
    <m/>
    <m/>
  </r>
  <r>
    <x v="86"/>
    <x v="1"/>
    <x v="16"/>
    <x v="295"/>
    <n v="3"/>
    <x v="0"/>
    <m/>
    <m/>
  </r>
  <r>
    <x v="87"/>
    <x v="2"/>
    <x v="17"/>
    <x v="209"/>
    <n v="2"/>
    <x v="0"/>
    <m/>
    <m/>
  </r>
  <r>
    <x v="87"/>
    <x v="2"/>
    <x v="22"/>
    <x v="209"/>
    <n v="2"/>
    <x v="0"/>
    <m/>
    <m/>
  </r>
  <r>
    <x v="87"/>
    <x v="2"/>
    <x v="17"/>
    <x v="296"/>
    <n v="2"/>
    <x v="0"/>
    <m/>
    <m/>
  </r>
  <r>
    <x v="87"/>
    <x v="2"/>
    <x v="22"/>
    <x v="296"/>
    <n v="2"/>
    <x v="0"/>
    <m/>
    <m/>
  </r>
  <r>
    <x v="88"/>
    <x v="3"/>
    <x v="17"/>
    <x v="296"/>
    <n v="5.5"/>
    <x v="0"/>
    <m/>
    <m/>
  </r>
  <r>
    <x v="88"/>
    <x v="3"/>
    <x v="16"/>
    <x v="296"/>
    <n v="5.5"/>
    <x v="0"/>
    <m/>
    <m/>
  </r>
  <r>
    <x v="89"/>
    <x v="4"/>
    <x v="17"/>
    <x v="249"/>
    <n v="4"/>
    <x v="17"/>
    <m/>
    <m/>
  </r>
  <r>
    <x v="90"/>
    <x v="0"/>
    <x v="0"/>
    <x v="297"/>
    <n v="1.83"/>
    <x v="0"/>
    <m/>
    <m/>
  </r>
  <r>
    <x v="90"/>
    <x v="0"/>
    <x v="17"/>
    <x v="297"/>
    <n v="1.83"/>
    <x v="0"/>
    <m/>
    <m/>
  </r>
  <r>
    <x v="90"/>
    <x v="0"/>
    <x v="16"/>
    <x v="297"/>
    <n v="1.83"/>
    <x v="0"/>
    <m/>
    <m/>
  </r>
  <r>
    <x v="90"/>
    <x v="0"/>
    <x v="0"/>
    <x v="247"/>
    <n v="0.66"/>
    <x v="0"/>
    <m/>
    <m/>
  </r>
  <r>
    <x v="90"/>
    <x v="0"/>
    <x v="16"/>
    <x v="247"/>
    <n v="0.66"/>
    <x v="0"/>
    <m/>
    <m/>
  </r>
  <r>
    <x v="90"/>
    <x v="0"/>
    <x v="17"/>
    <x v="247"/>
    <n v="0.66"/>
    <x v="0"/>
    <m/>
    <m/>
  </r>
  <r>
    <x v="90"/>
    <x v="0"/>
    <x v="17"/>
    <x v="101"/>
    <n v="1.83"/>
    <x v="0"/>
    <m/>
    <s v="OLGA ROMAN  MATEO"/>
  </r>
  <r>
    <x v="90"/>
    <x v="0"/>
    <x v="0"/>
    <x v="4"/>
    <m/>
    <x v="1"/>
    <n v="5.66"/>
    <m/>
  </r>
  <r>
    <x v="90"/>
    <x v="0"/>
    <x v="17"/>
    <x v="101"/>
    <n v="2"/>
    <x v="18"/>
    <m/>
    <m/>
  </r>
  <r>
    <x v="90"/>
    <x v="0"/>
    <x v="4"/>
    <x v="13"/>
    <n v="5"/>
    <x v="0"/>
    <m/>
    <m/>
  </r>
  <r>
    <x v="91"/>
    <x v="1"/>
    <x v="0"/>
    <x v="298"/>
    <n v="5.5"/>
    <x v="0"/>
    <m/>
    <m/>
  </r>
  <r>
    <x v="91"/>
    <x v="1"/>
    <x v="8"/>
    <x v="298"/>
    <n v="5.5"/>
    <x v="0"/>
    <m/>
    <m/>
  </r>
  <r>
    <x v="91"/>
    <x v="1"/>
    <x v="17"/>
    <x v="298"/>
    <n v="5.5"/>
    <x v="0"/>
    <m/>
    <m/>
  </r>
  <r>
    <x v="91"/>
    <x v="1"/>
    <x v="16"/>
    <x v="298"/>
    <n v="5.5"/>
    <x v="0"/>
    <m/>
    <m/>
  </r>
  <r>
    <x v="91"/>
    <x v="1"/>
    <x v="0"/>
    <x v="299"/>
    <n v="0.5"/>
    <x v="0"/>
    <m/>
    <m/>
  </r>
  <r>
    <x v="91"/>
    <x v="1"/>
    <x v="16"/>
    <x v="299"/>
    <n v="0.5"/>
    <x v="0"/>
    <m/>
    <m/>
  </r>
  <r>
    <x v="91"/>
    <x v="1"/>
    <x v="17"/>
    <x v="299"/>
    <n v="0.5"/>
    <x v="0"/>
    <m/>
    <m/>
  </r>
  <r>
    <x v="91"/>
    <x v="1"/>
    <x v="8"/>
    <x v="299"/>
    <n v="0.5"/>
    <x v="0"/>
    <m/>
    <m/>
  </r>
  <r>
    <x v="91"/>
    <x v="1"/>
    <x v="0"/>
    <x v="4"/>
    <m/>
    <x v="1"/>
    <n v="8.5"/>
    <m/>
  </r>
  <r>
    <x v="92"/>
    <x v="2"/>
    <x v="0"/>
    <x v="300"/>
    <n v="4.5"/>
    <x v="0"/>
    <m/>
    <m/>
  </r>
  <r>
    <x v="92"/>
    <x v="2"/>
    <x v="8"/>
    <x v="300"/>
    <n v="4.5"/>
    <x v="0"/>
    <m/>
    <m/>
  </r>
  <r>
    <x v="92"/>
    <x v="2"/>
    <x v="16"/>
    <x v="300"/>
    <n v="4.5"/>
    <x v="0"/>
    <m/>
    <m/>
  </r>
  <r>
    <x v="92"/>
    <x v="2"/>
    <x v="0"/>
    <x v="301"/>
    <n v="2.5"/>
    <x v="0"/>
    <m/>
    <m/>
  </r>
  <r>
    <x v="92"/>
    <x v="2"/>
    <x v="16"/>
    <x v="301"/>
    <n v="2.5"/>
    <x v="0"/>
    <m/>
    <m/>
  </r>
  <r>
    <x v="92"/>
    <x v="2"/>
    <x v="8"/>
    <x v="301"/>
    <n v="2.5"/>
    <x v="0"/>
    <m/>
    <m/>
  </r>
  <r>
    <x v="92"/>
    <x v="2"/>
    <x v="0"/>
    <x v="4"/>
    <m/>
    <x v="1"/>
    <n v="8.5"/>
    <m/>
  </r>
  <r>
    <x v="93"/>
    <x v="3"/>
    <x v="0"/>
    <x v="301"/>
    <n v="5"/>
    <x v="0"/>
    <m/>
    <m/>
  </r>
  <r>
    <x v="93"/>
    <x v="3"/>
    <x v="8"/>
    <x v="301"/>
    <n v="5"/>
    <x v="0"/>
    <m/>
    <m/>
  </r>
  <r>
    <x v="93"/>
    <x v="3"/>
    <x v="16"/>
    <x v="301"/>
    <n v="5"/>
    <x v="0"/>
    <m/>
    <m/>
  </r>
  <r>
    <x v="93"/>
    <x v="3"/>
    <x v="23"/>
    <x v="301"/>
    <n v="5"/>
    <x v="0"/>
    <m/>
    <m/>
  </r>
  <r>
    <x v="93"/>
    <x v="3"/>
    <x v="24"/>
    <x v="301"/>
    <n v="5"/>
    <x v="0"/>
    <m/>
    <m/>
  </r>
  <r>
    <x v="93"/>
    <x v="3"/>
    <x v="25"/>
    <x v="301"/>
    <n v="5"/>
    <x v="0"/>
    <m/>
    <m/>
  </r>
  <r>
    <x v="93"/>
    <x v="3"/>
    <x v="0"/>
    <x v="4"/>
    <m/>
    <x v="1"/>
    <n v="6.25"/>
    <m/>
  </r>
  <r>
    <x v="94"/>
    <x v="4"/>
    <x v="0"/>
    <x v="302"/>
    <n v="10"/>
    <x v="0"/>
    <m/>
    <m/>
  </r>
  <r>
    <x v="94"/>
    <x v="4"/>
    <x v="16"/>
    <x v="302"/>
    <n v="10"/>
    <x v="0"/>
    <m/>
    <m/>
  </r>
  <r>
    <x v="94"/>
    <x v="4"/>
    <x v="23"/>
    <x v="302"/>
    <n v="10"/>
    <x v="0"/>
    <m/>
    <m/>
  </r>
  <r>
    <x v="94"/>
    <x v="4"/>
    <x v="25"/>
    <x v="302"/>
    <n v="10"/>
    <x v="0"/>
    <m/>
    <m/>
  </r>
  <r>
    <x v="94"/>
    <x v="4"/>
    <x v="24"/>
    <x v="302"/>
    <n v="4"/>
    <x v="0"/>
    <m/>
    <m/>
  </r>
  <r>
    <x v="94"/>
    <x v="4"/>
    <x v="0"/>
    <x v="4"/>
    <m/>
    <x v="1"/>
    <n v="12"/>
    <m/>
  </r>
  <r>
    <x v="94"/>
    <x v="4"/>
    <x v="24"/>
    <x v="303"/>
    <n v="3.5"/>
    <x v="0"/>
    <m/>
    <m/>
  </r>
  <r>
    <x v="94"/>
    <x v="4"/>
    <x v="24"/>
    <x v="299"/>
    <n v="1"/>
    <x v="0"/>
    <m/>
    <m/>
  </r>
  <r>
    <x v="95"/>
    <x v="0"/>
    <x v="8"/>
    <x v="101"/>
    <n v="1.85"/>
    <x v="0"/>
    <m/>
    <m/>
  </r>
  <r>
    <x v="95"/>
    <x v="0"/>
    <x v="0"/>
    <x v="39"/>
    <n v="1.5"/>
    <x v="0"/>
    <m/>
    <m/>
  </r>
  <r>
    <x v="95"/>
    <x v="0"/>
    <x v="0"/>
    <x v="247"/>
    <n v="2"/>
    <x v="0"/>
    <m/>
    <m/>
  </r>
  <r>
    <x v="95"/>
    <x v="0"/>
    <x v="0"/>
    <x v="4"/>
    <m/>
    <x v="1"/>
    <n v="5.25"/>
    <m/>
  </r>
  <r>
    <x v="95"/>
    <x v="0"/>
    <x v="4"/>
    <x v="13"/>
    <n v="5"/>
    <x v="0"/>
    <m/>
    <m/>
  </r>
  <r>
    <x v="96"/>
    <x v="1"/>
    <x v="0"/>
    <x v="304"/>
    <n v="1.5"/>
    <x v="0"/>
    <m/>
    <m/>
  </r>
  <r>
    <x v="96"/>
    <x v="1"/>
    <x v="25"/>
    <x v="304"/>
    <n v="1.5"/>
    <x v="0"/>
    <m/>
    <m/>
  </r>
  <r>
    <x v="80"/>
    <x v="0"/>
    <x v="0"/>
    <x v="305"/>
    <n v="1"/>
    <x v="0"/>
    <m/>
    <m/>
  </r>
  <r>
    <x v="80"/>
    <x v="0"/>
    <x v="0"/>
    <x v="4"/>
    <m/>
    <x v="1"/>
    <n v="5.83"/>
    <m/>
  </r>
  <r>
    <x v="80"/>
    <x v="0"/>
    <x v="16"/>
    <x v="247"/>
    <n v="1"/>
    <x v="0"/>
    <m/>
    <m/>
  </r>
  <r>
    <x v="80"/>
    <x v="0"/>
    <x v="16"/>
    <x v="96"/>
    <n v="1.5"/>
    <x v="0"/>
    <m/>
    <m/>
  </r>
  <r>
    <x v="80"/>
    <x v="0"/>
    <x v="16"/>
    <x v="305"/>
    <n v="1"/>
    <x v="0"/>
    <m/>
    <m/>
  </r>
  <r>
    <x v="80"/>
    <x v="0"/>
    <x v="4"/>
    <x v="290"/>
    <n v="4"/>
    <x v="0"/>
    <m/>
    <m/>
  </r>
  <r>
    <x v="61"/>
    <x v="3"/>
    <x v="4"/>
    <x v="306"/>
    <n v="1.5"/>
    <x v="0"/>
    <m/>
    <m/>
  </r>
  <r>
    <x v="66"/>
    <x v="3"/>
    <x v="4"/>
    <x v="306"/>
    <n v="1.5"/>
    <x v="0"/>
    <m/>
    <m/>
  </r>
  <r>
    <x v="71"/>
    <x v="3"/>
    <x v="4"/>
    <x v="306"/>
    <n v="1.5"/>
    <x v="0"/>
    <m/>
    <m/>
  </r>
  <r>
    <x v="66"/>
    <x v="3"/>
    <x v="4"/>
    <x v="307"/>
    <n v="0.33"/>
    <x v="0"/>
    <m/>
    <m/>
  </r>
  <r>
    <x v="72"/>
    <x v="4"/>
    <x v="17"/>
    <x v="308"/>
    <n v="1"/>
    <x v="19"/>
    <m/>
    <m/>
  </r>
  <r>
    <x v="64"/>
    <x v="1"/>
    <x v="17"/>
    <x v="309"/>
    <n v="1.5"/>
    <x v="20"/>
    <m/>
    <m/>
  </r>
  <r>
    <x v="96"/>
    <x v="1"/>
    <x v="0"/>
    <x v="299"/>
    <n v="1"/>
    <x v="0"/>
    <m/>
    <m/>
  </r>
  <r>
    <x v="96"/>
    <x v="1"/>
    <x v="25"/>
    <x v="299"/>
    <n v="1"/>
    <x v="0"/>
    <m/>
    <m/>
  </r>
  <r>
    <x v="96"/>
    <x v="1"/>
    <x v="0"/>
    <x v="4"/>
    <m/>
    <x v="1"/>
    <n v="5.5"/>
    <m/>
  </r>
  <r>
    <x v="97"/>
    <x v="3"/>
    <x v="24"/>
    <x v="249"/>
    <n v="3"/>
    <x v="0"/>
    <m/>
    <m/>
  </r>
  <r>
    <x v="55"/>
    <x v="5"/>
    <x v="0"/>
    <x v="4"/>
    <m/>
    <x v="1"/>
    <n v="3.25"/>
    <m/>
  </r>
  <r>
    <x v="81"/>
    <x v="2"/>
    <x v="18"/>
    <x v="206"/>
    <n v="4.5"/>
    <x v="0"/>
    <m/>
    <m/>
  </r>
  <r>
    <x v="82"/>
    <x v="3"/>
    <x v="18"/>
    <x v="206"/>
    <n v="4.5"/>
    <x v="0"/>
    <m/>
    <m/>
  </r>
  <r>
    <x v="83"/>
    <x v="4"/>
    <x v="18"/>
    <x v="206"/>
    <n v="4.5"/>
    <x v="0"/>
    <m/>
    <m/>
  </r>
  <r>
    <x v="85"/>
    <x v="0"/>
    <x v="18"/>
    <x v="206"/>
    <n v="4.5"/>
    <x v="0"/>
    <m/>
    <m/>
  </r>
  <r>
    <x v="86"/>
    <x v="1"/>
    <x v="18"/>
    <x v="206"/>
    <n v="4.5"/>
    <x v="0"/>
    <m/>
    <m/>
  </r>
  <r>
    <x v="87"/>
    <x v="2"/>
    <x v="18"/>
    <x v="206"/>
    <n v="4.5"/>
    <x v="0"/>
    <m/>
    <m/>
  </r>
  <r>
    <x v="88"/>
    <x v="3"/>
    <x v="18"/>
    <x v="206"/>
    <n v="4.5"/>
    <x v="0"/>
    <m/>
    <m/>
  </r>
  <r>
    <x v="89"/>
    <x v="4"/>
    <x v="18"/>
    <x v="206"/>
    <n v="4.5"/>
    <x v="0"/>
    <m/>
    <m/>
  </r>
  <r>
    <x v="90"/>
    <x v="0"/>
    <x v="18"/>
    <x v="206"/>
    <n v="4.5"/>
    <x v="0"/>
    <m/>
    <m/>
  </r>
  <r>
    <x v="91"/>
    <x v="1"/>
    <x v="18"/>
    <x v="206"/>
    <n v="4.5"/>
    <x v="0"/>
    <m/>
    <m/>
  </r>
  <r>
    <x v="92"/>
    <x v="2"/>
    <x v="18"/>
    <x v="206"/>
    <n v="4.5"/>
    <x v="0"/>
    <m/>
    <m/>
  </r>
  <r>
    <x v="93"/>
    <x v="3"/>
    <x v="18"/>
    <x v="206"/>
    <n v="4.5"/>
    <x v="0"/>
    <m/>
    <m/>
  </r>
  <r>
    <x v="94"/>
    <x v="4"/>
    <x v="18"/>
    <x v="206"/>
    <n v="4.5"/>
    <x v="0"/>
    <m/>
    <m/>
  </r>
  <r>
    <x v="95"/>
    <x v="0"/>
    <x v="18"/>
    <x v="206"/>
    <n v="4.5"/>
    <x v="0"/>
    <m/>
    <m/>
  </r>
  <r>
    <x v="96"/>
    <x v="1"/>
    <x v="18"/>
    <x v="206"/>
    <n v="4.5"/>
    <x v="0"/>
    <m/>
    <m/>
  </r>
  <r>
    <x v="98"/>
    <x v="2"/>
    <x v="18"/>
    <x v="206"/>
    <n v="4.5"/>
    <x v="21"/>
    <m/>
    <m/>
  </r>
  <r>
    <x v="97"/>
    <x v="3"/>
    <x v="18"/>
    <x v="206"/>
    <n v="4.5"/>
    <x v="0"/>
    <m/>
    <m/>
  </r>
  <r>
    <x v="99"/>
    <x v="4"/>
    <x v="18"/>
    <x v="206"/>
    <n v="4.5"/>
    <x v="0"/>
    <m/>
    <m/>
  </r>
  <r>
    <x v="100"/>
    <x v="0"/>
    <x v="18"/>
    <x v="206"/>
    <n v="4.5"/>
    <x v="0"/>
    <m/>
    <m/>
  </r>
  <r>
    <x v="101"/>
    <x v="1"/>
    <x v="18"/>
    <x v="206"/>
    <n v="4.5"/>
    <x v="0"/>
    <m/>
    <m/>
  </r>
  <r>
    <x v="102"/>
    <x v="2"/>
    <x v="18"/>
    <x v="206"/>
    <n v="4.5"/>
    <x v="0"/>
    <m/>
    <m/>
  </r>
  <r>
    <x v="81"/>
    <x v="2"/>
    <x v="18"/>
    <x v="218"/>
    <n v="3"/>
    <x v="0"/>
    <m/>
    <m/>
  </r>
  <r>
    <x v="87"/>
    <x v="2"/>
    <x v="18"/>
    <x v="218"/>
    <n v="3"/>
    <x v="0"/>
    <m/>
    <m/>
  </r>
  <r>
    <x v="92"/>
    <x v="2"/>
    <x v="18"/>
    <x v="218"/>
    <n v="3"/>
    <x v="0"/>
    <m/>
    <m/>
  </r>
  <r>
    <x v="102"/>
    <x v="2"/>
    <x v="18"/>
    <x v="218"/>
    <n v="3"/>
    <x v="0"/>
    <m/>
    <m/>
  </r>
  <r>
    <x v="86"/>
    <x v="1"/>
    <x v="18"/>
    <x v="310"/>
    <n v="3"/>
    <x v="0"/>
    <m/>
    <m/>
  </r>
  <r>
    <x v="91"/>
    <x v="1"/>
    <x v="18"/>
    <x v="310"/>
    <n v="3"/>
    <x v="0"/>
    <m/>
    <m/>
  </r>
  <r>
    <x v="96"/>
    <x v="1"/>
    <x v="18"/>
    <x v="310"/>
    <n v="3"/>
    <x v="0"/>
    <m/>
    <m/>
  </r>
  <r>
    <x v="101"/>
    <x v="1"/>
    <x v="18"/>
    <x v="310"/>
    <n v="3"/>
    <x v="0"/>
    <m/>
    <m/>
  </r>
  <r>
    <x v="82"/>
    <x v="3"/>
    <x v="18"/>
    <x v="222"/>
    <n v="3"/>
    <x v="0"/>
    <m/>
    <m/>
  </r>
  <r>
    <x v="88"/>
    <x v="3"/>
    <x v="18"/>
    <x v="222"/>
    <n v="3"/>
    <x v="0"/>
    <m/>
    <m/>
  </r>
  <r>
    <x v="93"/>
    <x v="3"/>
    <x v="18"/>
    <x v="222"/>
    <n v="3"/>
    <x v="0"/>
    <m/>
    <m/>
  </r>
  <r>
    <x v="97"/>
    <x v="3"/>
    <x v="18"/>
    <x v="222"/>
    <n v="3"/>
    <x v="0"/>
    <m/>
    <m/>
  </r>
  <r>
    <x v="90"/>
    <x v="0"/>
    <x v="18"/>
    <x v="238"/>
    <n v="3"/>
    <x v="0"/>
    <m/>
    <m/>
  </r>
  <r>
    <x v="95"/>
    <x v="0"/>
    <x v="18"/>
    <x v="238"/>
    <n v="3"/>
    <x v="0"/>
    <m/>
    <m/>
  </r>
  <r>
    <x v="100"/>
    <x v="0"/>
    <x v="18"/>
    <x v="238"/>
    <n v="3"/>
    <x v="0"/>
    <m/>
    <m/>
  </r>
  <r>
    <x v="85"/>
    <x v="0"/>
    <x v="26"/>
    <x v="311"/>
    <n v="3.5"/>
    <x v="0"/>
    <m/>
    <m/>
  </r>
  <r>
    <x v="82"/>
    <x v="3"/>
    <x v="26"/>
    <x v="312"/>
    <n v="2"/>
    <x v="0"/>
    <m/>
    <m/>
  </r>
  <r>
    <x v="88"/>
    <x v="3"/>
    <x v="26"/>
    <x v="312"/>
    <n v="2"/>
    <x v="0"/>
    <m/>
    <m/>
  </r>
  <r>
    <x v="93"/>
    <x v="3"/>
    <x v="26"/>
    <x v="312"/>
    <n v="2"/>
    <x v="0"/>
    <m/>
    <m/>
  </r>
  <r>
    <x v="97"/>
    <x v="3"/>
    <x v="26"/>
    <x v="312"/>
    <n v="2"/>
    <x v="0"/>
    <m/>
    <m/>
  </r>
  <r>
    <x v="90"/>
    <x v="0"/>
    <x v="26"/>
    <x v="265"/>
    <n v="0.5"/>
    <x v="22"/>
    <m/>
    <m/>
  </r>
  <r>
    <x v="91"/>
    <x v="1"/>
    <x v="26"/>
    <x v="313"/>
    <n v="0.5"/>
    <x v="22"/>
    <m/>
    <m/>
  </r>
  <r>
    <x v="92"/>
    <x v="2"/>
    <x v="26"/>
    <x v="265"/>
    <n v="0.5"/>
    <x v="22"/>
    <m/>
    <m/>
  </r>
  <r>
    <x v="93"/>
    <x v="3"/>
    <x v="26"/>
    <x v="314"/>
    <n v="1.36"/>
    <x v="22"/>
    <m/>
    <m/>
  </r>
  <r>
    <x v="95"/>
    <x v="0"/>
    <x v="26"/>
    <x v="265"/>
    <n v="0.5"/>
    <x v="22"/>
    <m/>
    <m/>
  </r>
  <r>
    <x v="96"/>
    <x v="1"/>
    <x v="26"/>
    <x v="313"/>
    <n v="0.5"/>
    <x v="22"/>
    <m/>
    <m/>
  </r>
  <r>
    <x v="98"/>
    <x v="2"/>
    <x v="26"/>
    <x v="265"/>
    <n v="0.5"/>
    <x v="22"/>
    <m/>
    <m/>
  </r>
  <r>
    <x v="97"/>
    <x v="3"/>
    <x v="26"/>
    <x v="314"/>
    <n v="1.36"/>
    <x v="22"/>
    <m/>
    <m/>
  </r>
  <r>
    <x v="100"/>
    <x v="0"/>
    <x v="26"/>
    <x v="265"/>
    <n v="0.5"/>
    <x v="22"/>
    <m/>
    <m/>
  </r>
  <r>
    <x v="101"/>
    <x v="1"/>
    <x v="26"/>
    <x v="313"/>
    <n v="0.5"/>
    <x v="22"/>
    <m/>
    <m/>
  </r>
  <r>
    <x v="102"/>
    <x v="2"/>
    <x v="26"/>
    <x v="265"/>
    <n v="0.5"/>
    <x v="22"/>
    <m/>
    <m/>
  </r>
  <r>
    <x v="103"/>
    <x v="1"/>
    <x v="26"/>
    <x v="315"/>
    <n v="0.6"/>
    <x v="0"/>
    <m/>
    <m/>
  </r>
  <r>
    <x v="82"/>
    <x v="3"/>
    <x v="26"/>
    <x v="316"/>
    <n v="1.24"/>
    <x v="0"/>
    <m/>
    <m/>
  </r>
  <r>
    <x v="83"/>
    <x v="4"/>
    <x v="26"/>
    <x v="265"/>
    <n v="0.5"/>
    <x v="0"/>
    <m/>
    <m/>
  </r>
  <r>
    <x v="86"/>
    <x v="1"/>
    <x v="26"/>
    <x v="315"/>
    <n v="0.6"/>
    <x v="0"/>
    <m/>
    <m/>
  </r>
  <r>
    <x v="88"/>
    <x v="3"/>
    <x v="26"/>
    <x v="316"/>
    <n v="1.24"/>
    <x v="0"/>
    <m/>
    <m/>
  </r>
  <r>
    <x v="89"/>
    <x v="4"/>
    <x v="26"/>
    <x v="265"/>
    <n v="0.5"/>
    <x v="0"/>
    <m/>
    <m/>
  </r>
  <r>
    <x v="91"/>
    <x v="1"/>
    <x v="26"/>
    <x v="315"/>
    <n v="0.6"/>
    <x v="0"/>
    <m/>
    <m/>
  </r>
  <r>
    <x v="93"/>
    <x v="3"/>
    <x v="26"/>
    <x v="316"/>
    <n v="1.24"/>
    <x v="0"/>
    <m/>
    <m/>
  </r>
  <r>
    <x v="94"/>
    <x v="4"/>
    <x v="26"/>
    <x v="265"/>
    <n v="0.5"/>
    <x v="0"/>
    <m/>
    <m/>
  </r>
  <r>
    <x v="96"/>
    <x v="1"/>
    <x v="26"/>
    <x v="315"/>
    <n v="0.6"/>
    <x v="0"/>
    <m/>
    <m/>
  </r>
  <r>
    <x v="97"/>
    <x v="3"/>
    <x v="26"/>
    <x v="316"/>
    <n v="1.24"/>
    <x v="0"/>
    <m/>
    <m/>
  </r>
  <r>
    <x v="99"/>
    <x v="4"/>
    <x v="26"/>
    <x v="265"/>
    <n v="0.5"/>
    <x v="0"/>
    <m/>
    <m/>
  </r>
  <r>
    <x v="101"/>
    <x v="1"/>
    <x v="26"/>
    <x v="315"/>
    <n v="0.6"/>
    <x v="0"/>
    <m/>
    <m/>
  </r>
  <r>
    <x v="103"/>
    <x v="1"/>
    <x v="26"/>
    <x v="317"/>
    <n v="0.25"/>
    <x v="0"/>
    <m/>
    <m/>
  </r>
  <r>
    <x v="81"/>
    <x v="2"/>
    <x v="26"/>
    <x v="317"/>
    <n v="0.25"/>
    <x v="0"/>
    <m/>
    <m/>
  </r>
  <r>
    <x v="82"/>
    <x v="3"/>
    <x v="26"/>
    <x v="318"/>
    <n v="0.82"/>
    <x v="0"/>
    <m/>
    <m/>
  </r>
  <r>
    <x v="83"/>
    <x v="4"/>
    <x v="26"/>
    <x v="317"/>
    <n v="0.25"/>
    <x v="0"/>
    <m/>
    <m/>
  </r>
  <r>
    <x v="85"/>
    <x v="0"/>
    <x v="26"/>
    <x v="317"/>
    <n v="0.25"/>
    <x v="0"/>
    <m/>
    <m/>
  </r>
  <r>
    <x v="86"/>
    <x v="1"/>
    <x v="26"/>
    <x v="317"/>
    <n v="0.25"/>
    <x v="0"/>
    <m/>
    <m/>
  </r>
  <r>
    <x v="87"/>
    <x v="2"/>
    <x v="26"/>
    <x v="317"/>
    <n v="0.25"/>
    <x v="0"/>
    <m/>
    <m/>
  </r>
  <r>
    <x v="88"/>
    <x v="3"/>
    <x v="26"/>
    <x v="318"/>
    <n v="0.82"/>
    <x v="0"/>
    <m/>
    <m/>
  </r>
  <r>
    <x v="89"/>
    <x v="4"/>
    <x v="26"/>
    <x v="317"/>
    <n v="0.25"/>
    <x v="0"/>
    <m/>
    <m/>
  </r>
  <r>
    <x v="90"/>
    <x v="0"/>
    <x v="26"/>
    <x v="317"/>
    <n v="0.25"/>
    <x v="0"/>
    <m/>
    <m/>
  </r>
  <r>
    <x v="91"/>
    <x v="1"/>
    <x v="26"/>
    <x v="317"/>
    <n v="0.25"/>
    <x v="0"/>
    <m/>
    <m/>
  </r>
  <r>
    <x v="92"/>
    <x v="2"/>
    <x v="26"/>
    <x v="317"/>
    <n v="0.25"/>
    <x v="0"/>
    <m/>
    <m/>
  </r>
  <r>
    <x v="93"/>
    <x v="3"/>
    <x v="26"/>
    <x v="318"/>
    <n v="0.82"/>
    <x v="0"/>
    <m/>
    <m/>
  </r>
  <r>
    <x v="94"/>
    <x v="4"/>
    <x v="26"/>
    <x v="317"/>
    <n v="0.25"/>
    <x v="0"/>
    <m/>
    <m/>
  </r>
  <r>
    <x v="95"/>
    <x v="0"/>
    <x v="26"/>
    <x v="317"/>
    <n v="0.25"/>
    <x v="0"/>
    <m/>
    <m/>
  </r>
  <r>
    <x v="96"/>
    <x v="1"/>
    <x v="26"/>
    <x v="317"/>
    <n v="0.25"/>
    <x v="0"/>
    <m/>
    <m/>
  </r>
  <r>
    <x v="98"/>
    <x v="2"/>
    <x v="26"/>
    <x v="317"/>
    <n v="0.25"/>
    <x v="0"/>
    <m/>
    <m/>
  </r>
  <r>
    <x v="97"/>
    <x v="3"/>
    <x v="26"/>
    <x v="318"/>
    <n v="0.82"/>
    <x v="0"/>
    <m/>
    <m/>
  </r>
  <r>
    <x v="99"/>
    <x v="4"/>
    <x v="26"/>
    <x v="317"/>
    <n v="0.25"/>
    <x v="0"/>
    <m/>
    <m/>
  </r>
  <r>
    <x v="100"/>
    <x v="0"/>
    <x v="26"/>
    <x v="317"/>
    <n v="0.25"/>
    <x v="0"/>
    <m/>
    <m/>
  </r>
  <r>
    <x v="101"/>
    <x v="1"/>
    <x v="26"/>
    <x v="317"/>
    <n v="0.25"/>
    <x v="0"/>
    <m/>
    <m/>
  </r>
  <r>
    <x v="102"/>
    <x v="2"/>
    <x v="26"/>
    <x v="317"/>
    <n v="0.25"/>
    <x v="0"/>
    <m/>
    <m/>
  </r>
  <r>
    <x v="103"/>
    <x v="1"/>
    <x v="26"/>
    <x v="319"/>
    <n v="0.5"/>
    <x v="0"/>
    <m/>
    <m/>
  </r>
  <r>
    <x v="81"/>
    <x v="2"/>
    <x v="26"/>
    <x v="320"/>
    <n v="0.44"/>
    <x v="0"/>
    <m/>
    <m/>
  </r>
  <r>
    <x v="82"/>
    <x v="3"/>
    <x v="26"/>
    <x v="321"/>
    <n v="0.25"/>
    <x v="0"/>
    <m/>
    <m/>
  </r>
  <r>
    <x v="83"/>
    <x v="4"/>
    <x v="26"/>
    <x v="321"/>
    <n v="0.25"/>
    <x v="0"/>
    <m/>
    <m/>
  </r>
  <r>
    <x v="85"/>
    <x v="0"/>
    <x v="26"/>
    <x v="322"/>
    <n v="0.87"/>
    <x v="0"/>
    <m/>
    <m/>
  </r>
  <r>
    <x v="86"/>
    <x v="1"/>
    <x v="26"/>
    <x v="319"/>
    <n v="0.5"/>
    <x v="0"/>
    <m/>
    <m/>
  </r>
  <r>
    <x v="87"/>
    <x v="2"/>
    <x v="26"/>
    <x v="320"/>
    <n v="0.44"/>
    <x v="0"/>
    <m/>
    <m/>
  </r>
  <r>
    <x v="88"/>
    <x v="3"/>
    <x v="26"/>
    <x v="321"/>
    <n v="0.25"/>
    <x v="0"/>
    <m/>
    <m/>
  </r>
  <r>
    <x v="89"/>
    <x v="4"/>
    <x v="26"/>
    <x v="321"/>
    <n v="0.25"/>
    <x v="0"/>
    <m/>
    <m/>
  </r>
  <r>
    <x v="90"/>
    <x v="0"/>
    <x v="26"/>
    <x v="322"/>
    <n v="0.87"/>
    <x v="0"/>
    <m/>
    <m/>
  </r>
  <r>
    <x v="91"/>
    <x v="1"/>
    <x v="26"/>
    <x v="319"/>
    <n v="0.5"/>
    <x v="0"/>
    <m/>
    <m/>
  </r>
  <r>
    <x v="92"/>
    <x v="2"/>
    <x v="26"/>
    <x v="320"/>
    <n v="0.44"/>
    <x v="0"/>
    <m/>
    <m/>
  </r>
  <r>
    <x v="93"/>
    <x v="3"/>
    <x v="26"/>
    <x v="321"/>
    <n v="0.25"/>
    <x v="0"/>
    <m/>
    <m/>
  </r>
  <r>
    <x v="94"/>
    <x v="4"/>
    <x v="26"/>
    <x v="321"/>
    <n v="0.25"/>
    <x v="0"/>
    <m/>
    <m/>
  </r>
  <r>
    <x v="95"/>
    <x v="0"/>
    <x v="26"/>
    <x v="322"/>
    <n v="0.87"/>
    <x v="0"/>
    <m/>
    <m/>
  </r>
  <r>
    <x v="96"/>
    <x v="1"/>
    <x v="26"/>
    <x v="319"/>
    <n v="0.5"/>
    <x v="0"/>
    <m/>
    <m/>
  </r>
  <r>
    <x v="98"/>
    <x v="2"/>
    <x v="26"/>
    <x v="320"/>
    <n v="0.44"/>
    <x v="0"/>
    <m/>
    <m/>
  </r>
  <r>
    <x v="97"/>
    <x v="3"/>
    <x v="26"/>
    <x v="321"/>
    <n v="0.25"/>
    <x v="0"/>
    <m/>
    <m/>
  </r>
  <r>
    <x v="99"/>
    <x v="4"/>
    <x v="26"/>
    <x v="321"/>
    <n v="0.25"/>
    <x v="0"/>
    <m/>
    <m/>
  </r>
  <r>
    <x v="100"/>
    <x v="0"/>
    <x v="26"/>
    <x v="322"/>
    <n v="0.87"/>
    <x v="0"/>
    <m/>
    <m/>
  </r>
  <r>
    <x v="101"/>
    <x v="1"/>
    <x v="26"/>
    <x v="319"/>
    <n v="0.5"/>
    <x v="0"/>
    <m/>
    <m/>
  </r>
  <r>
    <x v="102"/>
    <x v="2"/>
    <x v="26"/>
    <x v="320"/>
    <n v="0.44"/>
    <x v="0"/>
    <m/>
    <m/>
  </r>
  <r>
    <x v="90"/>
    <x v="0"/>
    <x v="26"/>
    <x v="323"/>
    <n v="0.41"/>
    <x v="22"/>
    <m/>
    <m/>
  </r>
  <r>
    <x v="92"/>
    <x v="2"/>
    <x v="26"/>
    <x v="324"/>
    <n v="1.01"/>
    <x v="22"/>
    <m/>
    <m/>
  </r>
  <r>
    <x v="94"/>
    <x v="4"/>
    <x v="26"/>
    <x v="323"/>
    <n v="0.41"/>
    <x v="22"/>
    <m/>
    <m/>
  </r>
  <r>
    <x v="95"/>
    <x v="0"/>
    <x v="26"/>
    <x v="323"/>
    <n v="0.41"/>
    <x v="22"/>
    <m/>
    <m/>
  </r>
  <r>
    <x v="98"/>
    <x v="2"/>
    <x v="26"/>
    <x v="324"/>
    <n v="1.01"/>
    <x v="22"/>
    <m/>
    <m/>
  </r>
  <r>
    <x v="99"/>
    <x v="4"/>
    <x v="26"/>
    <x v="323"/>
    <n v="0.41"/>
    <x v="22"/>
    <m/>
    <m/>
  </r>
  <r>
    <x v="100"/>
    <x v="0"/>
    <x v="26"/>
    <x v="323"/>
    <n v="0.41"/>
    <x v="22"/>
    <m/>
    <m/>
  </r>
  <r>
    <x v="102"/>
    <x v="2"/>
    <x v="26"/>
    <x v="324"/>
    <n v="1.01"/>
    <x v="22"/>
    <m/>
    <m/>
  </r>
  <r>
    <x v="90"/>
    <x v="0"/>
    <x v="26"/>
    <x v="325"/>
    <n v="0.3"/>
    <x v="22"/>
    <m/>
    <m/>
  </r>
  <r>
    <x v="91"/>
    <x v="1"/>
    <x v="26"/>
    <x v="325"/>
    <n v="0.3"/>
    <x v="22"/>
    <m/>
    <m/>
  </r>
  <r>
    <x v="92"/>
    <x v="2"/>
    <x v="26"/>
    <x v="326"/>
    <n v="0.64"/>
    <x v="22"/>
    <m/>
    <m/>
  </r>
  <r>
    <x v="93"/>
    <x v="3"/>
    <x v="26"/>
    <x v="325"/>
    <n v="0.3"/>
    <x v="22"/>
    <m/>
    <m/>
  </r>
  <r>
    <x v="94"/>
    <x v="4"/>
    <x v="26"/>
    <x v="325"/>
    <n v="0.3"/>
    <x v="22"/>
    <m/>
    <m/>
  </r>
  <r>
    <x v="95"/>
    <x v="0"/>
    <x v="26"/>
    <x v="325"/>
    <n v="0.3"/>
    <x v="22"/>
    <m/>
    <m/>
  </r>
  <r>
    <x v="96"/>
    <x v="1"/>
    <x v="26"/>
    <x v="325"/>
    <n v="0.3"/>
    <x v="22"/>
    <m/>
    <m/>
  </r>
  <r>
    <x v="98"/>
    <x v="2"/>
    <x v="26"/>
    <x v="326"/>
    <n v="0.64"/>
    <x v="22"/>
    <m/>
    <m/>
  </r>
  <r>
    <x v="97"/>
    <x v="3"/>
    <x v="26"/>
    <x v="325"/>
    <n v="0.3"/>
    <x v="22"/>
    <m/>
    <m/>
  </r>
  <r>
    <x v="99"/>
    <x v="4"/>
    <x v="26"/>
    <x v="325"/>
    <n v="0.3"/>
    <x v="22"/>
    <m/>
    <m/>
  </r>
  <r>
    <x v="100"/>
    <x v="0"/>
    <x v="26"/>
    <x v="325"/>
    <n v="0.3"/>
    <x v="22"/>
    <m/>
    <m/>
  </r>
  <r>
    <x v="101"/>
    <x v="1"/>
    <x v="26"/>
    <x v="325"/>
    <n v="0.3"/>
    <x v="22"/>
    <m/>
    <m/>
  </r>
  <r>
    <x v="102"/>
    <x v="2"/>
    <x v="26"/>
    <x v="326"/>
    <n v="0.64"/>
    <x v="22"/>
    <m/>
    <m/>
  </r>
  <r>
    <x v="91"/>
    <x v="1"/>
    <x v="26"/>
    <x v="327"/>
    <n v="0.33"/>
    <x v="22"/>
    <m/>
    <m/>
  </r>
  <r>
    <x v="94"/>
    <x v="4"/>
    <x v="26"/>
    <x v="328"/>
    <n v="0.74"/>
    <x v="22"/>
    <m/>
    <m/>
  </r>
  <r>
    <x v="96"/>
    <x v="1"/>
    <x v="26"/>
    <x v="327"/>
    <n v="0.33"/>
    <x v="22"/>
    <m/>
    <m/>
  </r>
  <r>
    <x v="99"/>
    <x v="4"/>
    <x v="26"/>
    <x v="328"/>
    <n v="0.74"/>
    <x v="22"/>
    <m/>
    <m/>
  </r>
  <r>
    <x v="101"/>
    <x v="1"/>
    <x v="26"/>
    <x v="327"/>
    <n v="0.33"/>
    <x v="22"/>
    <m/>
    <m/>
  </r>
  <r>
    <x v="91"/>
    <x v="1"/>
    <x v="26"/>
    <x v="329"/>
    <n v="0.25"/>
    <x v="22"/>
    <m/>
    <m/>
  </r>
  <r>
    <x v="94"/>
    <x v="4"/>
    <x v="26"/>
    <x v="330"/>
    <n v="0.79"/>
    <x v="22"/>
    <m/>
    <m/>
  </r>
  <r>
    <x v="96"/>
    <x v="1"/>
    <x v="26"/>
    <x v="329"/>
    <n v="0.25"/>
    <x v="22"/>
    <m/>
    <m/>
  </r>
  <r>
    <x v="99"/>
    <x v="4"/>
    <x v="26"/>
    <x v="330"/>
    <n v="0.79"/>
    <x v="22"/>
    <m/>
    <m/>
  </r>
  <r>
    <x v="101"/>
    <x v="1"/>
    <x v="26"/>
    <x v="329"/>
    <n v="0.25"/>
    <x v="22"/>
    <m/>
    <m/>
  </r>
  <r>
    <x v="90"/>
    <x v="0"/>
    <x v="26"/>
    <x v="331"/>
    <n v="0.25"/>
    <x v="22"/>
    <m/>
    <m/>
  </r>
  <r>
    <x v="92"/>
    <x v="2"/>
    <x v="26"/>
    <x v="332"/>
    <n v="0.65"/>
    <x v="22"/>
    <m/>
    <m/>
  </r>
  <r>
    <x v="94"/>
    <x v="4"/>
    <x v="26"/>
    <x v="331"/>
    <n v="0.25"/>
    <x v="22"/>
    <m/>
    <m/>
  </r>
  <r>
    <x v="95"/>
    <x v="0"/>
    <x v="26"/>
    <x v="331"/>
    <n v="0.25"/>
    <x v="22"/>
    <m/>
    <m/>
  </r>
  <r>
    <x v="98"/>
    <x v="2"/>
    <x v="26"/>
    <x v="332"/>
    <n v="0.65"/>
    <x v="22"/>
    <m/>
    <m/>
  </r>
  <r>
    <x v="99"/>
    <x v="4"/>
    <x v="26"/>
    <x v="331"/>
    <n v="0.25"/>
    <x v="22"/>
    <m/>
    <m/>
  </r>
  <r>
    <x v="100"/>
    <x v="0"/>
    <x v="26"/>
    <x v="331"/>
    <n v="0.25"/>
    <x v="22"/>
    <m/>
    <m/>
  </r>
  <r>
    <x v="102"/>
    <x v="2"/>
    <x v="26"/>
    <x v="332"/>
    <n v="0.65"/>
    <x v="22"/>
    <m/>
    <m/>
  </r>
  <r>
    <x v="91"/>
    <x v="1"/>
    <x v="26"/>
    <x v="333"/>
    <n v="0.35"/>
    <x v="22"/>
    <m/>
    <m/>
  </r>
  <r>
    <x v="94"/>
    <x v="4"/>
    <x v="26"/>
    <x v="334"/>
    <n v="0.35"/>
    <x v="22"/>
    <m/>
    <m/>
  </r>
  <r>
    <x v="96"/>
    <x v="1"/>
    <x v="26"/>
    <x v="333"/>
    <n v="0.35"/>
    <x v="22"/>
    <m/>
    <m/>
  </r>
  <r>
    <x v="99"/>
    <x v="4"/>
    <x v="26"/>
    <x v="334"/>
    <n v="0.35"/>
    <x v="22"/>
    <m/>
    <m/>
  </r>
  <r>
    <x v="101"/>
    <x v="1"/>
    <x v="26"/>
    <x v="333"/>
    <n v="0.35"/>
    <x v="22"/>
    <m/>
    <m/>
  </r>
  <r>
    <x v="91"/>
    <x v="1"/>
    <x v="26"/>
    <x v="335"/>
    <n v="1"/>
    <x v="22"/>
    <m/>
    <m/>
  </r>
  <r>
    <x v="96"/>
    <x v="1"/>
    <x v="26"/>
    <x v="335"/>
    <n v="1"/>
    <x v="22"/>
    <m/>
    <m/>
  </r>
  <r>
    <x v="101"/>
    <x v="1"/>
    <x v="26"/>
    <x v="335"/>
    <n v="1"/>
    <x v="22"/>
    <m/>
    <m/>
  </r>
  <r>
    <x v="81"/>
    <x v="2"/>
    <x v="26"/>
    <x v="200"/>
    <n v="2"/>
    <x v="0"/>
    <m/>
    <m/>
  </r>
  <r>
    <x v="83"/>
    <x v="4"/>
    <x v="26"/>
    <x v="200"/>
    <n v="2"/>
    <x v="0"/>
    <m/>
    <m/>
  </r>
  <r>
    <x v="85"/>
    <x v="0"/>
    <x v="26"/>
    <x v="200"/>
    <n v="2"/>
    <x v="0"/>
    <m/>
    <m/>
  </r>
  <r>
    <x v="87"/>
    <x v="2"/>
    <x v="26"/>
    <x v="200"/>
    <n v="2"/>
    <x v="0"/>
    <m/>
    <m/>
  </r>
  <r>
    <x v="89"/>
    <x v="4"/>
    <x v="26"/>
    <x v="200"/>
    <n v="2"/>
    <x v="0"/>
    <m/>
    <m/>
  </r>
  <r>
    <x v="90"/>
    <x v="0"/>
    <x v="26"/>
    <x v="200"/>
    <n v="2"/>
    <x v="0"/>
    <m/>
    <m/>
  </r>
  <r>
    <x v="92"/>
    <x v="2"/>
    <x v="26"/>
    <x v="200"/>
    <n v="2"/>
    <x v="0"/>
    <m/>
    <m/>
  </r>
  <r>
    <x v="94"/>
    <x v="4"/>
    <x v="26"/>
    <x v="200"/>
    <n v="2"/>
    <x v="0"/>
    <m/>
    <m/>
  </r>
  <r>
    <x v="95"/>
    <x v="0"/>
    <x v="26"/>
    <x v="200"/>
    <n v="2"/>
    <x v="0"/>
    <m/>
    <m/>
  </r>
  <r>
    <x v="98"/>
    <x v="2"/>
    <x v="26"/>
    <x v="200"/>
    <n v="2"/>
    <x v="0"/>
    <m/>
    <m/>
  </r>
  <r>
    <x v="99"/>
    <x v="4"/>
    <x v="26"/>
    <x v="200"/>
    <n v="2"/>
    <x v="0"/>
    <m/>
    <m/>
  </r>
  <r>
    <x v="100"/>
    <x v="0"/>
    <x v="26"/>
    <x v="200"/>
    <n v="2"/>
    <x v="0"/>
    <m/>
    <m/>
  </r>
  <r>
    <x v="102"/>
    <x v="2"/>
    <x v="26"/>
    <x v="200"/>
    <n v="2"/>
    <x v="0"/>
    <m/>
    <m/>
  </r>
  <r>
    <x v="83"/>
    <x v="4"/>
    <x v="26"/>
    <x v="231"/>
    <n v="2"/>
    <x v="23"/>
    <m/>
    <m/>
  </r>
  <r>
    <x v="89"/>
    <x v="4"/>
    <x v="26"/>
    <x v="231"/>
    <n v="2"/>
    <x v="23"/>
    <m/>
    <m/>
  </r>
  <r>
    <x v="94"/>
    <x v="4"/>
    <x v="26"/>
    <x v="231"/>
    <n v="2"/>
    <x v="23"/>
    <m/>
    <m/>
  </r>
  <r>
    <x v="99"/>
    <x v="4"/>
    <x v="26"/>
    <x v="231"/>
    <n v="2"/>
    <x v="23"/>
    <m/>
    <m/>
  </r>
  <r>
    <x v="87"/>
    <x v="2"/>
    <x v="26"/>
    <x v="336"/>
    <n v="1"/>
    <x v="23"/>
    <m/>
    <m/>
  </r>
  <r>
    <x v="92"/>
    <x v="2"/>
    <x v="26"/>
    <x v="336"/>
    <n v="1"/>
    <x v="23"/>
    <m/>
    <m/>
  </r>
  <r>
    <x v="98"/>
    <x v="2"/>
    <x v="26"/>
    <x v="336"/>
    <n v="1"/>
    <x v="23"/>
    <m/>
    <m/>
  </r>
  <r>
    <x v="102"/>
    <x v="2"/>
    <x v="26"/>
    <x v="336"/>
    <n v="1"/>
    <x v="23"/>
    <m/>
    <m/>
  </r>
  <r>
    <x v="88"/>
    <x v="3"/>
    <x v="26"/>
    <x v="337"/>
    <n v="2"/>
    <x v="23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1" applyNumberFormats="0" applyBorderFormats="0" applyFontFormats="0" applyPatternFormats="0" applyAlignmentFormats="0" applyWidthHeightFormats="1" dataCaption="Valores" updatedVersion="6" minRefreshableVersion="5" useAutoFormatting="1" itemPrintTitles="1" createdVersion="6" indent="0" outline="1" outlineData="1" multipleFieldFilters="0" rowHeaderCaption="Seleccionar mes" colHeaderCaption="HORAS">
  <location ref="A3:G169" firstHeaderRow="1" firstDataRow="2" firstDataCol="1" rowPageCount="1" colPageCount="1"/>
  <pivotFields count="8">
    <pivotField axis="axisRow" numFmtId="164" showAll="0" sortType="ascending">
      <items count="10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x="57"/>
        <item x="58"/>
        <item x="59"/>
        <item x="60"/>
        <item x="61"/>
        <item x="62"/>
        <item x="63"/>
        <item x="54"/>
        <item x="64"/>
        <item x="65"/>
        <item x="66"/>
        <item x="67"/>
        <item x="55"/>
        <item m="1" x="104"/>
        <item x="68"/>
        <item x="69"/>
        <item x="70"/>
        <item x="71"/>
        <item x="72"/>
        <item x="56"/>
        <item x="73"/>
        <item x="75"/>
        <item x="76"/>
        <item x="77"/>
        <item x="78"/>
        <item x="79"/>
        <item x="80"/>
        <item x="103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8"/>
        <item x="97"/>
        <item x="99"/>
        <item x="100"/>
        <item x="101"/>
        <item x="102"/>
        <item x="74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8"/>
        <item m="1" x="7"/>
        <item m="1" x="9"/>
        <item m="1" x="10"/>
        <item t="default"/>
      </items>
    </pivotField>
    <pivotField name="TRABAJADOR : ROSA LUZ MONTENEGRO TAPIA" axis="axisPage" showAll="0">
      <items count="32">
        <item x="0"/>
        <item m="1" x="30"/>
        <item x="1"/>
        <item x="2"/>
        <item x="9"/>
        <item m="1" x="28"/>
        <item x="5"/>
        <item m="1" x="27"/>
        <item x="8"/>
        <item x="4"/>
        <item x="6"/>
        <item x="7"/>
        <item m="1" x="29"/>
        <item x="13"/>
        <item x="10"/>
        <item x="12"/>
        <item x="14"/>
        <item x="15"/>
        <item x="11"/>
        <item x="16"/>
        <item x="17"/>
        <item x="19"/>
        <item x="18"/>
        <item x="3"/>
        <item x="20"/>
        <item x="21"/>
        <item x="22"/>
        <item x="23"/>
        <item x="24"/>
        <item x="25"/>
        <item x="26"/>
        <item t="default"/>
      </items>
    </pivotField>
    <pivotField axis="axisRow" showAll="0">
      <items count="371">
        <item m="1" x="343"/>
        <item m="1" x="352"/>
        <item m="1" x="345"/>
        <item m="1" x="357"/>
        <item m="1" x="366"/>
        <item m="1" x="344"/>
        <item m="1" x="361"/>
        <item m="1" x="364"/>
        <item m="1" x="360"/>
        <item m="1" x="341"/>
        <item x="4"/>
        <item x="0"/>
        <item x="1"/>
        <item x="2"/>
        <item x="3"/>
        <item x="5"/>
        <item x="6"/>
        <item x="7"/>
        <item x="8"/>
        <item x="9"/>
        <item x="49"/>
        <item x="23"/>
        <item x="41"/>
        <item x="11"/>
        <item x="12"/>
        <item m="1" x="346"/>
        <item x="24"/>
        <item x="38"/>
        <item x="25"/>
        <item x="26"/>
        <item m="1" x="351"/>
        <item x="56"/>
        <item x="47"/>
        <item m="1" x="368"/>
        <item x="87"/>
        <item x="107"/>
        <item x="120"/>
        <item x="27"/>
        <item x="109"/>
        <item x="48"/>
        <item x="57"/>
        <item x="39"/>
        <item x="40"/>
        <item x="28"/>
        <item x="50"/>
        <item x="71"/>
        <item x="51"/>
        <item x="58"/>
        <item x="59"/>
        <item x="60"/>
        <item x="67"/>
        <item x="68"/>
        <item x="72"/>
        <item x="73"/>
        <item x="74"/>
        <item x="75"/>
        <item x="76"/>
        <item x="79"/>
        <item x="80"/>
        <item x="61"/>
        <item x="112"/>
        <item m="1" x="359"/>
        <item m="1" x="349"/>
        <item x="69"/>
        <item x="70"/>
        <item x="77"/>
        <item x="78"/>
        <item m="1" x="355"/>
        <item x="63"/>
        <item x="90"/>
        <item x="102"/>
        <item x="103"/>
        <item m="1" x="350"/>
        <item m="1" x="338"/>
        <item x="91"/>
        <item x="94"/>
        <item m="1" x="356"/>
        <item x="89"/>
        <item x="13"/>
        <item x="14"/>
        <item x="42"/>
        <item x="29"/>
        <item x="15"/>
        <item x="30"/>
        <item m="1" x="339"/>
        <item x="101"/>
        <item x="105"/>
        <item x="116"/>
        <item m="1" x="358"/>
        <item x="88"/>
        <item x="92"/>
        <item x="93"/>
        <item x="98"/>
        <item x="99"/>
        <item x="100"/>
        <item m="1" x="354"/>
        <item x="95"/>
        <item x="104"/>
        <item x="106"/>
        <item x="108"/>
        <item x="147"/>
        <item x="110"/>
        <item x="111"/>
        <item m="1" x="340"/>
        <item m="1" x="362"/>
        <item x="62"/>
        <item x="86"/>
        <item x="114"/>
        <item x="115"/>
        <item x="31"/>
        <item x="32"/>
        <item x="43"/>
        <item x="81"/>
        <item x="82"/>
        <item x="83"/>
        <item x="84"/>
        <item x="85"/>
        <item x="16"/>
        <item x="52"/>
        <item x="17"/>
        <item x="44"/>
        <item x="53"/>
        <item x="18"/>
        <item x="45"/>
        <item x="33"/>
        <item m="1" x="367"/>
        <item x="19"/>
        <item x="20"/>
        <item x="54"/>
        <item x="34"/>
        <item x="65"/>
        <item x="35"/>
        <item x="66"/>
        <item x="21"/>
        <item x="46"/>
        <item x="36"/>
        <item x="37"/>
        <item x="22"/>
        <item x="55"/>
        <item x="64"/>
        <item x="117"/>
        <item x="118"/>
        <item x="119"/>
        <item m="1" x="347"/>
        <item x="10"/>
        <item x="121"/>
        <item x="122"/>
        <item m="1" x="348"/>
        <item x="128"/>
        <item x="129"/>
        <item x="130"/>
        <item x="158"/>
        <item x="137"/>
        <item x="138"/>
        <item x="97"/>
        <item x="160"/>
        <item x="132"/>
        <item m="1" x="342"/>
        <item x="142"/>
        <item x="131"/>
        <item x="148"/>
        <item x="146"/>
        <item x="152"/>
        <item x="157"/>
        <item x="155"/>
        <item m="1" x="353"/>
        <item x="123"/>
        <item x="161"/>
        <item x="159"/>
        <item x="124"/>
        <item x="125"/>
        <item x="126"/>
        <item x="127"/>
        <item x="133"/>
        <item x="134"/>
        <item x="135"/>
        <item x="136"/>
        <item x="139"/>
        <item x="140"/>
        <item x="141"/>
        <item x="143"/>
        <item x="144"/>
        <item x="145"/>
        <item x="149"/>
        <item x="150"/>
        <item x="151"/>
        <item x="153"/>
        <item x="154"/>
        <item x="168"/>
        <item x="163"/>
        <item x="165"/>
        <item x="164"/>
        <item x="166"/>
        <item x="162"/>
        <item x="156"/>
        <item x="170"/>
        <item x="169"/>
        <item x="171"/>
        <item x="181"/>
        <item x="182"/>
        <item x="183"/>
        <item x="184"/>
        <item x="185"/>
        <item x="186"/>
        <item x="187"/>
        <item x="96"/>
        <item x="172"/>
        <item x="113"/>
        <item x="188"/>
        <item x="189"/>
        <item x="190"/>
        <item x="191"/>
        <item x="197"/>
        <item x="198"/>
        <item x="167"/>
        <item x="173"/>
        <item x="174"/>
        <item x="175"/>
        <item x="176"/>
        <item x="177"/>
        <item x="178"/>
        <item x="179"/>
        <item m="1" x="365"/>
        <item x="199"/>
        <item x="200"/>
        <item x="180"/>
        <item x="192"/>
        <item x="193"/>
        <item x="194"/>
        <item x="195"/>
        <item x="196"/>
        <item x="205"/>
        <item x="210"/>
        <item x="217"/>
        <item x="235"/>
        <item x="221"/>
        <item x="228"/>
        <item x="234"/>
        <item x="229"/>
        <item x="236"/>
        <item x="237"/>
        <item x="239"/>
        <item x="242"/>
        <item x="243"/>
        <item x="244"/>
        <item x="247"/>
        <item x="248"/>
        <item x="251"/>
        <item x="249"/>
        <item x="256"/>
        <item x="257"/>
        <item x="258"/>
        <item x="206"/>
        <item x="218"/>
        <item x="222"/>
        <item x="238"/>
        <item x="252"/>
        <item x="253"/>
        <item x="223"/>
        <item x="211"/>
        <item x="224"/>
        <item x="230"/>
        <item x="207"/>
        <item x="225"/>
        <item x="208"/>
        <item x="212"/>
        <item x="219"/>
        <item x="226"/>
        <item x="209"/>
        <item x="201"/>
        <item x="202"/>
        <item x="203"/>
        <item x="204"/>
        <item x="240"/>
        <item x="241"/>
        <item x="245"/>
        <item x="246"/>
        <item x="250"/>
        <item x="265"/>
        <item x="266"/>
        <item x="267"/>
        <item x="254"/>
        <item x="262"/>
        <item x="255"/>
        <item x="261"/>
        <item x="220"/>
        <item m="1" x="363"/>
        <item x="259"/>
        <item x="268"/>
        <item x="231"/>
        <item x="213"/>
        <item x="214"/>
        <item x="215"/>
        <item x="232"/>
        <item x="227"/>
        <item x="216"/>
        <item x="233"/>
        <item x="263"/>
        <item x="264"/>
        <item x="260"/>
        <item x="269"/>
        <item x="270"/>
        <item x="271"/>
        <item x="272"/>
        <item x="273"/>
        <item m="1" x="369"/>
        <item x="275"/>
        <item x="276"/>
        <item x="277"/>
        <item x="278"/>
        <item x="274"/>
        <item x="279"/>
        <item x="280"/>
        <item x="281"/>
        <item x="282"/>
        <item x="283"/>
        <item x="284"/>
        <item x="290"/>
        <item x="306"/>
        <item x="307"/>
        <item x="308"/>
        <item x="309"/>
        <item x="285"/>
        <item x="286"/>
        <item x="287"/>
        <item x="288"/>
        <item x="289"/>
        <item x="305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t="default"/>
      </items>
    </pivotField>
    <pivotField dataField="1" showAll="0"/>
    <pivotField showAll="0"/>
    <pivotField showAll="0"/>
    <pivotField showAll="0"/>
  </pivotFields>
  <rowFields count="2">
    <field x="0"/>
    <field x="3"/>
  </rowFields>
  <rowItems count="165">
    <i>
      <x v="81"/>
    </i>
    <i r="1">
      <x v="347"/>
    </i>
    <i r="1">
      <x v="349"/>
    </i>
    <i r="1">
      <x v="351"/>
    </i>
    <i>
      <x v="82"/>
    </i>
    <i r="1">
      <x v="224"/>
    </i>
    <i r="1">
      <x v="349"/>
    </i>
    <i r="1">
      <x v="352"/>
    </i>
    <i>
      <x v="83"/>
    </i>
    <i r="1">
      <x v="344"/>
    </i>
    <i r="1">
      <x v="348"/>
    </i>
    <i r="1">
      <x v="350"/>
    </i>
    <i r="1">
      <x v="353"/>
    </i>
    <i>
      <x v="84"/>
    </i>
    <i r="1">
      <x v="224"/>
    </i>
    <i r="1">
      <x v="278"/>
    </i>
    <i r="1">
      <x v="289"/>
    </i>
    <i r="1">
      <x v="349"/>
    </i>
    <i r="1">
      <x v="353"/>
    </i>
    <i>
      <x v="86"/>
    </i>
    <i r="1">
      <x v="224"/>
    </i>
    <i r="1">
      <x v="343"/>
    </i>
    <i r="1">
      <x v="349"/>
    </i>
    <i r="1">
      <x v="354"/>
    </i>
    <i>
      <x v="87"/>
    </i>
    <i r="1">
      <x v="347"/>
    </i>
    <i r="1">
      <x v="349"/>
    </i>
    <i r="1">
      <x v="351"/>
    </i>
    <i>
      <x v="88"/>
    </i>
    <i r="1">
      <x v="224"/>
    </i>
    <i r="1">
      <x v="349"/>
    </i>
    <i r="1">
      <x v="352"/>
    </i>
    <i r="1">
      <x v="368"/>
    </i>
    <i>
      <x v="89"/>
    </i>
    <i r="1">
      <x v="344"/>
    </i>
    <i r="1">
      <x v="348"/>
    </i>
    <i r="1">
      <x v="350"/>
    </i>
    <i r="1">
      <x v="353"/>
    </i>
    <i r="1">
      <x v="369"/>
    </i>
    <i>
      <x v="90"/>
    </i>
    <i r="1">
      <x v="224"/>
    </i>
    <i r="1">
      <x v="278"/>
    </i>
    <i r="1">
      <x v="289"/>
    </i>
    <i r="1">
      <x v="349"/>
    </i>
    <i r="1">
      <x v="353"/>
    </i>
    <i>
      <x v="91"/>
    </i>
    <i r="1">
      <x v="224"/>
    </i>
    <i r="1">
      <x v="278"/>
    </i>
    <i r="1">
      <x v="349"/>
    </i>
    <i r="1">
      <x v="354"/>
    </i>
    <i r="1">
      <x v="355"/>
    </i>
    <i r="1">
      <x v="357"/>
    </i>
    <i r="1">
      <x v="363"/>
    </i>
    <i>
      <x v="92"/>
    </i>
    <i r="1">
      <x v="345"/>
    </i>
    <i r="1">
      <x v="347"/>
    </i>
    <i r="1">
      <x v="349"/>
    </i>
    <i r="1">
      <x v="351"/>
    </i>
    <i r="1">
      <x v="357"/>
    </i>
    <i r="1">
      <x v="359"/>
    </i>
    <i r="1">
      <x v="361"/>
    </i>
    <i r="1">
      <x v="365"/>
    </i>
    <i r="1">
      <x v="367"/>
    </i>
    <i>
      <x v="93"/>
    </i>
    <i r="1">
      <x v="224"/>
    </i>
    <i r="1">
      <x v="278"/>
    </i>
    <i r="1">
      <x v="349"/>
    </i>
    <i r="1">
      <x v="352"/>
    </i>
    <i r="1">
      <x v="356"/>
    </i>
    <i r="1">
      <x v="358"/>
    </i>
    <i r="1">
      <x v="364"/>
    </i>
    <i r="1">
      <x v="368"/>
    </i>
    <i>
      <x v="94"/>
    </i>
    <i r="1">
      <x v="344"/>
    </i>
    <i r="1">
      <x v="346"/>
    </i>
    <i r="1">
      <x v="348"/>
    </i>
    <i r="1">
      <x v="350"/>
    </i>
    <i r="1">
      <x v="353"/>
    </i>
    <i r="1">
      <x v="357"/>
    </i>
    <i>
      <x v="95"/>
    </i>
    <i r="1">
      <x v="224"/>
    </i>
    <i r="1">
      <x v="278"/>
    </i>
    <i r="1">
      <x v="289"/>
    </i>
    <i r="1">
      <x v="349"/>
    </i>
    <i r="1">
      <x v="353"/>
    </i>
    <i r="1">
      <x v="355"/>
    </i>
    <i r="1">
      <x v="357"/>
    </i>
    <i r="1">
      <x v="360"/>
    </i>
    <i r="1">
      <x v="362"/>
    </i>
    <i r="1">
      <x v="363"/>
    </i>
    <i r="1">
      <x v="366"/>
    </i>
    <i>
      <x v="96"/>
    </i>
    <i r="1">
      <x v="224"/>
    </i>
    <i r="1">
      <x v="278"/>
    </i>
    <i r="1">
      <x v="349"/>
    </i>
    <i r="1">
      <x v="354"/>
    </i>
    <i r="1">
      <x v="355"/>
    </i>
    <i r="1">
      <x v="357"/>
    </i>
    <i r="1">
      <x v="363"/>
    </i>
    <i>
      <x v="97"/>
    </i>
    <i r="1">
      <x v="345"/>
    </i>
    <i r="1">
      <x v="347"/>
    </i>
    <i r="1">
      <x v="349"/>
    </i>
    <i r="1">
      <x v="351"/>
    </i>
    <i r="1">
      <x v="357"/>
    </i>
    <i r="1">
      <x v="359"/>
    </i>
    <i r="1">
      <x v="361"/>
    </i>
    <i r="1">
      <x v="365"/>
    </i>
    <i r="1">
      <x v="367"/>
    </i>
    <i>
      <x v="98"/>
    </i>
    <i r="1">
      <x v="224"/>
    </i>
    <i r="1">
      <x v="278"/>
    </i>
    <i r="1">
      <x v="349"/>
    </i>
    <i r="1">
      <x v="352"/>
    </i>
    <i r="1">
      <x v="356"/>
    </i>
    <i r="1">
      <x v="358"/>
    </i>
    <i r="1">
      <x v="364"/>
    </i>
    <i r="1">
      <x v="368"/>
    </i>
    <i>
      <x v="99"/>
    </i>
    <i r="1">
      <x v="344"/>
    </i>
    <i r="1">
      <x v="346"/>
    </i>
    <i r="1">
      <x v="348"/>
    </i>
    <i r="1">
      <x v="350"/>
    </i>
    <i r="1">
      <x v="353"/>
    </i>
    <i r="1">
      <x v="357"/>
    </i>
    <i>
      <x v="100"/>
    </i>
    <i r="1">
      <x v="224"/>
    </i>
    <i r="1">
      <x v="278"/>
    </i>
    <i r="1">
      <x v="289"/>
    </i>
    <i r="1">
      <x v="349"/>
    </i>
    <i r="1">
      <x v="353"/>
    </i>
    <i r="1">
      <x v="355"/>
    </i>
    <i r="1">
      <x v="357"/>
    </i>
    <i r="1">
      <x v="360"/>
    </i>
    <i r="1">
      <x v="362"/>
    </i>
    <i r="1">
      <x v="363"/>
    </i>
    <i r="1">
      <x v="366"/>
    </i>
    <i>
      <x v="101"/>
    </i>
    <i r="1">
      <x v="224"/>
    </i>
    <i r="1">
      <x v="278"/>
    </i>
    <i r="1">
      <x v="349"/>
    </i>
    <i r="1">
      <x v="354"/>
    </i>
    <i r="1">
      <x v="355"/>
    </i>
    <i r="1">
      <x v="357"/>
    </i>
    <i r="1">
      <x v="363"/>
    </i>
    <i>
      <x v="102"/>
    </i>
    <i r="1">
      <x v="345"/>
    </i>
    <i r="1">
      <x v="347"/>
    </i>
    <i r="1">
      <x v="349"/>
    </i>
    <i r="1">
      <x v="351"/>
    </i>
    <i r="1">
      <x v="357"/>
    </i>
    <i r="1">
      <x v="359"/>
    </i>
    <i r="1">
      <x v="361"/>
    </i>
    <i r="1">
      <x v="365"/>
    </i>
    <i r="1">
      <x v="367"/>
    </i>
    <i>
      <x v="103"/>
    </i>
    <i r="1">
      <x v="224"/>
    </i>
    <i r="1">
      <x v="278"/>
    </i>
    <i r="1">
      <x v="349"/>
    </i>
    <i r="1">
      <x v="352"/>
    </i>
    <i r="1">
      <x v="356"/>
    </i>
    <i r="1">
      <x v="358"/>
    </i>
    <i r="1">
      <x v="364"/>
    </i>
    <i r="1">
      <x v="368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2" item="30" hier="-1"/>
  </pageFields>
  <dataFields count="1">
    <dataField name="Relacción de servicios realizados" fld="4" baseField="0" baseItem="0"/>
  </dataFields>
  <formats count="52">
    <format dxfId="100">
      <pivotArea outline="0" collapsedLevelsAreSubtotals="1" fieldPosition="0"/>
    </format>
    <format dxfId="99">
      <pivotArea dataOnly="0" labelOnly="1" grandRow="1" outline="0" fieldPosition="0"/>
    </format>
    <format dxfId="98">
      <pivotArea field="1" type="button" dataOnly="0" labelOnly="1" outline="0" axis="axisCol" fieldPosition="0"/>
    </format>
    <format dxfId="97">
      <pivotArea type="topRight" dataOnly="0" labelOnly="1" outline="0" fieldPosition="0"/>
    </format>
    <format dxfId="96">
      <pivotArea dataOnly="0" labelOnly="1" fieldPosition="0">
        <references count="1">
          <reference field="1" count="1">
            <x v="0"/>
          </reference>
        </references>
      </pivotArea>
    </format>
    <format dxfId="95">
      <pivotArea dataOnly="0" labelOnly="1" grandCol="1" outline="0" fieldPosition="0"/>
    </format>
    <format dxfId="94">
      <pivotArea dataOnly="0" labelOnly="1" grandCol="1" outline="0" fieldPosition="0"/>
    </format>
    <format dxfId="93">
      <pivotArea type="all" dataOnly="0" outline="0" fieldPosition="0"/>
    </format>
    <format dxfId="92">
      <pivotArea outline="0" collapsedLevelsAreSubtotals="1" fieldPosition="0"/>
    </format>
    <format dxfId="91">
      <pivotArea type="origin" dataOnly="0" labelOnly="1" outline="0" fieldPosition="0"/>
    </format>
    <format dxfId="90">
      <pivotArea field="1" type="button" dataOnly="0" labelOnly="1" outline="0" axis="axisCol" fieldPosition="0"/>
    </format>
    <format dxfId="89">
      <pivotArea type="topRight" dataOnly="0" labelOnly="1" outline="0" fieldPosition="0"/>
    </format>
    <format dxfId="88">
      <pivotArea field="0" type="button" dataOnly="0" labelOnly="1" outline="0" axis="axisRow" fieldPosition="0"/>
    </format>
    <format dxfId="87">
      <pivotArea dataOnly="0" labelOnly="1" grandRow="1" outline="0" fieldPosition="0"/>
    </format>
    <format dxfId="86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85">
      <pivotArea dataOnly="0" labelOnly="1" grandCol="1" outline="0" fieldPosition="0"/>
    </format>
    <format dxfId="84">
      <pivotArea type="all" dataOnly="0" outline="0" fieldPosition="0"/>
    </format>
    <format dxfId="83">
      <pivotArea outline="0" collapsedLevelsAreSubtotals="1" fieldPosition="0"/>
    </format>
    <format dxfId="82">
      <pivotArea type="origin" dataOnly="0" labelOnly="1" outline="0" fieldPosition="0"/>
    </format>
    <format dxfId="81">
      <pivotArea field="1" type="button" dataOnly="0" labelOnly="1" outline="0" axis="axisCol" fieldPosition="0"/>
    </format>
    <format dxfId="80">
      <pivotArea type="topRight" dataOnly="0" labelOnly="1" outline="0" fieldPosition="0"/>
    </format>
    <format dxfId="79">
      <pivotArea field="0" type="button" dataOnly="0" labelOnly="1" outline="0" axis="axisRow" fieldPosition="0"/>
    </format>
    <format dxfId="78">
      <pivotArea dataOnly="0" labelOnly="1" grandRow="1" outline="0" fieldPosition="0"/>
    </format>
    <format dxfId="77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76">
      <pivotArea dataOnly="0" labelOnly="1" grandCol="1" outline="0" fieldPosition="0"/>
    </format>
    <format dxfId="75">
      <pivotArea type="all" dataOnly="0" outline="0" fieldPosition="0"/>
    </format>
    <format dxfId="74">
      <pivotArea outline="0" collapsedLevelsAreSubtotals="1" fieldPosition="0"/>
    </format>
    <format dxfId="73">
      <pivotArea type="origin" dataOnly="0" labelOnly="1" outline="0" fieldPosition="0"/>
    </format>
    <format dxfId="72">
      <pivotArea field="1" type="button" dataOnly="0" labelOnly="1" outline="0" axis="axisCol" fieldPosition="0"/>
    </format>
    <format dxfId="71">
      <pivotArea type="topRight" dataOnly="0" labelOnly="1" outline="0" fieldPosition="0"/>
    </format>
    <format dxfId="70">
      <pivotArea field="0" type="button" dataOnly="0" labelOnly="1" outline="0" axis="axisRow" fieldPosition="0"/>
    </format>
    <format dxfId="69">
      <pivotArea dataOnly="0" labelOnly="1" grandRow="1" outline="0" fieldPosition="0"/>
    </format>
    <format dxfId="68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67">
      <pivotArea dataOnly="0" labelOnly="1" grandCol="1" outline="0" fieldPosition="0"/>
    </format>
    <format dxfId="66">
      <pivotArea dataOnly="0" labelOnly="1" outline="0" fieldPosition="0">
        <references count="1">
          <reference field="2" count="1">
            <x v="2"/>
          </reference>
        </references>
      </pivotArea>
    </format>
    <format dxfId="65">
      <pivotArea dataOnly="0" labelOnly="1" outline="0" fieldPosition="0">
        <references count="1">
          <reference field="2" count="1">
            <x v="2"/>
          </reference>
        </references>
      </pivotArea>
    </format>
    <format dxfId="64">
      <pivotArea field="2" type="button" dataOnly="0" labelOnly="1" outline="0" axis="axisPage" fieldPosition="0"/>
    </format>
    <format dxfId="63">
      <pivotArea dataOnly="0" labelOnly="1" outline="0" fieldPosition="0">
        <references count="1">
          <reference field="2" count="1">
            <x v="2"/>
          </reference>
        </references>
      </pivotArea>
    </format>
    <format dxfId="62">
      <pivotArea dataOnly="0" labelOnly="1" outline="0" fieldPosition="0">
        <references count="1">
          <reference field="2" count="1">
            <x v="9"/>
          </reference>
        </references>
      </pivotArea>
    </format>
    <format dxfId="61">
      <pivotArea dataOnly="0" labelOnly="1" outline="0" fieldPosition="0">
        <references count="1">
          <reference field="2" count="1">
            <x v="6"/>
          </reference>
        </references>
      </pivotArea>
    </format>
    <format dxfId="60">
      <pivotArea dataOnly="0" labelOnly="1" outline="0" fieldPosition="0">
        <references count="1">
          <reference field="2" count="1">
            <x v="6"/>
          </reference>
        </references>
      </pivotArea>
    </format>
    <format dxfId="59">
      <pivotArea field="2" type="button" dataOnly="0" labelOnly="1" outline="0" axis="axisPage" fieldPosition="0"/>
    </format>
    <format dxfId="58">
      <pivotArea type="origin" dataOnly="0" labelOnly="1" outline="0" fieldPosition="0"/>
    </format>
    <format dxfId="57">
      <pivotArea dataOnly="0" labelOnly="1" grandRow="1" outline="0" fieldPosition="0"/>
    </format>
    <format dxfId="56">
      <pivotArea dataOnly="0" labelOnly="1" outline="0" fieldPosition="0">
        <references count="1">
          <reference field="2" count="1">
            <x v="20"/>
          </reference>
        </references>
      </pivotArea>
    </format>
    <format dxfId="55">
      <pivotArea dataOnly="0" labelOnly="1" outline="0" fieldPosition="0">
        <references count="1">
          <reference field="2" count="1">
            <x v="22"/>
          </reference>
        </references>
      </pivotArea>
    </format>
    <format dxfId="54">
      <pivotArea dataOnly="0" labelOnly="1" outline="0" fieldPosition="0">
        <references count="1">
          <reference field="2" count="1">
            <x v="22"/>
          </reference>
        </references>
      </pivotArea>
    </format>
    <format dxfId="53">
      <pivotArea dataOnly="0" labelOnly="1" outline="0" fieldPosition="0">
        <references count="1">
          <reference field="2" count="1">
            <x v="2"/>
          </reference>
        </references>
      </pivotArea>
    </format>
    <format dxfId="52">
      <pivotArea dataOnly="0" labelOnly="1" outline="0" fieldPosition="0">
        <references count="1">
          <reference field="2" count="1">
            <x v="2"/>
          </reference>
        </references>
      </pivotArea>
    </format>
    <format dxfId="51">
      <pivotArea dataOnly="0" labelOnly="1" outline="0" fieldPosition="0">
        <references count="1">
          <reference field="2" count="1">
            <x v="9"/>
          </reference>
        </references>
      </pivotArea>
    </format>
    <format dxfId="50">
      <pivotArea dataOnly="0" labelOnly="1" outline="0" fieldPosition="0">
        <references count="1">
          <reference field="2" count="1">
            <x v="30"/>
          </reference>
        </references>
      </pivotArea>
    </format>
    <format dxfId="49">
      <pivotArea dataOnly="0" labelOnly="1" outline="0" fieldPosition="0">
        <references count="1">
          <reference field="2" count="1">
            <x v="30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dateBetween" evalOrder="-1" id="52" name="FECHA">
      <autoFilter ref="A1">
        <filterColumn colId="0">
          <customFilters and="1">
            <customFilter operator="greaterThanOrEqual" val="44866"/>
            <customFilter operator="lessThanOrEqual" val="44895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Dinámica1" cacheId="0" applyNumberFormats="0" applyBorderFormats="0" applyFontFormats="0" applyPatternFormats="0" applyAlignmentFormats="0" applyWidthHeightFormats="1" dataCaption="Valores" updatedVersion="6" minRefreshableVersion="5" useAutoFormatting="1" itemPrintTitles="1" createdVersion="6" indent="0" outline="1" outlineData="1" multipleFieldFilters="0" rowHeaderCaption="Seleccionar mes" colHeaderCaption="HORAS">
  <location ref="A3:H128" firstHeaderRow="1" firstDataRow="2" firstDataCol="1" rowPageCount="1" colPageCount="1"/>
  <pivotFields count="8">
    <pivotField axis="axisRow" numFmtId="164" showAll="0" sortType="ascending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x="57"/>
        <item x="58"/>
        <item x="59"/>
        <item x="60"/>
        <item x="61"/>
        <item x="62"/>
        <item x="63"/>
        <item x="54"/>
        <item x="64"/>
        <item x="65"/>
        <item x="66"/>
        <item x="67"/>
        <item x="55"/>
        <item x="68"/>
        <item x="69"/>
        <item x="70"/>
        <item x="71"/>
        <item x="72"/>
        <item x="56"/>
        <item x="73"/>
        <item x="75"/>
        <item x="76"/>
        <item x="77"/>
        <item x="78"/>
        <item x="79"/>
        <item x="80"/>
        <item x="74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8"/>
        <item m="1" x="7"/>
        <item m="1" x="9"/>
        <item m="1" x="10"/>
        <item t="default"/>
      </items>
    </pivotField>
    <pivotField name="TRABAJADOR : " axis="axisPage" showAll="0">
      <items count="26">
        <item x="0"/>
        <item m="1" x="24"/>
        <item x="1"/>
        <item x="2"/>
        <item x="9"/>
        <item m="1" x="22"/>
        <item x="5"/>
        <item m="1" x="21"/>
        <item x="8"/>
        <item x="4"/>
        <item x="6"/>
        <item x="7"/>
        <item m="1" x="23"/>
        <item x="13"/>
        <item x="10"/>
        <item x="12"/>
        <item x="14"/>
        <item x="15"/>
        <item x="11"/>
        <item x="16"/>
        <item x="17"/>
        <item x="19"/>
        <item x="18"/>
        <item x="3"/>
        <item x="20"/>
        <item t="default"/>
      </items>
    </pivotField>
    <pivotField axis="axisRow" showAll="0">
      <items count="314">
        <item m="1" x="287"/>
        <item m="1" x="296"/>
        <item m="1" x="289"/>
        <item m="1" x="301"/>
        <item m="1" x="310"/>
        <item m="1" x="288"/>
        <item m="1" x="305"/>
        <item m="1" x="308"/>
        <item m="1" x="304"/>
        <item m="1" x="285"/>
        <item x="4"/>
        <item x="0"/>
        <item x="1"/>
        <item x="2"/>
        <item x="3"/>
        <item x="5"/>
        <item x="6"/>
        <item x="7"/>
        <item x="8"/>
        <item x="9"/>
        <item x="49"/>
        <item x="23"/>
        <item x="41"/>
        <item x="11"/>
        <item x="12"/>
        <item m="1" x="290"/>
        <item x="24"/>
        <item x="38"/>
        <item x="25"/>
        <item x="26"/>
        <item m="1" x="295"/>
        <item x="56"/>
        <item x="47"/>
        <item m="1" x="312"/>
        <item x="87"/>
        <item x="107"/>
        <item x="120"/>
        <item x="27"/>
        <item x="109"/>
        <item x="48"/>
        <item x="57"/>
        <item x="39"/>
        <item x="40"/>
        <item x="28"/>
        <item x="50"/>
        <item x="71"/>
        <item x="51"/>
        <item x="58"/>
        <item x="59"/>
        <item x="60"/>
        <item x="67"/>
        <item x="68"/>
        <item x="72"/>
        <item x="73"/>
        <item x="74"/>
        <item x="75"/>
        <item x="76"/>
        <item x="79"/>
        <item x="80"/>
        <item x="61"/>
        <item x="112"/>
        <item m="1" x="303"/>
        <item m="1" x="293"/>
        <item x="69"/>
        <item x="70"/>
        <item x="77"/>
        <item x="78"/>
        <item m="1" x="299"/>
        <item x="63"/>
        <item x="90"/>
        <item x="102"/>
        <item x="103"/>
        <item m="1" x="294"/>
        <item m="1" x="282"/>
        <item x="91"/>
        <item x="94"/>
        <item m="1" x="300"/>
        <item x="89"/>
        <item x="13"/>
        <item x="14"/>
        <item x="42"/>
        <item x="29"/>
        <item x="15"/>
        <item x="30"/>
        <item m="1" x="283"/>
        <item x="101"/>
        <item x="105"/>
        <item x="116"/>
        <item m="1" x="302"/>
        <item x="88"/>
        <item x="92"/>
        <item x="93"/>
        <item x="98"/>
        <item x="99"/>
        <item x="100"/>
        <item m="1" x="298"/>
        <item x="95"/>
        <item x="104"/>
        <item x="106"/>
        <item x="108"/>
        <item x="147"/>
        <item x="110"/>
        <item x="111"/>
        <item m="1" x="284"/>
        <item m="1" x="306"/>
        <item x="62"/>
        <item x="86"/>
        <item x="114"/>
        <item x="115"/>
        <item x="31"/>
        <item x="32"/>
        <item x="43"/>
        <item x="81"/>
        <item x="82"/>
        <item x="83"/>
        <item x="84"/>
        <item x="85"/>
        <item x="16"/>
        <item x="52"/>
        <item x="17"/>
        <item x="44"/>
        <item x="53"/>
        <item x="18"/>
        <item x="45"/>
        <item x="33"/>
        <item m="1" x="311"/>
        <item x="19"/>
        <item x="20"/>
        <item x="54"/>
        <item x="34"/>
        <item x="65"/>
        <item x="35"/>
        <item x="66"/>
        <item x="21"/>
        <item x="46"/>
        <item x="36"/>
        <item x="37"/>
        <item x="22"/>
        <item x="55"/>
        <item x="64"/>
        <item x="117"/>
        <item x="118"/>
        <item x="119"/>
        <item m="1" x="291"/>
        <item x="10"/>
        <item x="121"/>
        <item x="122"/>
        <item m="1" x="292"/>
        <item x="128"/>
        <item x="129"/>
        <item x="130"/>
        <item x="158"/>
        <item x="137"/>
        <item x="138"/>
        <item x="97"/>
        <item x="160"/>
        <item x="132"/>
        <item m="1" x="286"/>
        <item x="142"/>
        <item x="131"/>
        <item x="148"/>
        <item x="146"/>
        <item x="152"/>
        <item x="157"/>
        <item x="155"/>
        <item m="1" x="297"/>
        <item x="123"/>
        <item x="161"/>
        <item x="159"/>
        <item x="124"/>
        <item x="125"/>
        <item x="126"/>
        <item x="127"/>
        <item x="133"/>
        <item x="134"/>
        <item x="135"/>
        <item x="136"/>
        <item x="139"/>
        <item x="140"/>
        <item x="141"/>
        <item x="143"/>
        <item x="144"/>
        <item x="145"/>
        <item x="149"/>
        <item x="150"/>
        <item x="151"/>
        <item x="153"/>
        <item x="154"/>
        <item x="168"/>
        <item x="163"/>
        <item x="165"/>
        <item x="164"/>
        <item x="166"/>
        <item x="162"/>
        <item x="156"/>
        <item x="170"/>
        <item x="169"/>
        <item x="171"/>
        <item x="181"/>
        <item x="182"/>
        <item x="183"/>
        <item x="184"/>
        <item x="185"/>
        <item x="186"/>
        <item x="187"/>
        <item x="96"/>
        <item x="172"/>
        <item x="113"/>
        <item x="188"/>
        <item x="189"/>
        <item x="190"/>
        <item x="191"/>
        <item x="197"/>
        <item x="198"/>
        <item x="167"/>
        <item x="173"/>
        <item x="174"/>
        <item x="175"/>
        <item x="176"/>
        <item x="177"/>
        <item x="178"/>
        <item x="179"/>
        <item m="1" x="309"/>
        <item x="199"/>
        <item x="200"/>
        <item x="180"/>
        <item x="192"/>
        <item x="193"/>
        <item x="194"/>
        <item x="195"/>
        <item x="196"/>
        <item x="205"/>
        <item x="210"/>
        <item x="217"/>
        <item x="235"/>
        <item x="221"/>
        <item x="228"/>
        <item x="234"/>
        <item x="229"/>
        <item x="236"/>
        <item x="237"/>
        <item x="239"/>
        <item x="242"/>
        <item x="243"/>
        <item x="244"/>
        <item x="247"/>
        <item x="248"/>
        <item x="251"/>
        <item x="249"/>
        <item x="256"/>
        <item x="257"/>
        <item x="258"/>
        <item x="206"/>
        <item x="218"/>
        <item x="222"/>
        <item x="238"/>
        <item x="252"/>
        <item x="253"/>
        <item x="223"/>
        <item x="211"/>
        <item x="224"/>
        <item x="230"/>
        <item x="207"/>
        <item x="225"/>
        <item x="208"/>
        <item x="212"/>
        <item x="219"/>
        <item x="226"/>
        <item x="209"/>
        <item x="201"/>
        <item x="202"/>
        <item x="203"/>
        <item x="204"/>
        <item x="240"/>
        <item x="241"/>
        <item x="245"/>
        <item x="246"/>
        <item x="250"/>
        <item x="265"/>
        <item x="266"/>
        <item x="267"/>
        <item x="254"/>
        <item x="262"/>
        <item x="255"/>
        <item x="261"/>
        <item x="220"/>
        <item m="1" x="307"/>
        <item x="259"/>
        <item x="268"/>
        <item x="231"/>
        <item x="213"/>
        <item x="214"/>
        <item x="215"/>
        <item x="232"/>
        <item x="227"/>
        <item x="216"/>
        <item x="233"/>
        <item x="263"/>
        <item x="264"/>
        <item x="260"/>
        <item x="269"/>
        <item x="270"/>
        <item x="271"/>
        <item x="272"/>
        <item x="273"/>
        <item x="275"/>
        <item x="276"/>
        <item x="277"/>
        <item x="278"/>
        <item x="279"/>
        <item x="274"/>
        <item x="280"/>
        <item x="281"/>
        <item t="default"/>
      </items>
    </pivotField>
    <pivotField dataField="1" showAll="0"/>
    <pivotField showAll="0"/>
    <pivotField showAll="0"/>
    <pivotField showAll="0"/>
  </pivotFields>
  <rowFields count="2">
    <field x="0"/>
    <field x="3"/>
  </rowFields>
  <rowItems count="124">
    <i>
      <x v="54"/>
    </i>
    <i r="1">
      <x v="269"/>
    </i>
    <i r="1">
      <x v="270"/>
    </i>
    <i r="1">
      <x v="271"/>
    </i>
    <i r="1">
      <x v="272"/>
    </i>
    <i>
      <x v="55"/>
    </i>
    <i r="1">
      <x v="231"/>
    </i>
    <i r="1">
      <x v="262"/>
    </i>
    <i r="1">
      <x v="264"/>
    </i>
    <i r="1">
      <x v="268"/>
    </i>
    <i>
      <x v="56"/>
    </i>
    <i r="1">
      <x v="259"/>
    </i>
    <i r="1">
      <x v="262"/>
    </i>
    <i r="1">
      <x v="265"/>
    </i>
    <i>
      <x v="57"/>
    </i>
    <i r="1">
      <x v="262"/>
    </i>
    <i r="1">
      <x v="266"/>
    </i>
    <i r="1">
      <x v="268"/>
    </i>
    <i>
      <x v="58"/>
    </i>
    <i r="1">
      <x v="258"/>
    </i>
    <i r="1">
      <x v="260"/>
    </i>
    <i r="1">
      <x v="263"/>
    </i>
    <i r="1">
      <x v="267"/>
    </i>
    <i>
      <x v="59"/>
    </i>
    <i r="1">
      <x v="238"/>
    </i>
    <i r="1">
      <x v="261"/>
    </i>
    <i r="1">
      <x v="262"/>
    </i>
    <i r="1">
      <x v="267"/>
    </i>
    <i r="1">
      <x v="268"/>
    </i>
    <i>
      <x v="61"/>
    </i>
    <i r="1">
      <x v="238"/>
    </i>
    <i r="1">
      <x v="262"/>
    </i>
    <i r="1">
      <x v="264"/>
    </i>
    <i r="1">
      <x v="268"/>
    </i>
    <i>
      <x v="62"/>
    </i>
    <i r="1">
      <x v="259"/>
    </i>
    <i r="1">
      <x v="262"/>
    </i>
    <i r="1">
      <x v="265"/>
    </i>
    <i r="1">
      <x v="273"/>
    </i>
    <i r="1">
      <x v="274"/>
    </i>
    <i>
      <x v="63"/>
    </i>
    <i r="1">
      <x v="262"/>
    </i>
    <i r="1">
      <x v="266"/>
    </i>
    <i r="1">
      <x v="268"/>
    </i>
    <i>
      <x v="64"/>
    </i>
    <i r="1">
      <x v="258"/>
    </i>
    <i r="1">
      <x v="260"/>
    </i>
    <i r="1">
      <x v="263"/>
    </i>
    <i r="1">
      <x v="267"/>
    </i>
    <i>
      <x v="65"/>
    </i>
    <i r="1">
      <x v="261"/>
    </i>
    <i r="1">
      <x v="262"/>
    </i>
    <i r="1">
      <x v="267"/>
    </i>
    <i r="1">
      <x v="268"/>
    </i>
    <i r="1">
      <x v="275"/>
    </i>
    <i r="1">
      <x v="276"/>
    </i>
    <i>
      <x v="67"/>
    </i>
    <i r="1">
      <x v="262"/>
    </i>
    <i r="1">
      <x v="264"/>
    </i>
    <i r="1">
      <x v="268"/>
    </i>
    <i r="1">
      <x v="277"/>
    </i>
    <i>
      <x v="68"/>
    </i>
    <i r="1">
      <x v="259"/>
    </i>
    <i r="1">
      <x v="262"/>
    </i>
    <i r="1">
      <x v="265"/>
    </i>
    <i r="1">
      <x v="281"/>
    </i>
    <i r="1">
      <x v="283"/>
    </i>
    <i>
      <x v="69"/>
    </i>
    <i r="1">
      <x v="262"/>
    </i>
    <i r="1">
      <x v="266"/>
    </i>
    <i r="1">
      <x v="268"/>
    </i>
    <i>
      <x v="70"/>
    </i>
    <i r="1">
      <x v="238"/>
    </i>
    <i r="1">
      <x v="258"/>
    </i>
    <i r="1">
      <x v="260"/>
    </i>
    <i r="1">
      <x v="263"/>
    </i>
    <i r="1">
      <x v="267"/>
    </i>
    <i>
      <x v="71"/>
    </i>
    <i r="1">
      <x v="261"/>
    </i>
    <i r="1">
      <x v="262"/>
    </i>
    <i r="1">
      <x v="267"/>
    </i>
    <i r="1">
      <x v="268"/>
    </i>
    <i r="1">
      <x v="282"/>
    </i>
    <i>
      <x v="72"/>
    </i>
    <i r="1">
      <x v="278"/>
    </i>
    <i r="1">
      <x v="279"/>
    </i>
    <i r="1">
      <x v="280"/>
    </i>
    <i>
      <x v="73"/>
    </i>
    <i r="1">
      <x v="262"/>
    </i>
    <i r="1">
      <x v="264"/>
    </i>
    <i r="1">
      <x v="268"/>
    </i>
    <i>
      <x v="74"/>
    </i>
    <i r="1">
      <x v="259"/>
    </i>
    <i r="1">
      <x v="262"/>
    </i>
    <i r="1">
      <x v="265"/>
    </i>
    <i r="1">
      <x v="281"/>
    </i>
    <i r="1">
      <x v="283"/>
    </i>
    <i>
      <x v="75"/>
    </i>
    <i r="1">
      <x v="262"/>
    </i>
    <i r="1">
      <x v="266"/>
    </i>
    <i r="1">
      <x v="268"/>
    </i>
    <i r="1">
      <x v="311"/>
    </i>
    <i r="1">
      <x v="312"/>
    </i>
    <i>
      <x v="76"/>
    </i>
    <i r="1">
      <x v="258"/>
    </i>
    <i r="1">
      <x v="260"/>
    </i>
    <i r="1">
      <x v="263"/>
    </i>
    <i r="1">
      <x v="267"/>
    </i>
    <i>
      <x v="77"/>
    </i>
    <i r="1">
      <x v="261"/>
    </i>
    <i r="1">
      <x v="262"/>
    </i>
    <i r="1">
      <x v="267"/>
    </i>
    <i r="1">
      <x v="268"/>
    </i>
    <i r="1">
      <x v="282"/>
    </i>
    <i>
      <x v="78"/>
    </i>
    <i r="1">
      <x v="278"/>
    </i>
    <i r="1">
      <x v="279"/>
    </i>
    <i r="1">
      <x v="280"/>
    </i>
    <i>
      <x v="79"/>
    </i>
    <i r="1">
      <x v="262"/>
    </i>
    <i r="1">
      <x v="264"/>
    </i>
    <i r="1">
      <x v="268"/>
    </i>
    <i r="1">
      <x v="281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2" item="2" hier="-1"/>
  </pageFields>
  <dataFields count="1">
    <dataField name="Relacción de servicios realizados" fld="4" baseField="0" baseItem="0"/>
  </dataFields>
  <formats count="49">
    <format dxfId="48">
      <pivotArea outline="0" collapsedLevelsAreSubtotals="1" fieldPosition="0"/>
    </format>
    <format dxfId="47">
      <pivotArea dataOnly="0" labelOnly="1" grandRow="1" outline="0" fieldPosition="0"/>
    </format>
    <format dxfId="46">
      <pivotArea field="1" type="button" dataOnly="0" labelOnly="1" outline="0" axis="axisCol" fieldPosition="0"/>
    </format>
    <format dxfId="45">
      <pivotArea type="topRight" dataOnly="0" labelOnly="1" outline="0" fieldPosition="0"/>
    </format>
    <format dxfId="44">
      <pivotArea dataOnly="0" labelOnly="1" fieldPosition="0">
        <references count="1">
          <reference field="1" count="1">
            <x v="0"/>
          </reference>
        </references>
      </pivotArea>
    </format>
    <format dxfId="43">
      <pivotArea dataOnly="0" labelOnly="1" grandCol="1" outline="0" fieldPosition="0"/>
    </format>
    <format dxfId="42">
      <pivotArea dataOnly="0" labelOnly="1" grandCol="1" outline="0" fieldPosition="0"/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type="origin" dataOnly="0" labelOnly="1" outline="0" fieldPosition="0"/>
    </format>
    <format dxfId="38">
      <pivotArea field="1" type="button" dataOnly="0" labelOnly="1" outline="0" axis="axisCol" fieldPosition="0"/>
    </format>
    <format dxfId="37">
      <pivotArea type="topRight" dataOnly="0" labelOnly="1" outline="0" fieldPosition="0"/>
    </format>
    <format dxfId="36">
      <pivotArea field="0" type="button" dataOnly="0" labelOnly="1" outline="0" axis="axisRow" fieldPosition="0"/>
    </format>
    <format dxfId="35">
      <pivotArea dataOnly="0" labelOnly="1" grandRow="1" outline="0" fieldPosition="0"/>
    </format>
    <format dxfId="34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33">
      <pivotArea dataOnly="0" labelOnly="1" grandCol="1" outline="0" fieldPosition="0"/>
    </format>
    <format dxfId="32">
      <pivotArea type="all" dataOnly="0" outline="0" fieldPosition="0"/>
    </format>
    <format dxfId="31">
      <pivotArea outline="0" collapsedLevelsAreSubtotals="1" fieldPosition="0"/>
    </format>
    <format dxfId="30">
      <pivotArea type="origin" dataOnly="0" labelOnly="1" outline="0" fieldPosition="0"/>
    </format>
    <format dxfId="29">
      <pivotArea field="1" type="button" dataOnly="0" labelOnly="1" outline="0" axis="axisCol" fieldPosition="0"/>
    </format>
    <format dxfId="28">
      <pivotArea type="topRight" dataOnly="0" labelOnly="1" outline="0" fieldPosition="0"/>
    </format>
    <format dxfId="27">
      <pivotArea field="0" type="button" dataOnly="0" labelOnly="1" outline="0" axis="axisRow" fieldPosition="0"/>
    </format>
    <format dxfId="26">
      <pivotArea dataOnly="0" labelOnly="1" grandRow="1" outline="0" fieldPosition="0"/>
    </format>
    <format dxfId="25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24">
      <pivotArea dataOnly="0" labelOnly="1" grandCol="1" outline="0" fieldPosition="0"/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type="origin" dataOnly="0" labelOnly="1" outline="0" fieldPosition="0"/>
    </format>
    <format dxfId="20">
      <pivotArea field="1" type="button" dataOnly="0" labelOnly="1" outline="0" axis="axisCol" fieldPosition="0"/>
    </format>
    <format dxfId="19">
      <pivotArea type="topRight" dataOnly="0" labelOnly="1" outline="0" fieldPosition="0"/>
    </format>
    <format dxfId="18">
      <pivotArea field="0" type="button" dataOnly="0" labelOnly="1" outline="0" axis="axisRow" fieldPosition="0"/>
    </format>
    <format dxfId="17">
      <pivotArea dataOnly="0" labelOnly="1" grandRow="1" outline="0" fieldPosition="0"/>
    </format>
    <format dxfId="16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15">
      <pivotArea dataOnly="0" labelOnly="1" grandCol="1" outline="0" fieldPosition="0"/>
    </format>
    <format dxfId="14">
      <pivotArea dataOnly="0" labelOnly="1" outline="0" fieldPosition="0">
        <references count="1">
          <reference field="2" count="1">
            <x v="2"/>
          </reference>
        </references>
      </pivotArea>
    </format>
    <format dxfId="13">
      <pivotArea dataOnly="0" labelOnly="1" outline="0" fieldPosition="0">
        <references count="1">
          <reference field="2" count="1">
            <x v="2"/>
          </reference>
        </references>
      </pivotArea>
    </format>
    <format dxfId="12">
      <pivotArea field="2" type="button" dataOnly="0" labelOnly="1" outline="0" axis="axisPage" fieldPosition="0"/>
    </format>
    <format dxfId="11">
      <pivotArea dataOnly="0" labelOnly="1" outline="0" fieldPosition="0">
        <references count="1">
          <reference field="2" count="1">
            <x v="2"/>
          </reference>
        </references>
      </pivotArea>
    </format>
    <format dxfId="10">
      <pivotArea dataOnly="0" labelOnly="1" outline="0" fieldPosition="0">
        <references count="1">
          <reference field="2" count="1">
            <x v="9"/>
          </reference>
        </references>
      </pivotArea>
    </format>
    <format dxfId="9">
      <pivotArea dataOnly="0" labelOnly="1" outline="0" fieldPosition="0">
        <references count="1">
          <reference field="2" count="1">
            <x v="6"/>
          </reference>
        </references>
      </pivotArea>
    </format>
    <format dxfId="8">
      <pivotArea dataOnly="0" labelOnly="1" outline="0" fieldPosition="0">
        <references count="1">
          <reference field="2" count="1">
            <x v="6"/>
          </reference>
        </references>
      </pivotArea>
    </format>
    <format dxfId="7">
      <pivotArea field="2" type="button" dataOnly="0" labelOnly="1" outline="0" axis="axisPage" fieldPosition="0"/>
    </format>
    <format dxfId="6">
      <pivotArea type="origin" dataOnly="0" labelOnly="1" outline="0" fieldPosition="0"/>
    </format>
    <format dxfId="5">
      <pivotArea dataOnly="0" labelOnly="1" grandRow="1" outline="0" fieldPosition="0"/>
    </format>
    <format dxfId="4">
      <pivotArea dataOnly="0" labelOnly="1" outline="0" fieldPosition="0">
        <references count="1">
          <reference field="2" count="1">
            <x v="20"/>
          </reference>
        </references>
      </pivotArea>
    </format>
    <format dxfId="3">
      <pivotArea dataOnly="0" labelOnly="1" outline="0" fieldPosition="0">
        <references count="1">
          <reference field="2" count="1">
            <x v="22"/>
          </reference>
        </references>
      </pivotArea>
    </format>
    <format dxfId="2">
      <pivotArea dataOnly="0" labelOnly="1" outline="0" fieldPosition="0">
        <references count="1">
          <reference field="2" count="1">
            <x v="22"/>
          </reference>
        </references>
      </pivotArea>
    </format>
    <format dxfId="1">
      <pivotArea dataOnly="0" labelOnly="1" outline="0" fieldPosition="0">
        <references count="1">
          <reference field="2" count="1">
            <x v="2"/>
          </reference>
        </references>
      </pivotArea>
    </format>
    <format dxfId="0">
      <pivotArea dataOnly="0" labelOnly="1" outline="0" fieldPosition="0">
        <references count="1">
          <reference field="2" count="1">
            <x v="2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dateBetween" evalOrder="-1" id="18" name="FECHA">
      <autoFilter ref="A1">
        <filterColumn colId="0">
          <customFilters and="1">
            <customFilter operator="greaterThanOrEqual" val="44835"/>
            <customFilter operator="lessThanOrEqual" val="44865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pivotTable" Target="../pivotTables/pivotTable2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abSelected="1" workbookViewId="0">
      <selection sqref="A1:N43"/>
    </sheetView>
  </sheetViews>
  <sheetFormatPr baseColWidth="10" defaultRowHeight="14.4" x14ac:dyDescent="0.3"/>
  <cols>
    <col min="1" max="1" width="9.21875" customWidth="1"/>
    <col min="3" max="3" width="8.109375" customWidth="1"/>
    <col min="5" max="5" width="8" customWidth="1"/>
    <col min="7" max="7" width="7.44140625" customWidth="1"/>
    <col min="9" max="9" width="7.5546875" customWidth="1"/>
    <col min="11" max="11" width="7.21875" customWidth="1"/>
    <col min="12" max="12" width="7.44140625" customWidth="1"/>
    <col min="13" max="13" width="6.5546875" customWidth="1"/>
    <col min="14" max="14" width="8.554687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3" t="s">
        <v>16</v>
      </c>
      <c r="B2" s="33" t="s">
        <v>1</v>
      </c>
      <c r="C2" s="33" t="s">
        <v>2</v>
      </c>
      <c r="D2" s="33" t="s">
        <v>3</v>
      </c>
      <c r="E2" s="33" t="s">
        <v>4</v>
      </c>
      <c r="F2" s="34" t="s">
        <v>5</v>
      </c>
      <c r="G2" s="33" t="s">
        <v>4</v>
      </c>
      <c r="H2" s="33" t="s">
        <v>6</v>
      </c>
      <c r="I2" s="33" t="s">
        <v>4</v>
      </c>
      <c r="J2" s="33" t="s">
        <v>7</v>
      </c>
      <c r="K2" s="33" t="s">
        <v>4</v>
      </c>
      <c r="L2" s="35" t="s">
        <v>8</v>
      </c>
      <c r="M2" s="35" t="s">
        <v>4</v>
      </c>
      <c r="N2" s="35" t="s">
        <v>9</v>
      </c>
    </row>
    <row r="3" spans="1:14" x14ac:dyDescent="0.3">
      <c r="A3" s="170"/>
      <c r="B3" s="171" t="s">
        <v>140</v>
      </c>
      <c r="C3" s="172"/>
      <c r="D3" s="171" t="s">
        <v>140</v>
      </c>
      <c r="E3" s="173"/>
      <c r="F3" s="171" t="s">
        <v>140</v>
      </c>
      <c r="G3" s="170"/>
      <c r="H3" s="171" t="s">
        <v>140</v>
      </c>
      <c r="I3" s="170"/>
      <c r="J3" s="171"/>
      <c r="K3" s="174"/>
      <c r="L3" s="171"/>
      <c r="M3" s="170"/>
      <c r="N3" s="174"/>
    </row>
    <row r="4" spans="1:14" ht="46.8" x14ac:dyDescent="0.3">
      <c r="A4" s="175">
        <v>12.33</v>
      </c>
      <c r="B4" s="176" t="s">
        <v>143</v>
      </c>
      <c r="C4" s="177">
        <v>0.5</v>
      </c>
      <c r="D4" s="178" t="s">
        <v>250</v>
      </c>
      <c r="E4" s="179">
        <v>0.5</v>
      </c>
      <c r="F4" s="176" t="s">
        <v>143</v>
      </c>
      <c r="G4" s="175">
        <v>0.5</v>
      </c>
      <c r="H4" s="178" t="s">
        <v>251</v>
      </c>
      <c r="I4" s="175">
        <v>1.36</v>
      </c>
      <c r="J4" s="176"/>
      <c r="K4" s="180"/>
      <c r="L4" s="176"/>
      <c r="M4" s="175"/>
      <c r="N4" s="180">
        <f>K4+I4+G4+E4+C4</f>
        <v>2.8600000000000003</v>
      </c>
    </row>
    <row r="5" spans="1:14" x14ac:dyDescent="0.3">
      <c r="A5" s="80"/>
      <c r="B5" s="81"/>
      <c r="C5" s="80"/>
      <c r="D5" s="81" t="s">
        <v>140</v>
      </c>
      <c r="E5" s="83"/>
      <c r="F5" s="81"/>
      <c r="G5" s="83"/>
      <c r="H5" s="81" t="s">
        <v>140</v>
      </c>
      <c r="I5" s="80"/>
      <c r="J5" s="81" t="s">
        <v>140</v>
      </c>
      <c r="K5" s="80"/>
      <c r="L5" s="82"/>
      <c r="M5" s="83"/>
      <c r="N5" s="83"/>
    </row>
    <row r="6" spans="1:14" ht="26.4" x14ac:dyDescent="0.3">
      <c r="A6" s="84">
        <v>10.130000000000001</v>
      </c>
      <c r="B6" s="85"/>
      <c r="C6" s="84"/>
      <c r="D6" s="86" t="s">
        <v>141</v>
      </c>
      <c r="E6" s="249">
        <v>0.6</v>
      </c>
      <c r="F6" s="87"/>
      <c r="G6" s="249"/>
      <c r="H6" s="86" t="s">
        <v>142</v>
      </c>
      <c r="I6" s="84">
        <v>1.24</v>
      </c>
      <c r="J6" s="87" t="s">
        <v>143</v>
      </c>
      <c r="K6" s="84">
        <v>0.5</v>
      </c>
      <c r="L6" s="88"/>
      <c r="M6" s="249"/>
      <c r="N6" s="89">
        <f>C6+E6+G6+I6+K6+M6</f>
        <v>2.34</v>
      </c>
    </row>
    <row r="7" spans="1:14" x14ac:dyDescent="0.3">
      <c r="A7" s="90"/>
      <c r="B7" s="32" t="s">
        <v>144</v>
      </c>
      <c r="C7" s="90"/>
      <c r="D7" s="31" t="s">
        <v>144</v>
      </c>
      <c r="E7" s="92"/>
      <c r="F7" s="32" t="s">
        <v>144</v>
      </c>
      <c r="G7" s="92"/>
      <c r="H7" s="32" t="s">
        <v>144</v>
      </c>
      <c r="I7" s="91"/>
      <c r="J7" s="32" t="s">
        <v>144</v>
      </c>
      <c r="K7" s="90"/>
      <c r="L7" s="32"/>
      <c r="M7" s="92"/>
      <c r="N7" s="92"/>
    </row>
    <row r="8" spans="1:14" x14ac:dyDescent="0.3">
      <c r="A8" s="93">
        <v>7.88</v>
      </c>
      <c r="B8" s="94" t="s">
        <v>143</v>
      </c>
      <c r="C8" s="93">
        <v>0.25</v>
      </c>
      <c r="D8" s="94" t="s">
        <v>143</v>
      </c>
      <c r="E8" s="209">
        <v>0.25</v>
      </c>
      <c r="F8" s="96" t="s">
        <v>143</v>
      </c>
      <c r="G8" s="89">
        <v>0.25</v>
      </c>
      <c r="H8" s="94" t="s">
        <v>145</v>
      </c>
      <c r="I8" s="93">
        <v>0.82</v>
      </c>
      <c r="J8" s="94" t="s">
        <v>143</v>
      </c>
      <c r="K8" s="93">
        <v>0.25</v>
      </c>
      <c r="L8" s="94"/>
      <c r="M8" s="89"/>
      <c r="N8" s="89">
        <f>C8+E8+G8+I8+K8+M8</f>
        <v>1.8199999999999998</v>
      </c>
    </row>
    <row r="9" spans="1:14" ht="21.6" x14ac:dyDescent="0.3">
      <c r="A9" s="278">
        <v>10</v>
      </c>
      <c r="B9" s="184" t="s">
        <v>345</v>
      </c>
      <c r="C9" s="92"/>
      <c r="D9" s="184" t="s">
        <v>345</v>
      </c>
      <c r="E9" s="90"/>
      <c r="F9" s="184" t="s">
        <v>345</v>
      </c>
      <c r="G9" s="92"/>
      <c r="H9" s="184" t="s">
        <v>345</v>
      </c>
      <c r="I9" s="90"/>
      <c r="J9" s="184" t="s">
        <v>345</v>
      </c>
      <c r="K9" s="92"/>
      <c r="L9" s="37"/>
      <c r="M9" s="279"/>
      <c r="N9" s="90"/>
    </row>
    <row r="10" spans="1:14" ht="42" x14ac:dyDescent="0.3">
      <c r="A10" s="280"/>
      <c r="B10" s="281" t="s">
        <v>145</v>
      </c>
      <c r="C10" s="89">
        <v>1</v>
      </c>
      <c r="D10" s="281" t="s">
        <v>258</v>
      </c>
      <c r="E10" s="282">
        <v>0.33</v>
      </c>
      <c r="F10" s="281" t="s">
        <v>143</v>
      </c>
      <c r="G10" s="89">
        <v>0.32</v>
      </c>
      <c r="H10" s="281" t="s">
        <v>143</v>
      </c>
      <c r="I10" s="93">
        <v>0.33</v>
      </c>
      <c r="J10" s="284" t="s">
        <v>346</v>
      </c>
      <c r="K10" s="89">
        <v>0.33</v>
      </c>
      <c r="L10" s="94"/>
      <c r="M10" s="94"/>
      <c r="N10" s="283">
        <f>K10+I10+G10+E10+C10</f>
        <v>2.31</v>
      </c>
    </row>
    <row r="11" spans="1:14" x14ac:dyDescent="0.3">
      <c r="A11" s="181"/>
      <c r="B11" s="182" t="s">
        <v>252</v>
      </c>
      <c r="C11" s="181"/>
      <c r="D11" s="183"/>
      <c r="E11" s="181"/>
      <c r="F11" s="184" t="s">
        <v>252</v>
      </c>
      <c r="G11" s="181"/>
      <c r="H11" s="185"/>
      <c r="I11" s="181"/>
      <c r="J11" s="186" t="s">
        <v>253</v>
      </c>
      <c r="K11" s="187"/>
      <c r="L11" s="185"/>
      <c r="M11" s="181"/>
      <c r="N11" s="187"/>
    </row>
    <row r="12" spans="1:14" x14ac:dyDescent="0.3">
      <c r="A12" s="188">
        <v>7.94</v>
      </c>
      <c r="B12" s="189" t="s">
        <v>143</v>
      </c>
      <c r="C12" s="188">
        <v>0.41</v>
      </c>
      <c r="D12" s="190"/>
      <c r="E12" s="188"/>
      <c r="F12" s="191" t="s">
        <v>145</v>
      </c>
      <c r="G12" s="188">
        <v>1.01</v>
      </c>
      <c r="H12" s="192"/>
      <c r="I12" s="188"/>
      <c r="J12" s="193" t="s">
        <v>143</v>
      </c>
      <c r="K12" s="194">
        <v>0.41</v>
      </c>
      <c r="L12" s="192"/>
      <c r="M12" s="188"/>
      <c r="N12" s="194">
        <f>C12+E12+G12+I12+K12</f>
        <v>1.8299999999999998</v>
      </c>
    </row>
    <row r="13" spans="1:14" x14ac:dyDescent="0.3">
      <c r="A13" s="100"/>
      <c r="B13" s="97" t="s">
        <v>254</v>
      </c>
      <c r="C13" s="195"/>
      <c r="D13" s="97" t="s">
        <v>254</v>
      </c>
      <c r="E13" s="100"/>
      <c r="F13" s="97" t="s">
        <v>254</v>
      </c>
      <c r="G13" s="100"/>
      <c r="H13" s="97" t="s">
        <v>254</v>
      </c>
      <c r="I13" s="100"/>
      <c r="J13" s="97" t="s">
        <v>254</v>
      </c>
      <c r="K13" s="107"/>
      <c r="L13" s="121"/>
      <c r="M13" s="100"/>
      <c r="N13" s="107"/>
    </row>
    <row r="14" spans="1:14" x14ac:dyDescent="0.3">
      <c r="A14" s="196">
        <v>8</v>
      </c>
      <c r="B14" s="101" t="s">
        <v>143</v>
      </c>
      <c r="C14" s="197">
        <v>0.3</v>
      </c>
      <c r="D14" s="101" t="s">
        <v>143</v>
      </c>
      <c r="E14" s="196">
        <v>0.3</v>
      </c>
      <c r="F14" s="101" t="s">
        <v>255</v>
      </c>
      <c r="G14" s="196">
        <v>0.64</v>
      </c>
      <c r="H14" s="101" t="s">
        <v>143</v>
      </c>
      <c r="I14" s="196">
        <v>0.3</v>
      </c>
      <c r="J14" s="101" t="s">
        <v>143</v>
      </c>
      <c r="K14" s="103">
        <v>0.3</v>
      </c>
      <c r="L14" s="101"/>
      <c r="M14" s="196"/>
      <c r="N14" s="103">
        <f>C14+E14+G14+I14+K14+M14</f>
        <v>1.84</v>
      </c>
    </row>
    <row r="15" spans="1:14" ht="24" x14ac:dyDescent="0.3">
      <c r="A15" s="200"/>
      <c r="B15" s="230" t="s">
        <v>325</v>
      </c>
      <c r="C15" s="199"/>
      <c r="D15" s="230"/>
      <c r="E15" s="200"/>
      <c r="F15" s="230"/>
      <c r="G15" s="200"/>
      <c r="H15" s="230"/>
      <c r="I15" s="200"/>
      <c r="J15" s="230"/>
      <c r="K15" s="98"/>
      <c r="L15" s="230"/>
      <c r="M15" s="200"/>
      <c r="N15" s="98"/>
    </row>
    <row r="16" spans="1:14" x14ac:dyDescent="0.3">
      <c r="A16" s="200"/>
      <c r="B16" s="230"/>
      <c r="C16" s="199"/>
      <c r="D16" s="230"/>
      <c r="E16" s="200"/>
      <c r="F16" s="230"/>
      <c r="G16" s="200"/>
      <c r="H16" s="230"/>
      <c r="I16" s="200"/>
      <c r="J16" s="230"/>
      <c r="K16" s="98"/>
      <c r="L16" s="230"/>
      <c r="M16" s="200"/>
      <c r="N16" s="98"/>
    </row>
    <row r="17" spans="1:14" x14ac:dyDescent="0.3">
      <c r="A17" s="196">
        <v>0.4</v>
      </c>
      <c r="B17" s="116" t="s">
        <v>326</v>
      </c>
      <c r="C17" s="197">
        <v>0.1</v>
      </c>
      <c r="D17" s="116"/>
      <c r="E17" s="196"/>
      <c r="F17" s="116"/>
      <c r="G17" s="196"/>
      <c r="H17" s="116"/>
      <c r="I17" s="196"/>
      <c r="J17" s="116"/>
      <c r="K17" s="103"/>
      <c r="L17" s="116"/>
      <c r="M17" s="196"/>
      <c r="N17" s="103">
        <v>0.1</v>
      </c>
    </row>
    <row r="18" spans="1:14" x14ac:dyDescent="0.3">
      <c r="A18" s="200"/>
      <c r="B18" s="198"/>
      <c r="C18" s="199"/>
      <c r="D18" s="97" t="s">
        <v>256</v>
      </c>
      <c r="E18" s="200"/>
      <c r="F18" s="97"/>
      <c r="G18" s="200"/>
      <c r="H18" s="97"/>
      <c r="I18" s="200"/>
      <c r="J18" s="97" t="s">
        <v>256</v>
      </c>
      <c r="K18" s="98"/>
      <c r="L18" s="97"/>
      <c r="M18" s="200"/>
      <c r="N18" s="98"/>
    </row>
    <row r="19" spans="1:14" x14ac:dyDescent="0.3">
      <c r="A19" s="196">
        <v>4.66</v>
      </c>
      <c r="B19" s="102"/>
      <c r="C19" s="197"/>
      <c r="D19" s="101" t="s">
        <v>143</v>
      </c>
      <c r="E19" s="196">
        <v>0.33</v>
      </c>
      <c r="F19" s="101"/>
      <c r="G19" s="196"/>
      <c r="H19" s="101"/>
      <c r="I19" s="196"/>
      <c r="J19" s="102" t="s">
        <v>145</v>
      </c>
      <c r="K19" s="103">
        <v>0.74</v>
      </c>
      <c r="L19" s="101"/>
      <c r="M19" s="196"/>
      <c r="N19" s="103">
        <f>C19+E19+G19+I19+K19+M19</f>
        <v>1.07</v>
      </c>
    </row>
    <row r="20" spans="1:14" ht="24" x14ac:dyDescent="0.3">
      <c r="A20" s="200"/>
      <c r="B20" s="201"/>
      <c r="C20" s="199"/>
      <c r="D20" s="99" t="s">
        <v>257</v>
      </c>
      <c r="E20" s="202"/>
      <c r="F20" s="99"/>
      <c r="G20" s="200"/>
      <c r="H20" s="99"/>
      <c r="I20" s="200"/>
      <c r="J20" s="99" t="s">
        <v>257</v>
      </c>
      <c r="K20" s="98"/>
      <c r="L20" s="99"/>
      <c r="M20" s="200"/>
      <c r="N20" s="98"/>
    </row>
    <row r="21" spans="1:14" x14ac:dyDescent="0.3">
      <c r="A21" s="203">
        <v>4.5</v>
      </c>
      <c r="B21" s="43"/>
      <c r="C21" s="197"/>
      <c r="D21" s="101" t="s">
        <v>258</v>
      </c>
      <c r="E21" s="196">
        <v>0.25</v>
      </c>
      <c r="F21" s="204"/>
      <c r="G21" s="196"/>
      <c r="H21" s="101"/>
      <c r="I21" s="196"/>
      <c r="J21" s="101" t="s">
        <v>145</v>
      </c>
      <c r="K21" s="103">
        <v>0.79</v>
      </c>
      <c r="L21" s="101"/>
      <c r="M21" s="196"/>
      <c r="N21" s="103">
        <f>E21+K21</f>
        <v>1.04</v>
      </c>
    </row>
    <row r="22" spans="1:14" x14ac:dyDescent="0.3">
      <c r="A22" s="205"/>
      <c r="B22" s="182" t="s">
        <v>259</v>
      </c>
      <c r="C22" s="181"/>
      <c r="D22" s="183"/>
      <c r="E22" s="181"/>
      <c r="F22" s="184" t="s">
        <v>259</v>
      </c>
      <c r="G22" s="181"/>
      <c r="H22" s="185"/>
      <c r="I22" s="181"/>
      <c r="J22" s="186" t="s">
        <v>259</v>
      </c>
      <c r="K22" s="187"/>
      <c r="L22" s="185"/>
      <c r="M22" s="181"/>
      <c r="N22" s="187"/>
    </row>
    <row r="23" spans="1:14" x14ac:dyDescent="0.3">
      <c r="A23" s="188">
        <v>5</v>
      </c>
      <c r="B23" s="189" t="s">
        <v>143</v>
      </c>
      <c r="C23" s="188">
        <v>0.25</v>
      </c>
      <c r="D23" s="190"/>
      <c r="E23" s="188"/>
      <c r="F23" s="191" t="s">
        <v>145</v>
      </c>
      <c r="G23" s="188">
        <v>0.65</v>
      </c>
      <c r="H23" s="192"/>
      <c r="I23" s="188"/>
      <c r="J23" s="193" t="s">
        <v>143</v>
      </c>
      <c r="K23" s="194">
        <v>0.25</v>
      </c>
      <c r="L23" s="192"/>
      <c r="M23" s="188"/>
      <c r="N23" s="194">
        <f>C23+E23+G23+I23+K23</f>
        <v>1.1499999999999999</v>
      </c>
    </row>
    <row r="24" spans="1:14" ht="21.6" x14ac:dyDescent="0.3">
      <c r="A24" s="92"/>
      <c r="B24" s="206"/>
      <c r="C24" s="92"/>
      <c r="D24" s="37" t="s">
        <v>260</v>
      </c>
      <c r="E24" s="207"/>
      <c r="F24" s="37"/>
      <c r="G24" s="207"/>
      <c r="H24" s="37"/>
      <c r="I24" s="208"/>
      <c r="J24" s="206" t="s">
        <v>260</v>
      </c>
      <c r="K24" s="208"/>
      <c r="L24" s="206"/>
      <c r="M24" s="207"/>
      <c r="N24" s="90"/>
    </row>
    <row r="25" spans="1:14" ht="17.399999999999999" x14ac:dyDescent="0.3">
      <c r="A25" s="89">
        <v>4.3600000000000003</v>
      </c>
      <c r="B25" s="96"/>
      <c r="C25" s="89"/>
      <c r="D25" s="94" t="s">
        <v>143</v>
      </c>
      <c r="E25" s="209">
        <v>0.35</v>
      </c>
      <c r="F25" s="94"/>
      <c r="G25" s="209"/>
      <c r="H25" s="94"/>
      <c r="I25" s="95"/>
      <c r="J25" s="210" t="s">
        <v>261</v>
      </c>
      <c r="K25" s="95">
        <v>0.66</v>
      </c>
      <c r="L25" s="96"/>
      <c r="M25" s="209"/>
      <c r="N25" s="93">
        <f>C25+E25+G25+I25+K25+M25</f>
        <v>1.01</v>
      </c>
    </row>
    <row r="26" spans="1:14" x14ac:dyDescent="0.3">
      <c r="A26" s="211"/>
      <c r="B26" s="212"/>
      <c r="C26" s="213"/>
      <c r="D26" s="214" t="s">
        <v>263</v>
      </c>
      <c r="E26" s="215"/>
      <c r="F26" s="216"/>
      <c r="G26" s="215"/>
      <c r="H26" s="214"/>
      <c r="I26" s="217"/>
      <c r="J26" s="218"/>
      <c r="K26" s="217"/>
      <c r="L26" s="219"/>
      <c r="M26" s="215"/>
      <c r="N26" s="220"/>
    </row>
    <row r="27" spans="1:14" x14ac:dyDescent="0.3">
      <c r="A27" s="211">
        <v>4.33</v>
      </c>
      <c r="B27" s="212"/>
      <c r="C27" s="213"/>
      <c r="D27" s="214"/>
      <c r="E27" s="215">
        <v>1</v>
      </c>
      <c r="F27" s="216"/>
      <c r="G27" s="215"/>
      <c r="H27" s="214"/>
      <c r="I27" s="217"/>
      <c r="J27" s="218"/>
      <c r="K27" s="217"/>
      <c r="L27" s="219"/>
      <c r="M27" s="215"/>
      <c r="N27" s="220">
        <v>1</v>
      </c>
    </row>
    <row r="28" spans="1:14" ht="21.6" x14ac:dyDescent="0.3">
      <c r="A28" s="136"/>
      <c r="B28" s="143"/>
      <c r="C28" s="135"/>
      <c r="D28" s="145"/>
      <c r="E28" s="136"/>
      <c r="F28" s="145"/>
      <c r="G28" s="136"/>
      <c r="H28" s="143"/>
      <c r="I28" s="135"/>
      <c r="J28" s="145" t="s">
        <v>244</v>
      </c>
      <c r="K28" s="135"/>
      <c r="L28" s="143"/>
      <c r="M28" s="136"/>
      <c r="N28" s="135"/>
    </row>
    <row r="29" spans="1:14" ht="21.6" x14ac:dyDescent="0.3">
      <c r="A29" s="142">
        <v>8.66</v>
      </c>
      <c r="B29" s="140"/>
      <c r="C29" s="141"/>
      <c r="D29" s="146"/>
      <c r="E29" s="142"/>
      <c r="F29" s="146"/>
      <c r="G29" s="142"/>
      <c r="H29" s="140"/>
      <c r="I29" s="141"/>
      <c r="J29" s="146" t="s">
        <v>245</v>
      </c>
      <c r="K29" s="141">
        <v>2</v>
      </c>
      <c r="L29" s="140"/>
      <c r="M29" s="142"/>
      <c r="N29" s="141">
        <v>2</v>
      </c>
    </row>
    <row r="30" spans="1:14" ht="42" x14ac:dyDescent="0.3">
      <c r="A30" s="136"/>
      <c r="B30" s="169"/>
      <c r="C30" s="135"/>
      <c r="D30" s="145"/>
      <c r="E30" s="136"/>
      <c r="F30" s="145" t="s">
        <v>247</v>
      </c>
      <c r="G30" s="136"/>
      <c r="H30" s="143"/>
      <c r="I30" s="135"/>
      <c r="J30" s="145"/>
      <c r="K30" s="135"/>
      <c r="L30" s="143"/>
      <c r="M30" s="136"/>
      <c r="N30" s="135"/>
    </row>
    <row r="31" spans="1:14" ht="93" x14ac:dyDescent="0.3">
      <c r="A31" s="142">
        <v>4</v>
      </c>
      <c r="B31" s="168"/>
      <c r="C31" s="141"/>
      <c r="D31" s="146"/>
      <c r="E31" s="142"/>
      <c r="F31" s="146" t="s">
        <v>296</v>
      </c>
      <c r="G31" s="142">
        <v>1</v>
      </c>
      <c r="H31" s="140"/>
      <c r="I31" s="141"/>
      <c r="J31" s="146"/>
      <c r="K31" s="141"/>
      <c r="L31" s="140"/>
      <c r="M31" s="142"/>
      <c r="N31" s="141">
        <v>1</v>
      </c>
    </row>
    <row r="32" spans="1:14" ht="82.8" x14ac:dyDescent="0.3">
      <c r="A32" s="221">
        <v>4</v>
      </c>
      <c r="B32" s="168"/>
      <c r="C32" s="141"/>
      <c r="D32" s="146"/>
      <c r="E32" s="142"/>
      <c r="F32" s="146"/>
      <c r="G32" s="142"/>
      <c r="H32" s="146" t="s">
        <v>320</v>
      </c>
      <c r="I32" s="141">
        <v>0.93</v>
      </c>
      <c r="J32" s="146"/>
      <c r="K32" s="141"/>
      <c r="L32" s="140"/>
      <c r="M32" s="142"/>
      <c r="N32" s="141">
        <v>0.93</v>
      </c>
    </row>
    <row r="33" spans="1:14" ht="21.6" x14ac:dyDescent="0.3">
      <c r="A33" s="222"/>
      <c r="B33" s="169"/>
      <c r="C33" s="135"/>
      <c r="D33" s="145"/>
      <c r="E33" s="136"/>
      <c r="F33" s="145"/>
      <c r="G33" s="136"/>
      <c r="H33" s="145"/>
      <c r="I33" s="135"/>
      <c r="J33" s="145"/>
      <c r="K33" s="135"/>
      <c r="L33" s="145" t="s">
        <v>321</v>
      </c>
      <c r="M33" s="135"/>
      <c r="N33" s="135"/>
    </row>
    <row r="34" spans="1:14" x14ac:dyDescent="0.3">
      <c r="A34" s="223">
        <v>12.99</v>
      </c>
      <c r="B34" s="168"/>
      <c r="C34" s="141"/>
      <c r="D34" s="146"/>
      <c r="E34" s="142"/>
      <c r="F34" s="146"/>
      <c r="G34" s="142"/>
      <c r="H34" s="146"/>
      <c r="I34" s="141"/>
      <c r="J34" s="146"/>
      <c r="K34" s="228"/>
      <c r="L34" s="146"/>
      <c r="M34" s="228">
        <v>3</v>
      </c>
      <c r="N34" s="141">
        <v>3</v>
      </c>
    </row>
    <row r="35" spans="1:14" ht="24.6" x14ac:dyDescent="0.3">
      <c r="A35" s="232">
        <v>10.84</v>
      </c>
      <c r="B35" s="233"/>
      <c r="C35" s="234"/>
      <c r="D35" s="233" t="s">
        <v>335</v>
      </c>
      <c r="E35" s="250">
        <v>1.25</v>
      </c>
      <c r="F35" s="233"/>
      <c r="G35" s="250"/>
      <c r="H35" s="233"/>
      <c r="I35" s="234"/>
      <c r="J35" s="245"/>
      <c r="K35" s="245"/>
      <c r="L35" s="233" t="s">
        <v>335</v>
      </c>
      <c r="M35" s="250">
        <v>1.25</v>
      </c>
      <c r="N35" s="235">
        <v>2.5</v>
      </c>
    </row>
    <row r="36" spans="1:14" x14ac:dyDescent="0.3">
      <c r="A36" s="269"/>
      <c r="B36" s="270" t="s">
        <v>339</v>
      </c>
      <c r="C36" s="269"/>
      <c r="E36" s="36"/>
      <c r="F36" s="270"/>
      <c r="G36" s="270"/>
      <c r="H36" s="270" t="s">
        <v>339</v>
      </c>
      <c r="I36" s="269"/>
      <c r="J36" s="270"/>
      <c r="K36" s="270"/>
      <c r="L36" s="270"/>
      <c r="M36" s="270"/>
      <c r="N36" s="269"/>
    </row>
    <row r="37" spans="1:14" x14ac:dyDescent="0.3">
      <c r="A37" s="271">
        <v>5.33</v>
      </c>
      <c r="B37" s="272" t="s">
        <v>145</v>
      </c>
      <c r="C37" s="271">
        <v>0.9</v>
      </c>
      <c r="D37" s="42"/>
      <c r="E37" s="42"/>
      <c r="F37" s="272"/>
      <c r="G37" s="272"/>
      <c r="H37" s="272" t="s">
        <v>143</v>
      </c>
      <c r="I37" s="271">
        <v>0.33</v>
      </c>
      <c r="J37" s="272"/>
      <c r="K37" s="272"/>
      <c r="L37" s="272"/>
      <c r="M37" s="272"/>
      <c r="N37" s="271">
        <f>C37+I37</f>
        <v>1.23</v>
      </c>
    </row>
    <row r="38" spans="1:14" x14ac:dyDescent="0.3">
      <c r="A38" s="273"/>
      <c r="B38" s="274" t="s">
        <v>343</v>
      </c>
      <c r="C38" s="275"/>
      <c r="D38" s="276"/>
      <c r="E38" s="36"/>
      <c r="F38" s="274"/>
      <c r="G38" s="274"/>
      <c r="H38" s="274" t="s">
        <v>344</v>
      </c>
      <c r="I38" s="275"/>
      <c r="J38" s="274"/>
      <c r="K38" s="274"/>
      <c r="L38" s="274"/>
      <c r="M38" s="274"/>
      <c r="N38" s="275"/>
    </row>
    <row r="39" spans="1:14" x14ac:dyDescent="0.3">
      <c r="A39" s="273">
        <v>12.25</v>
      </c>
      <c r="B39" s="272" t="s">
        <v>258</v>
      </c>
      <c r="C39" s="271">
        <v>0.33</v>
      </c>
      <c r="D39" s="277"/>
      <c r="E39" s="42"/>
      <c r="F39" s="272"/>
      <c r="G39" s="272"/>
      <c r="H39" s="272" t="s">
        <v>145</v>
      </c>
      <c r="I39" s="271">
        <v>2.5</v>
      </c>
      <c r="J39" s="272"/>
      <c r="K39" s="272"/>
      <c r="L39" s="272"/>
      <c r="M39" s="272"/>
      <c r="N39" s="271">
        <v>2.83</v>
      </c>
    </row>
    <row r="40" spans="1:14" x14ac:dyDescent="0.3">
      <c r="A40" s="50">
        <f>SUM(A3:A39)</f>
        <v>137.6</v>
      </c>
      <c r="B40" s="51" t="s">
        <v>9</v>
      </c>
      <c r="C40" s="110">
        <f>SUM(C3:C39)</f>
        <v>4.04</v>
      </c>
      <c r="D40" s="53"/>
      <c r="E40" s="114">
        <f>SUM(E3:E37)</f>
        <v>5.16</v>
      </c>
      <c r="F40" s="19"/>
      <c r="G40" s="114">
        <f>SUM(G3:G35)</f>
        <v>4.37</v>
      </c>
      <c r="H40" s="54"/>
      <c r="I40" s="110">
        <f>SUM(I3:I39)</f>
        <v>7.81</v>
      </c>
      <c r="J40" s="54"/>
      <c r="K40" s="110">
        <f>SUM(K3:K35)</f>
        <v>6.23</v>
      </c>
      <c r="L40" s="55"/>
      <c r="M40" s="255">
        <f>SUM(M17:M37)</f>
        <v>4.25</v>
      </c>
      <c r="N40" s="114">
        <f>SUM(N3:N39)</f>
        <v>31.86</v>
      </c>
    </row>
    <row r="42" spans="1:14" x14ac:dyDescent="0.3">
      <c r="A42" s="56"/>
      <c r="B42" s="57"/>
      <c r="C42" s="31" t="s">
        <v>10</v>
      </c>
      <c r="D42" s="58"/>
      <c r="E42" s="57"/>
      <c r="F42" s="229">
        <v>45019</v>
      </c>
      <c r="G42" s="57"/>
      <c r="H42" s="31" t="s">
        <v>18</v>
      </c>
      <c r="I42" s="57"/>
      <c r="J42" s="57"/>
      <c r="K42" s="57">
        <f>N40*4.33</f>
        <v>137.9538</v>
      </c>
    </row>
    <row r="43" spans="1:14" x14ac:dyDescent="0.3">
      <c r="A43" s="31"/>
      <c r="B43" s="31"/>
      <c r="C43" s="31" t="s">
        <v>11</v>
      </c>
      <c r="D43" s="31"/>
      <c r="E43" s="31"/>
      <c r="F43" s="60"/>
      <c r="G43" s="61"/>
      <c r="I43" s="31"/>
      <c r="K43" s="31"/>
    </row>
  </sheetData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topLeftCell="A7" workbookViewId="0">
      <selection activeCell="A17" sqref="A17:XFD19"/>
    </sheetView>
  </sheetViews>
  <sheetFormatPr baseColWidth="10" defaultRowHeight="14.4" x14ac:dyDescent="0.3"/>
  <cols>
    <col min="1" max="1" width="8.88671875" customWidth="1"/>
    <col min="3" max="3" width="7.5546875" customWidth="1"/>
    <col min="4" max="4" width="13.109375" customWidth="1"/>
    <col min="5" max="5" width="8.109375" customWidth="1"/>
    <col min="7" max="7" width="7.109375" customWidth="1"/>
    <col min="8" max="8" width="12.44140625" customWidth="1"/>
    <col min="9" max="9" width="6.6640625" customWidth="1"/>
    <col min="10" max="10" width="12.6640625" customWidth="1"/>
    <col min="11" max="11" width="7.44140625" customWidth="1"/>
    <col min="12" max="12" width="10.44140625" customWidth="1"/>
    <col min="13" max="13" width="6" customWidth="1"/>
    <col min="14" max="14" width="6.8867187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3" t="s">
        <v>16</v>
      </c>
      <c r="B2" s="33" t="s">
        <v>1</v>
      </c>
      <c r="C2" s="33" t="s">
        <v>2</v>
      </c>
      <c r="D2" s="33" t="s">
        <v>3</v>
      </c>
      <c r="E2" s="33" t="s">
        <v>4</v>
      </c>
      <c r="F2" s="34" t="s">
        <v>5</v>
      </c>
      <c r="G2" s="33" t="s">
        <v>4</v>
      </c>
      <c r="H2" s="33" t="s">
        <v>6</v>
      </c>
      <c r="I2" s="33" t="s">
        <v>4</v>
      </c>
      <c r="J2" s="33" t="s">
        <v>7</v>
      </c>
      <c r="K2" s="33" t="s">
        <v>4</v>
      </c>
      <c r="L2" s="35" t="s">
        <v>8</v>
      </c>
      <c r="M2" s="35" t="s">
        <v>4</v>
      </c>
      <c r="N2" s="35" t="s">
        <v>9</v>
      </c>
    </row>
    <row r="3" spans="1:14" ht="28.8" x14ac:dyDescent="0.3">
      <c r="A3" s="105"/>
      <c r="B3" s="37"/>
      <c r="C3" s="108"/>
      <c r="D3" s="39"/>
      <c r="E3" s="108"/>
      <c r="F3" s="39"/>
      <c r="G3" s="108"/>
      <c r="H3" s="39" t="s">
        <v>150</v>
      </c>
      <c r="I3" s="108"/>
      <c r="J3" s="38"/>
      <c r="K3" s="108"/>
      <c r="L3" s="38"/>
      <c r="M3" s="41"/>
      <c r="N3" s="112"/>
    </row>
    <row r="4" spans="1:14" x14ac:dyDescent="0.3">
      <c r="A4" s="106">
        <v>8.66</v>
      </c>
      <c r="B4" s="43"/>
      <c r="C4" s="109"/>
      <c r="D4" s="45"/>
      <c r="E4" s="111"/>
      <c r="F4" s="47"/>
      <c r="G4" s="109"/>
      <c r="H4" s="47"/>
      <c r="I4" s="109">
        <v>2</v>
      </c>
      <c r="J4" s="44"/>
      <c r="K4" s="109"/>
      <c r="L4" s="44"/>
      <c r="M4" s="152"/>
      <c r="N4" s="113">
        <f>M4+K4+I4+G4+E4+C4</f>
        <v>2</v>
      </c>
    </row>
    <row r="5" spans="1:14" x14ac:dyDescent="0.3">
      <c r="A5" s="170"/>
      <c r="B5" s="171" t="s">
        <v>140</v>
      </c>
      <c r="C5" s="172"/>
      <c r="D5" s="171" t="s">
        <v>140</v>
      </c>
      <c r="E5" s="173"/>
      <c r="F5" s="171" t="s">
        <v>140</v>
      </c>
      <c r="G5" s="170"/>
      <c r="H5" s="171" t="s">
        <v>140</v>
      </c>
      <c r="I5" s="170"/>
      <c r="J5" s="171"/>
      <c r="K5" s="174"/>
      <c r="L5" s="171"/>
      <c r="M5" s="171"/>
      <c r="N5" s="174"/>
    </row>
    <row r="6" spans="1:14" ht="39" x14ac:dyDescent="0.3">
      <c r="A6" s="175">
        <v>12.33</v>
      </c>
      <c r="B6" s="176" t="s">
        <v>143</v>
      </c>
      <c r="C6" s="177">
        <v>0.5</v>
      </c>
      <c r="D6" s="178" t="s">
        <v>250</v>
      </c>
      <c r="E6" s="179">
        <v>0.5</v>
      </c>
      <c r="F6" s="176" t="s">
        <v>143</v>
      </c>
      <c r="G6" s="175">
        <v>0.5</v>
      </c>
      <c r="H6" s="178" t="s">
        <v>251</v>
      </c>
      <c r="I6" s="175">
        <v>1.36</v>
      </c>
      <c r="J6" s="176"/>
      <c r="K6" s="180"/>
      <c r="L6" s="176"/>
      <c r="M6" s="176"/>
      <c r="N6" s="180">
        <f>K6+I6+G6+E6+C6</f>
        <v>2.8600000000000003</v>
      </c>
    </row>
    <row r="7" spans="1:14" x14ac:dyDescent="0.3">
      <c r="A7" s="80"/>
      <c r="B7" s="81"/>
      <c r="C7" s="80"/>
      <c r="D7" s="81" t="s">
        <v>140</v>
      </c>
      <c r="E7" s="80"/>
      <c r="F7" s="81"/>
      <c r="G7" s="80"/>
      <c r="H7" s="81" t="s">
        <v>140</v>
      </c>
      <c r="I7" s="80"/>
      <c r="J7" s="81" t="s">
        <v>140</v>
      </c>
      <c r="K7" s="80"/>
      <c r="L7" s="82"/>
      <c r="M7" s="80"/>
      <c r="N7" s="83"/>
    </row>
    <row r="8" spans="1:14" ht="19.8" x14ac:dyDescent="0.3">
      <c r="A8" s="84">
        <v>10.130000000000001</v>
      </c>
      <c r="B8" s="85"/>
      <c r="C8" s="84"/>
      <c r="D8" s="86" t="s">
        <v>141</v>
      </c>
      <c r="E8" s="84">
        <v>0.6</v>
      </c>
      <c r="F8" s="87"/>
      <c r="G8" s="84"/>
      <c r="H8" s="86" t="s">
        <v>142</v>
      </c>
      <c r="I8" s="84">
        <v>1.24</v>
      </c>
      <c r="J8" s="87" t="s">
        <v>143</v>
      </c>
      <c r="K8" s="84">
        <v>0.5</v>
      </c>
      <c r="L8" s="88"/>
      <c r="M8" s="84"/>
      <c r="N8" s="89">
        <f>C8+E8+G8+I8+K8+M8</f>
        <v>2.34</v>
      </c>
    </row>
    <row r="9" spans="1:14" x14ac:dyDescent="0.3">
      <c r="A9" s="90"/>
      <c r="B9" s="32" t="s">
        <v>144</v>
      </c>
      <c r="C9" s="90"/>
      <c r="D9" s="31" t="s">
        <v>144</v>
      </c>
      <c r="E9" s="90"/>
      <c r="F9" s="32" t="s">
        <v>144</v>
      </c>
      <c r="G9" s="90"/>
      <c r="H9" s="32" t="s">
        <v>144</v>
      </c>
      <c r="I9" s="91"/>
      <c r="J9" s="32" t="s">
        <v>144</v>
      </c>
      <c r="K9" s="90"/>
      <c r="L9" s="32"/>
      <c r="M9" s="90"/>
      <c r="N9" s="92"/>
    </row>
    <row r="10" spans="1:14" x14ac:dyDescent="0.3">
      <c r="A10" s="93">
        <v>7.88</v>
      </c>
      <c r="B10" s="94" t="s">
        <v>143</v>
      </c>
      <c r="C10" s="93">
        <v>0.25</v>
      </c>
      <c r="D10" s="94" t="s">
        <v>143</v>
      </c>
      <c r="E10" s="95">
        <v>0.25</v>
      </c>
      <c r="F10" s="96" t="s">
        <v>143</v>
      </c>
      <c r="G10" s="93">
        <v>0.25</v>
      </c>
      <c r="H10" s="94" t="s">
        <v>145</v>
      </c>
      <c r="I10" s="93">
        <v>0.82</v>
      </c>
      <c r="J10" s="94" t="s">
        <v>143</v>
      </c>
      <c r="K10" s="93">
        <v>0.25</v>
      </c>
      <c r="L10" s="94"/>
      <c r="M10" s="93"/>
      <c r="N10" s="89">
        <f>C10+E10+G10+I10+K10+M10</f>
        <v>1.8199999999999998</v>
      </c>
    </row>
    <row r="11" spans="1:14" x14ac:dyDescent="0.3">
      <c r="A11" s="107"/>
      <c r="B11" s="97" t="s">
        <v>146</v>
      </c>
      <c r="C11" s="98"/>
      <c r="D11" s="97" t="s">
        <v>146</v>
      </c>
      <c r="E11" s="98"/>
      <c r="F11" s="97" t="s">
        <v>146</v>
      </c>
      <c r="G11" s="98"/>
      <c r="H11" s="97" t="s">
        <v>146</v>
      </c>
      <c r="I11" s="98"/>
      <c r="J11" s="97" t="s">
        <v>146</v>
      </c>
      <c r="K11" s="98"/>
      <c r="L11" s="97"/>
      <c r="M11" s="98"/>
      <c r="N11" s="100"/>
    </row>
    <row r="12" spans="1:14" ht="24" x14ac:dyDescent="0.3">
      <c r="A12" s="103">
        <v>10</v>
      </c>
      <c r="B12" s="102" t="s">
        <v>145</v>
      </c>
      <c r="C12" s="103">
        <v>0.87</v>
      </c>
      <c r="D12" s="104" t="s">
        <v>147</v>
      </c>
      <c r="E12" s="103">
        <v>0.5</v>
      </c>
      <c r="F12" s="102" t="s">
        <v>148</v>
      </c>
      <c r="G12" s="103">
        <v>0.44</v>
      </c>
      <c r="H12" s="102" t="s">
        <v>143</v>
      </c>
      <c r="I12" s="103">
        <v>0.25</v>
      </c>
      <c r="J12" s="102" t="s">
        <v>143</v>
      </c>
      <c r="K12" s="103">
        <v>0.25</v>
      </c>
      <c r="L12" s="102"/>
      <c r="M12" s="103"/>
      <c r="N12" s="89">
        <f>C12+E12+G12+I12+K12+M12</f>
        <v>2.31</v>
      </c>
    </row>
    <row r="13" spans="1:14" x14ac:dyDescent="0.3">
      <c r="A13" s="181"/>
      <c r="B13" s="182" t="s">
        <v>252</v>
      </c>
      <c r="C13" s="181"/>
      <c r="D13" s="183"/>
      <c r="E13" s="181"/>
      <c r="F13" s="184" t="s">
        <v>252</v>
      </c>
      <c r="G13" s="181"/>
      <c r="H13" s="185"/>
      <c r="I13" s="181"/>
      <c r="J13" s="186" t="s">
        <v>253</v>
      </c>
      <c r="K13" s="187"/>
      <c r="L13" s="185"/>
      <c r="M13" s="183"/>
      <c r="N13" s="187"/>
    </row>
    <row r="14" spans="1:14" x14ac:dyDescent="0.3">
      <c r="A14" s="188">
        <v>7.94</v>
      </c>
      <c r="B14" s="189" t="s">
        <v>143</v>
      </c>
      <c r="C14" s="188">
        <v>0.41</v>
      </c>
      <c r="D14" s="190"/>
      <c r="E14" s="188"/>
      <c r="F14" s="191" t="s">
        <v>145</v>
      </c>
      <c r="G14" s="188">
        <v>1.01</v>
      </c>
      <c r="H14" s="192"/>
      <c r="I14" s="188"/>
      <c r="J14" s="193" t="s">
        <v>143</v>
      </c>
      <c r="K14" s="194">
        <v>0.41</v>
      </c>
      <c r="L14" s="192"/>
      <c r="M14" s="190"/>
      <c r="N14" s="194">
        <f>C14+E14+G14+I14+K14</f>
        <v>1.8299999999999998</v>
      </c>
    </row>
    <row r="15" spans="1:14" x14ac:dyDescent="0.3">
      <c r="A15" s="100"/>
      <c r="B15" s="97" t="s">
        <v>254</v>
      </c>
      <c r="C15" s="195"/>
      <c r="D15" s="97" t="s">
        <v>254</v>
      </c>
      <c r="E15" s="100"/>
      <c r="F15" s="97" t="s">
        <v>254</v>
      </c>
      <c r="G15" s="100"/>
      <c r="H15" s="97" t="s">
        <v>254</v>
      </c>
      <c r="I15" s="100"/>
      <c r="J15" s="97" t="s">
        <v>254</v>
      </c>
      <c r="K15" s="107"/>
      <c r="L15" s="121"/>
      <c r="M15" s="121"/>
      <c r="N15" s="107"/>
    </row>
    <row r="16" spans="1:14" x14ac:dyDescent="0.3">
      <c r="A16" s="196">
        <v>8</v>
      </c>
      <c r="B16" s="101" t="s">
        <v>143</v>
      </c>
      <c r="C16" s="197">
        <v>0.3</v>
      </c>
      <c r="D16" s="101" t="s">
        <v>143</v>
      </c>
      <c r="E16" s="196">
        <v>0.3</v>
      </c>
      <c r="F16" s="101" t="s">
        <v>255</v>
      </c>
      <c r="G16" s="196">
        <v>0.64</v>
      </c>
      <c r="H16" s="101" t="s">
        <v>143</v>
      </c>
      <c r="I16" s="196">
        <v>0.3</v>
      </c>
      <c r="J16" s="101" t="s">
        <v>143</v>
      </c>
      <c r="K16" s="103">
        <v>0.3</v>
      </c>
      <c r="L16" s="101"/>
      <c r="M16" s="101"/>
      <c r="N16" s="103">
        <f>C16+E16+G16+I16+K16+M16</f>
        <v>1.84</v>
      </c>
    </row>
    <row r="17" spans="1:14" ht="24" x14ac:dyDescent="0.3">
      <c r="A17" s="200"/>
      <c r="B17" s="230" t="s">
        <v>325</v>
      </c>
      <c r="C17" s="199"/>
      <c r="D17" s="230"/>
      <c r="E17" s="200"/>
      <c r="F17" s="230"/>
      <c r="G17" s="200"/>
      <c r="H17" s="230"/>
      <c r="I17" s="200"/>
      <c r="J17" s="230"/>
      <c r="K17" s="98"/>
      <c r="L17" s="230"/>
      <c r="M17" s="99"/>
      <c r="N17" s="98"/>
    </row>
    <row r="18" spans="1:14" x14ac:dyDescent="0.3">
      <c r="A18" s="200"/>
      <c r="B18" s="230"/>
      <c r="C18" s="199"/>
      <c r="D18" s="230"/>
      <c r="E18" s="200"/>
      <c r="F18" s="230"/>
      <c r="G18" s="200"/>
      <c r="H18" s="230"/>
      <c r="I18" s="200"/>
      <c r="J18" s="230"/>
      <c r="K18" s="98"/>
      <c r="L18" s="230"/>
      <c r="M18" s="99"/>
      <c r="N18" s="98"/>
    </row>
    <row r="19" spans="1:14" x14ac:dyDescent="0.3">
      <c r="A19" s="196">
        <v>0.4</v>
      </c>
      <c r="B19" s="116" t="s">
        <v>326</v>
      </c>
      <c r="C19" s="197">
        <v>0.1</v>
      </c>
      <c r="D19" s="116"/>
      <c r="E19" s="196"/>
      <c r="F19" s="116"/>
      <c r="G19" s="196"/>
      <c r="H19" s="116"/>
      <c r="I19" s="196"/>
      <c r="J19" s="116"/>
      <c r="K19" s="103"/>
      <c r="L19" s="116"/>
      <c r="M19" s="101"/>
      <c r="N19" s="103">
        <v>0.1</v>
      </c>
    </row>
    <row r="20" spans="1:14" x14ac:dyDescent="0.3">
      <c r="A20" s="100"/>
      <c r="B20" s="198"/>
      <c r="C20" s="199"/>
      <c r="D20" s="97" t="s">
        <v>256</v>
      </c>
      <c r="E20" s="200"/>
      <c r="F20" s="97"/>
      <c r="G20" s="200"/>
      <c r="H20" s="97"/>
      <c r="I20" s="200"/>
      <c r="J20" s="97" t="s">
        <v>256</v>
      </c>
      <c r="K20" s="98"/>
      <c r="L20" s="97"/>
      <c r="M20" s="99"/>
      <c r="N20" s="107"/>
    </row>
    <row r="21" spans="1:14" x14ac:dyDescent="0.3">
      <c r="A21" s="196">
        <v>4.66</v>
      </c>
      <c r="B21" s="102"/>
      <c r="C21" s="197"/>
      <c r="D21" s="101" t="s">
        <v>143</v>
      </c>
      <c r="E21" s="196">
        <v>0.33</v>
      </c>
      <c r="F21" s="101"/>
      <c r="G21" s="196"/>
      <c r="H21" s="101"/>
      <c r="I21" s="196"/>
      <c r="J21" s="102" t="s">
        <v>145</v>
      </c>
      <c r="K21" s="103">
        <v>0.74</v>
      </c>
      <c r="L21" s="101"/>
      <c r="M21" s="101"/>
      <c r="N21" s="103">
        <f>C21+E21+G21+I21+K21+M21</f>
        <v>1.07</v>
      </c>
    </row>
    <row r="22" spans="1:14" ht="24" x14ac:dyDescent="0.3">
      <c r="A22" s="200"/>
      <c r="B22" s="201"/>
      <c r="C22" s="199"/>
      <c r="D22" s="99" t="s">
        <v>257</v>
      </c>
      <c r="E22" s="202"/>
      <c r="F22" s="99"/>
      <c r="G22" s="200"/>
      <c r="H22" s="99"/>
      <c r="I22" s="200"/>
      <c r="J22" s="99" t="s">
        <v>257</v>
      </c>
      <c r="K22" s="98"/>
      <c r="L22" s="99"/>
      <c r="M22" s="99"/>
      <c r="N22" s="98"/>
    </row>
    <row r="23" spans="1:14" x14ac:dyDescent="0.3">
      <c r="A23" s="203">
        <v>4.5</v>
      </c>
      <c r="B23" s="43"/>
      <c r="C23" s="197"/>
      <c r="D23" s="101" t="s">
        <v>258</v>
      </c>
      <c r="E23" s="196">
        <v>0.25</v>
      </c>
      <c r="F23" s="204"/>
      <c r="G23" s="196"/>
      <c r="H23" s="101"/>
      <c r="I23" s="196"/>
      <c r="J23" s="101" t="s">
        <v>145</v>
      </c>
      <c r="K23" s="103">
        <v>0.79</v>
      </c>
      <c r="L23" s="101"/>
      <c r="M23" s="101"/>
      <c r="N23" s="103">
        <f>E23+K23</f>
        <v>1.04</v>
      </c>
    </row>
    <row r="24" spans="1:14" x14ac:dyDescent="0.3">
      <c r="A24" s="205"/>
      <c r="B24" s="182" t="s">
        <v>259</v>
      </c>
      <c r="C24" s="181"/>
      <c r="D24" s="183"/>
      <c r="E24" s="181"/>
      <c r="F24" s="184" t="s">
        <v>259</v>
      </c>
      <c r="G24" s="181"/>
      <c r="H24" s="185"/>
      <c r="I24" s="181"/>
      <c r="J24" s="186" t="s">
        <v>259</v>
      </c>
      <c r="K24" s="187"/>
      <c r="L24" s="185"/>
      <c r="M24" s="183"/>
      <c r="N24" s="187"/>
    </row>
    <row r="25" spans="1:14" x14ac:dyDescent="0.3">
      <c r="A25" s="188">
        <v>5</v>
      </c>
      <c r="B25" s="189" t="s">
        <v>143</v>
      </c>
      <c r="C25" s="188">
        <v>0.25</v>
      </c>
      <c r="D25" s="190"/>
      <c r="E25" s="188"/>
      <c r="F25" s="191" t="s">
        <v>145</v>
      </c>
      <c r="G25" s="188">
        <v>0.65</v>
      </c>
      <c r="H25" s="192"/>
      <c r="I25" s="188"/>
      <c r="J25" s="193" t="s">
        <v>143</v>
      </c>
      <c r="K25" s="194">
        <v>0.25</v>
      </c>
      <c r="L25" s="192"/>
      <c r="M25" s="190"/>
      <c r="N25" s="194">
        <f>C25+E25+G25+I25+K25</f>
        <v>1.1499999999999999</v>
      </c>
    </row>
    <row r="26" spans="1:14" ht="21.6" x14ac:dyDescent="0.3">
      <c r="A26" s="92"/>
      <c r="B26" s="206"/>
      <c r="C26" s="92"/>
      <c r="D26" s="37" t="s">
        <v>260</v>
      </c>
      <c r="E26" s="207"/>
      <c r="F26" s="37"/>
      <c r="G26" s="207"/>
      <c r="H26" s="37"/>
      <c r="I26" s="208"/>
      <c r="J26" s="206" t="s">
        <v>260</v>
      </c>
      <c r="K26" s="208"/>
      <c r="L26" s="206"/>
      <c r="M26" s="208"/>
      <c r="N26" s="90"/>
    </row>
    <row r="27" spans="1:14" ht="17.399999999999999" x14ac:dyDescent="0.3">
      <c r="A27" s="89">
        <v>4.3600000000000003</v>
      </c>
      <c r="B27" s="96"/>
      <c r="C27" s="89"/>
      <c r="D27" s="94" t="s">
        <v>143</v>
      </c>
      <c r="E27" s="209">
        <v>0.35</v>
      </c>
      <c r="F27" s="94"/>
      <c r="G27" s="209"/>
      <c r="H27" s="94"/>
      <c r="I27" s="95"/>
      <c r="J27" s="210" t="s">
        <v>261</v>
      </c>
      <c r="K27" s="95">
        <v>0.66</v>
      </c>
      <c r="L27" s="96"/>
      <c r="M27" s="95"/>
      <c r="N27" s="93">
        <f>C27+E27+G27+I27+K27+M27</f>
        <v>1.01</v>
      </c>
    </row>
    <row r="28" spans="1:14" x14ac:dyDescent="0.3">
      <c r="A28" s="211"/>
      <c r="B28" s="212"/>
      <c r="C28" s="213"/>
      <c r="D28" s="214" t="s">
        <v>263</v>
      </c>
      <c r="E28" s="215"/>
      <c r="F28" s="216"/>
      <c r="G28" s="215"/>
      <c r="H28" s="214"/>
      <c r="I28" s="217"/>
      <c r="J28" s="218"/>
      <c r="K28" s="217"/>
      <c r="L28" s="219"/>
      <c r="M28" s="217"/>
      <c r="N28" s="220"/>
    </row>
    <row r="29" spans="1:14" x14ac:dyDescent="0.3">
      <c r="A29" s="211">
        <v>4.33</v>
      </c>
      <c r="B29" s="212"/>
      <c r="C29" s="213"/>
      <c r="D29" s="214"/>
      <c r="E29" s="215">
        <v>1</v>
      </c>
      <c r="F29" s="216"/>
      <c r="G29" s="215"/>
      <c r="H29" s="214"/>
      <c r="I29" s="217"/>
      <c r="J29" s="218"/>
      <c r="K29" s="217"/>
      <c r="L29" s="219"/>
      <c r="M29" s="217"/>
      <c r="N29" s="220">
        <v>1</v>
      </c>
    </row>
    <row r="30" spans="1:14" x14ac:dyDescent="0.3">
      <c r="A30" s="117"/>
      <c r="B30" s="118" t="s">
        <v>204</v>
      </c>
      <c r="C30" s="107"/>
      <c r="D30" s="119"/>
      <c r="E30" s="107"/>
      <c r="F30" s="118" t="s">
        <v>204</v>
      </c>
      <c r="G30" s="107"/>
      <c r="H30" s="120"/>
      <c r="I30" s="107"/>
      <c r="J30" s="118" t="s">
        <v>204</v>
      </c>
      <c r="K30" s="107"/>
      <c r="L30" s="120"/>
      <c r="M30" s="107"/>
      <c r="N30" s="92"/>
    </row>
    <row r="31" spans="1:14" x14ac:dyDescent="0.3">
      <c r="A31" s="130">
        <v>25.98</v>
      </c>
      <c r="B31" s="116"/>
      <c r="C31" s="103">
        <v>2</v>
      </c>
      <c r="D31" s="104"/>
      <c r="E31" s="103"/>
      <c r="F31" s="116"/>
      <c r="G31" s="103">
        <v>2</v>
      </c>
      <c r="H31" s="102"/>
      <c r="I31" s="103"/>
      <c r="J31" s="116"/>
      <c r="K31" s="103">
        <v>2</v>
      </c>
      <c r="L31" s="102"/>
      <c r="M31" s="103"/>
      <c r="N31" s="89">
        <v>6</v>
      </c>
    </row>
    <row r="32" spans="1:14" ht="21.6" x14ac:dyDescent="0.3">
      <c r="A32" s="136"/>
      <c r="B32" s="143"/>
      <c r="C32" s="135"/>
      <c r="D32" s="145"/>
      <c r="E32" s="136"/>
      <c r="F32" s="145"/>
      <c r="G32" s="143"/>
      <c r="H32" s="143"/>
      <c r="I32" s="135"/>
      <c r="J32" s="145" t="s">
        <v>244</v>
      </c>
      <c r="K32" s="135"/>
      <c r="L32" s="143"/>
      <c r="M32" s="135"/>
      <c r="N32" s="135"/>
    </row>
    <row r="33" spans="1:14" ht="21.6" x14ac:dyDescent="0.3">
      <c r="A33" s="142">
        <v>8.66</v>
      </c>
      <c r="B33" s="140"/>
      <c r="C33" s="141"/>
      <c r="D33" s="146"/>
      <c r="E33" s="142"/>
      <c r="F33" s="146"/>
      <c r="G33" s="140"/>
      <c r="H33" s="140"/>
      <c r="I33" s="141"/>
      <c r="J33" s="146" t="s">
        <v>245</v>
      </c>
      <c r="K33" s="141">
        <v>2</v>
      </c>
      <c r="L33" s="140"/>
      <c r="M33" s="141"/>
      <c r="N33" s="141">
        <v>2</v>
      </c>
    </row>
    <row r="34" spans="1:14" ht="42" x14ac:dyDescent="0.3">
      <c r="A34" s="136"/>
      <c r="B34" s="169"/>
      <c r="C34" s="135"/>
      <c r="D34" s="145"/>
      <c r="E34" s="136"/>
      <c r="F34" s="145" t="s">
        <v>247</v>
      </c>
      <c r="G34" s="143"/>
      <c r="H34" s="143"/>
      <c r="I34" s="135"/>
      <c r="J34" s="145"/>
      <c r="K34" s="135"/>
      <c r="L34" s="143"/>
      <c r="M34" s="135"/>
      <c r="N34" s="135"/>
    </row>
    <row r="35" spans="1:14" ht="42" x14ac:dyDescent="0.3">
      <c r="A35" s="142">
        <v>4</v>
      </c>
      <c r="B35" s="168"/>
      <c r="C35" s="141"/>
      <c r="D35" s="146"/>
      <c r="E35" s="142"/>
      <c r="F35" s="146" t="s">
        <v>328</v>
      </c>
      <c r="G35" s="140">
        <v>1</v>
      </c>
      <c r="H35" s="140"/>
      <c r="I35" s="141"/>
      <c r="J35" s="146"/>
      <c r="K35" s="141"/>
      <c r="L35" s="140"/>
      <c r="M35" s="141"/>
      <c r="N35" s="141">
        <v>1</v>
      </c>
    </row>
    <row r="36" spans="1:14" ht="72.599999999999994" x14ac:dyDescent="0.3">
      <c r="A36" s="221">
        <v>4</v>
      </c>
      <c r="B36" s="168"/>
      <c r="C36" s="141"/>
      <c r="D36" s="146"/>
      <c r="E36" s="142"/>
      <c r="F36" s="146"/>
      <c r="G36" s="140"/>
      <c r="H36" s="146" t="s">
        <v>320</v>
      </c>
      <c r="I36" s="141">
        <v>0.93</v>
      </c>
      <c r="J36" s="146"/>
      <c r="K36" s="141"/>
      <c r="L36" s="140"/>
      <c r="M36" s="141"/>
      <c r="N36" s="141">
        <v>0.93</v>
      </c>
    </row>
    <row r="37" spans="1:14" ht="21.6" x14ac:dyDescent="0.3">
      <c r="A37" s="222"/>
      <c r="B37" s="169"/>
      <c r="C37" s="135"/>
      <c r="D37" s="145"/>
      <c r="E37" s="136"/>
      <c r="F37" s="145"/>
      <c r="G37" s="143"/>
      <c r="H37" s="145"/>
      <c r="I37" s="135"/>
      <c r="J37" s="145"/>
      <c r="K37" s="135"/>
      <c r="L37" s="145" t="s">
        <v>321</v>
      </c>
      <c r="M37" s="135"/>
      <c r="N37" s="135"/>
    </row>
    <row r="38" spans="1:14" x14ac:dyDescent="0.3">
      <c r="A38" s="223">
        <v>10.82</v>
      </c>
      <c r="B38" s="168"/>
      <c r="C38" s="141"/>
      <c r="D38" s="146"/>
      <c r="E38" s="142"/>
      <c r="F38" s="146"/>
      <c r="G38" s="140"/>
      <c r="H38" s="146"/>
      <c r="I38" s="141"/>
      <c r="J38" s="146"/>
      <c r="K38" s="228"/>
      <c r="L38" s="140"/>
      <c r="M38" s="141">
        <v>2.5</v>
      </c>
      <c r="N38" s="141">
        <v>2.5</v>
      </c>
    </row>
    <row r="39" spans="1:14" x14ac:dyDescent="0.3">
      <c r="A39" s="50">
        <f>SUM(A3:A38)</f>
        <v>141.64999999999998</v>
      </c>
      <c r="B39" s="51" t="s">
        <v>9</v>
      </c>
      <c r="C39" s="110">
        <f>SUM(C3:C38)</f>
        <v>4.68</v>
      </c>
      <c r="D39" s="53"/>
      <c r="E39" s="110">
        <f>SUM(E3:E38)</f>
        <v>4.08</v>
      </c>
      <c r="F39" s="19"/>
      <c r="G39" s="110">
        <f>SUM(G3:G38)</f>
        <v>6.49</v>
      </c>
      <c r="H39" s="54"/>
      <c r="I39" s="110">
        <f>SUM(I3:I38)</f>
        <v>6.9</v>
      </c>
      <c r="J39" s="54"/>
      <c r="K39" s="110">
        <f>SUM(K3:K38)</f>
        <v>8.15</v>
      </c>
      <c r="L39" s="55"/>
      <c r="M39" s="153">
        <v>2.5</v>
      </c>
      <c r="N39" s="114">
        <f>SUM(N3:N38)</f>
        <v>32.799999999999997</v>
      </c>
    </row>
    <row r="41" spans="1:14" x14ac:dyDescent="0.3">
      <c r="A41" s="56"/>
      <c r="B41" s="57"/>
      <c r="C41" s="31" t="s">
        <v>10</v>
      </c>
      <c r="D41" s="58"/>
      <c r="E41" s="57"/>
      <c r="F41" s="59"/>
      <c r="G41" s="57"/>
      <c r="H41" s="31" t="s">
        <v>18</v>
      </c>
      <c r="I41" s="57"/>
      <c r="J41" s="57"/>
      <c r="K41" s="57">
        <f>N39*4.33</f>
        <v>142.024</v>
      </c>
    </row>
    <row r="42" spans="1:14" x14ac:dyDescent="0.3">
      <c r="A42" s="31"/>
      <c r="B42" s="31"/>
      <c r="C42" s="31" t="s">
        <v>11</v>
      </c>
      <c r="D42" s="31"/>
      <c r="E42" s="31"/>
      <c r="F42" s="60">
        <v>44954</v>
      </c>
      <c r="G42" s="61"/>
      <c r="I42" s="31"/>
      <c r="K42" s="31"/>
    </row>
    <row r="46" spans="1:14" x14ac:dyDescent="0.3">
      <c r="G46" t="s">
        <v>323</v>
      </c>
    </row>
  </sheetData>
  <pageMargins left="0.7" right="0.7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opLeftCell="A30" workbookViewId="0">
      <selection sqref="A1:N42"/>
    </sheetView>
  </sheetViews>
  <sheetFormatPr baseColWidth="10" defaultRowHeight="14.4" x14ac:dyDescent="0.3"/>
  <cols>
    <col min="1" max="1" width="7.6640625" customWidth="1"/>
    <col min="3" max="3" width="8.33203125" customWidth="1"/>
    <col min="4" max="4" width="15.5546875" customWidth="1"/>
    <col min="5" max="5" width="7.33203125" customWidth="1"/>
    <col min="7" max="7" width="7" customWidth="1"/>
    <col min="9" max="9" width="7.44140625" customWidth="1"/>
    <col min="10" max="10" width="13.33203125" customWidth="1"/>
    <col min="12" max="12" width="4.109375" customWidth="1"/>
    <col min="13" max="13" width="6.33203125" customWidth="1"/>
    <col min="14" max="14" width="8.4414062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3" t="s">
        <v>16</v>
      </c>
      <c r="B2" s="33" t="s">
        <v>1</v>
      </c>
      <c r="C2" s="33" t="s">
        <v>2</v>
      </c>
      <c r="D2" s="33" t="s">
        <v>3</v>
      </c>
      <c r="E2" s="33" t="s">
        <v>4</v>
      </c>
      <c r="F2" s="34" t="s">
        <v>5</v>
      </c>
      <c r="G2" s="33" t="s">
        <v>4</v>
      </c>
      <c r="H2" s="33" t="s">
        <v>6</v>
      </c>
      <c r="I2" s="33" t="s">
        <v>4</v>
      </c>
      <c r="J2" s="33" t="s">
        <v>7</v>
      </c>
      <c r="K2" s="33" t="s">
        <v>4</v>
      </c>
      <c r="L2" s="35" t="s">
        <v>8</v>
      </c>
      <c r="M2" s="35" t="s">
        <v>4</v>
      </c>
      <c r="N2" s="35" t="s">
        <v>9</v>
      </c>
    </row>
    <row r="3" spans="1:14" ht="28.8" x14ac:dyDescent="0.3">
      <c r="A3" s="105"/>
      <c r="B3" s="37"/>
      <c r="C3" s="108"/>
      <c r="D3" s="39"/>
      <c r="E3" s="108"/>
      <c r="F3" s="39"/>
      <c r="G3" s="108"/>
      <c r="H3" s="39" t="s">
        <v>150</v>
      </c>
      <c r="I3" s="108"/>
      <c r="J3" s="38"/>
      <c r="K3" s="108"/>
      <c r="L3" s="38"/>
      <c r="M3" s="41"/>
      <c r="N3" s="112"/>
    </row>
    <row r="4" spans="1:14" x14ac:dyDescent="0.3">
      <c r="A4" s="106">
        <v>8.66</v>
      </c>
      <c r="B4" s="43"/>
      <c r="C4" s="109"/>
      <c r="D4" s="45"/>
      <c r="E4" s="111"/>
      <c r="F4" s="47"/>
      <c r="G4" s="109"/>
      <c r="H4" s="47"/>
      <c r="I4" s="109">
        <v>2</v>
      </c>
      <c r="J4" s="44"/>
      <c r="K4" s="109"/>
      <c r="L4" s="44"/>
      <c r="M4" s="152"/>
      <c r="N4" s="113">
        <f>M4+K4+I4+G4+E4+C4</f>
        <v>2</v>
      </c>
    </row>
    <row r="5" spans="1:14" x14ac:dyDescent="0.3">
      <c r="A5" s="170"/>
      <c r="B5" s="171" t="s">
        <v>140</v>
      </c>
      <c r="C5" s="172"/>
      <c r="D5" s="171" t="s">
        <v>140</v>
      </c>
      <c r="E5" s="173"/>
      <c r="F5" s="171" t="s">
        <v>140</v>
      </c>
      <c r="G5" s="170"/>
      <c r="H5" s="171" t="s">
        <v>140</v>
      </c>
      <c r="I5" s="170"/>
      <c r="J5" s="171"/>
      <c r="K5" s="174"/>
      <c r="L5" s="171"/>
      <c r="M5" s="171"/>
      <c r="N5" s="174"/>
    </row>
    <row r="6" spans="1:14" ht="39" x14ac:dyDescent="0.3">
      <c r="A6" s="175">
        <v>12.33</v>
      </c>
      <c r="B6" s="176" t="s">
        <v>143</v>
      </c>
      <c r="C6" s="177">
        <v>0.5</v>
      </c>
      <c r="D6" s="178" t="s">
        <v>250</v>
      </c>
      <c r="E6" s="179">
        <v>0.5</v>
      </c>
      <c r="F6" s="176" t="s">
        <v>143</v>
      </c>
      <c r="G6" s="175">
        <v>0.5</v>
      </c>
      <c r="H6" s="178" t="s">
        <v>251</v>
      </c>
      <c r="I6" s="175">
        <v>1.36</v>
      </c>
      <c r="J6" s="176"/>
      <c r="K6" s="180"/>
      <c r="L6" s="176"/>
      <c r="M6" s="176"/>
      <c r="N6" s="180">
        <f>K6+I6+G6+E6+C6</f>
        <v>2.8600000000000003</v>
      </c>
    </row>
    <row r="7" spans="1:14" x14ac:dyDescent="0.3">
      <c r="A7" s="80"/>
      <c r="B7" s="81"/>
      <c r="C7" s="80"/>
      <c r="D7" s="81" t="s">
        <v>140</v>
      </c>
      <c r="E7" s="80"/>
      <c r="F7" s="81"/>
      <c r="G7" s="80"/>
      <c r="H7" s="81" t="s">
        <v>140</v>
      </c>
      <c r="I7" s="80"/>
      <c r="J7" s="81" t="s">
        <v>140</v>
      </c>
      <c r="K7" s="80"/>
      <c r="L7" s="82"/>
      <c r="M7" s="80"/>
      <c r="N7" s="83"/>
    </row>
    <row r="8" spans="1:14" ht="19.8" x14ac:dyDescent="0.3">
      <c r="A8" s="84">
        <v>10.130000000000001</v>
      </c>
      <c r="B8" s="85"/>
      <c r="C8" s="84"/>
      <c r="D8" s="86" t="s">
        <v>141</v>
      </c>
      <c r="E8" s="84">
        <v>0.6</v>
      </c>
      <c r="F8" s="87"/>
      <c r="G8" s="84"/>
      <c r="H8" s="86" t="s">
        <v>142</v>
      </c>
      <c r="I8" s="84">
        <v>1.24</v>
      </c>
      <c r="J8" s="87" t="s">
        <v>143</v>
      </c>
      <c r="K8" s="84">
        <v>0.5</v>
      </c>
      <c r="L8" s="88"/>
      <c r="M8" s="84"/>
      <c r="N8" s="89">
        <f>C8+E8+G8+I8+K8+M8</f>
        <v>2.34</v>
      </c>
    </row>
    <row r="9" spans="1:14" x14ac:dyDescent="0.3">
      <c r="A9" s="90"/>
      <c r="B9" s="32" t="s">
        <v>144</v>
      </c>
      <c r="C9" s="90"/>
      <c r="D9" s="31" t="s">
        <v>144</v>
      </c>
      <c r="E9" s="90"/>
      <c r="F9" s="32" t="s">
        <v>144</v>
      </c>
      <c r="G9" s="90"/>
      <c r="H9" s="32" t="s">
        <v>144</v>
      </c>
      <c r="I9" s="91"/>
      <c r="J9" s="32" t="s">
        <v>144</v>
      </c>
      <c r="K9" s="90"/>
      <c r="L9" s="32"/>
      <c r="M9" s="90"/>
      <c r="N9" s="92"/>
    </row>
    <row r="10" spans="1:14" x14ac:dyDescent="0.3">
      <c r="A10" s="93">
        <v>7.88</v>
      </c>
      <c r="B10" s="94" t="s">
        <v>143</v>
      </c>
      <c r="C10" s="93">
        <v>0.25</v>
      </c>
      <c r="D10" s="94" t="s">
        <v>143</v>
      </c>
      <c r="E10" s="95">
        <v>0.25</v>
      </c>
      <c r="F10" s="96" t="s">
        <v>143</v>
      </c>
      <c r="G10" s="93">
        <v>0.25</v>
      </c>
      <c r="H10" s="94" t="s">
        <v>145</v>
      </c>
      <c r="I10" s="93">
        <v>0.82</v>
      </c>
      <c r="J10" s="94" t="s">
        <v>143</v>
      </c>
      <c r="K10" s="93">
        <v>0.25</v>
      </c>
      <c r="L10" s="94"/>
      <c r="M10" s="93"/>
      <c r="N10" s="89">
        <f>C10+E10+G10+I10+K10+M10</f>
        <v>1.8199999999999998</v>
      </c>
    </row>
    <row r="11" spans="1:14" x14ac:dyDescent="0.3">
      <c r="A11" s="107"/>
      <c r="B11" s="97" t="s">
        <v>146</v>
      </c>
      <c r="C11" s="98"/>
      <c r="D11" s="97" t="s">
        <v>146</v>
      </c>
      <c r="E11" s="98"/>
      <c r="F11" s="97" t="s">
        <v>146</v>
      </c>
      <c r="G11" s="98"/>
      <c r="H11" s="97" t="s">
        <v>146</v>
      </c>
      <c r="I11" s="98"/>
      <c r="J11" s="97" t="s">
        <v>146</v>
      </c>
      <c r="K11" s="98"/>
      <c r="L11" s="97"/>
      <c r="M11" s="98"/>
      <c r="N11" s="100"/>
    </row>
    <row r="12" spans="1:14" ht="24" x14ac:dyDescent="0.3">
      <c r="A12" s="103">
        <v>10</v>
      </c>
      <c r="B12" s="102" t="s">
        <v>145</v>
      </c>
      <c r="C12" s="103">
        <v>0.87</v>
      </c>
      <c r="D12" s="104" t="s">
        <v>147</v>
      </c>
      <c r="E12" s="103">
        <v>0.5</v>
      </c>
      <c r="F12" s="102" t="s">
        <v>148</v>
      </c>
      <c r="G12" s="103">
        <v>0.44</v>
      </c>
      <c r="H12" s="102" t="s">
        <v>143</v>
      </c>
      <c r="I12" s="103">
        <v>0.25</v>
      </c>
      <c r="J12" s="102" t="s">
        <v>143</v>
      </c>
      <c r="K12" s="103">
        <v>0.25</v>
      </c>
      <c r="L12" s="102"/>
      <c r="M12" s="103"/>
      <c r="N12" s="89">
        <f>C12+E12+G12+I12+K12+M12</f>
        <v>2.31</v>
      </c>
    </row>
    <row r="13" spans="1:14" x14ac:dyDescent="0.3">
      <c r="A13" s="181"/>
      <c r="B13" s="182" t="s">
        <v>252</v>
      </c>
      <c r="C13" s="181"/>
      <c r="D13" s="183"/>
      <c r="E13" s="181"/>
      <c r="F13" s="184" t="s">
        <v>252</v>
      </c>
      <c r="G13" s="181"/>
      <c r="H13" s="185"/>
      <c r="I13" s="181"/>
      <c r="J13" s="186" t="s">
        <v>253</v>
      </c>
      <c r="K13" s="187"/>
      <c r="L13" s="185"/>
      <c r="M13" s="183"/>
      <c r="N13" s="187"/>
    </row>
    <row r="14" spans="1:14" x14ac:dyDescent="0.3">
      <c r="A14" s="188">
        <v>7.94</v>
      </c>
      <c r="B14" s="189" t="s">
        <v>143</v>
      </c>
      <c r="C14" s="188">
        <v>0.41</v>
      </c>
      <c r="D14" s="190"/>
      <c r="E14" s="188"/>
      <c r="F14" s="191" t="s">
        <v>145</v>
      </c>
      <c r="G14" s="188">
        <v>1.01</v>
      </c>
      <c r="H14" s="192"/>
      <c r="I14" s="188"/>
      <c r="J14" s="193" t="s">
        <v>143</v>
      </c>
      <c r="K14" s="194">
        <v>0.41</v>
      </c>
      <c r="L14" s="192"/>
      <c r="M14" s="190"/>
      <c r="N14" s="194">
        <f>C14+E14+G14+I14+K14</f>
        <v>1.8299999999999998</v>
      </c>
    </row>
    <row r="15" spans="1:14" x14ac:dyDescent="0.3">
      <c r="A15" s="100"/>
      <c r="B15" s="97" t="s">
        <v>254</v>
      </c>
      <c r="C15" s="195"/>
      <c r="D15" s="97" t="s">
        <v>254</v>
      </c>
      <c r="E15" s="100"/>
      <c r="F15" s="97" t="s">
        <v>254</v>
      </c>
      <c r="G15" s="100"/>
      <c r="H15" s="97" t="s">
        <v>254</v>
      </c>
      <c r="I15" s="100"/>
      <c r="J15" s="97" t="s">
        <v>254</v>
      </c>
      <c r="K15" s="107"/>
      <c r="L15" s="121"/>
      <c r="M15" s="121"/>
      <c r="N15" s="107"/>
    </row>
    <row r="16" spans="1:14" x14ac:dyDescent="0.3">
      <c r="A16" s="196">
        <v>8</v>
      </c>
      <c r="B16" s="101" t="s">
        <v>143</v>
      </c>
      <c r="C16" s="197">
        <v>0.3</v>
      </c>
      <c r="D16" s="101" t="s">
        <v>143</v>
      </c>
      <c r="E16" s="196">
        <v>0.3</v>
      </c>
      <c r="F16" s="101" t="s">
        <v>255</v>
      </c>
      <c r="G16" s="196">
        <v>0.64</v>
      </c>
      <c r="H16" s="101" t="s">
        <v>143</v>
      </c>
      <c r="I16" s="196">
        <v>0.3</v>
      </c>
      <c r="J16" s="101" t="s">
        <v>143</v>
      </c>
      <c r="K16" s="103">
        <v>0.3</v>
      </c>
      <c r="L16" s="101"/>
      <c r="M16" s="101"/>
      <c r="N16" s="103">
        <f>C16+E16+G16+I16+K16+M16</f>
        <v>1.84</v>
      </c>
    </row>
    <row r="17" spans="1:14" ht="24" x14ac:dyDescent="0.3">
      <c r="A17" s="200"/>
      <c r="B17" s="230" t="s">
        <v>325</v>
      </c>
      <c r="C17" s="199"/>
      <c r="D17" s="230"/>
      <c r="E17" s="200"/>
      <c r="F17" s="230"/>
      <c r="G17" s="200"/>
      <c r="H17" s="230"/>
      <c r="I17" s="200"/>
      <c r="J17" s="230"/>
      <c r="K17" s="98"/>
      <c r="L17" s="230"/>
      <c r="M17" s="99"/>
      <c r="N17" s="98"/>
    </row>
    <row r="18" spans="1:14" x14ac:dyDescent="0.3">
      <c r="A18" s="200"/>
      <c r="B18" s="230"/>
      <c r="C18" s="199"/>
      <c r="D18" s="230"/>
      <c r="E18" s="200"/>
      <c r="F18" s="230"/>
      <c r="G18" s="200"/>
      <c r="H18" s="230"/>
      <c r="I18" s="200"/>
      <c r="J18" s="230"/>
      <c r="K18" s="98"/>
      <c r="L18" s="230"/>
      <c r="M18" s="99"/>
      <c r="N18" s="98"/>
    </row>
    <row r="19" spans="1:14" x14ac:dyDescent="0.3">
      <c r="A19" s="196">
        <v>0.4</v>
      </c>
      <c r="B19" s="116" t="s">
        <v>326</v>
      </c>
      <c r="C19" s="197">
        <v>0.1</v>
      </c>
      <c r="D19" s="116"/>
      <c r="E19" s="196"/>
      <c r="F19" s="116"/>
      <c r="G19" s="196"/>
      <c r="H19" s="116"/>
      <c r="I19" s="196"/>
      <c r="J19" s="116"/>
      <c r="K19" s="103"/>
      <c r="L19" s="116"/>
      <c r="M19" s="101"/>
      <c r="N19" s="103">
        <v>0.1</v>
      </c>
    </row>
    <row r="20" spans="1:14" x14ac:dyDescent="0.3">
      <c r="A20" s="200"/>
      <c r="B20" s="198"/>
      <c r="C20" s="199"/>
      <c r="D20" s="97" t="s">
        <v>256</v>
      </c>
      <c r="E20" s="200"/>
      <c r="F20" s="97"/>
      <c r="G20" s="200"/>
      <c r="H20" s="97"/>
      <c r="I20" s="200"/>
      <c r="J20" s="97" t="s">
        <v>256</v>
      </c>
      <c r="K20" s="98"/>
      <c r="L20" s="97"/>
      <c r="M20" s="99"/>
      <c r="N20" s="98"/>
    </row>
    <row r="21" spans="1:14" x14ac:dyDescent="0.3">
      <c r="A21" s="196">
        <v>4.66</v>
      </c>
      <c r="B21" s="102"/>
      <c r="C21" s="197"/>
      <c r="D21" s="101" t="s">
        <v>143</v>
      </c>
      <c r="E21" s="196">
        <v>0.33</v>
      </c>
      <c r="F21" s="101"/>
      <c r="G21" s="196"/>
      <c r="H21" s="101"/>
      <c r="I21" s="196"/>
      <c r="J21" s="102" t="s">
        <v>145</v>
      </c>
      <c r="K21" s="103">
        <v>0.74</v>
      </c>
      <c r="L21" s="101"/>
      <c r="M21" s="101"/>
      <c r="N21" s="103">
        <f>C21+E21+G21+I21+K21+M21</f>
        <v>1.07</v>
      </c>
    </row>
    <row r="22" spans="1:14" ht="24" x14ac:dyDescent="0.3">
      <c r="A22" s="200"/>
      <c r="B22" s="201"/>
      <c r="C22" s="199"/>
      <c r="D22" s="99" t="s">
        <v>257</v>
      </c>
      <c r="E22" s="202"/>
      <c r="F22" s="99"/>
      <c r="G22" s="200"/>
      <c r="H22" s="99"/>
      <c r="I22" s="200"/>
      <c r="J22" s="99" t="s">
        <v>257</v>
      </c>
      <c r="K22" s="98"/>
      <c r="L22" s="99"/>
      <c r="M22" s="99"/>
      <c r="N22" s="98"/>
    </row>
    <row r="23" spans="1:14" x14ac:dyDescent="0.3">
      <c r="A23" s="203">
        <v>4.5</v>
      </c>
      <c r="B23" s="43"/>
      <c r="C23" s="197"/>
      <c r="D23" s="101" t="s">
        <v>258</v>
      </c>
      <c r="E23" s="196">
        <v>0.25</v>
      </c>
      <c r="F23" s="204"/>
      <c r="G23" s="196"/>
      <c r="H23" s="101"/>
      <c r="I23" s="196"/>
      <c r="J23" s="101" t="s">
        <v>145</v>
      </c>
      <c r="K23" s="103">
        <v>0.79</v>
      </c>
      <c r="L23" s="101"/>
      <c r="M23" s="101"/>
      <c r="N23" s="103">
        <f>E23+K23</f>
        <v>1.04</v>
      </c>
    </row>
    <row r="24" spans="1:14" x14ac:dyDescent="0.3">
      <c r="A24" s="205"/>
      <c r="B24" s="182" t="s">
        <v>259</v>
      </c>
      <c r="C24" s="181"/>
      <c r="D24" s="183"/>
      <c r="E24" s="181"/>
      <c r="F24" s="184" t="s">
        <v>259</v>
      </c>
      <c r="G24" s="181"/>
      <c r="H24" s="185"/>
      <c r="I24" s="181"/>
      <c r="J24" s="186" t="s">
        <v>259</v>
      </c>
      <c r="K24" s="187"/>
      <c r="L24" s="185"/>
      <c r="M24" s="183"/>
      <c r="N24" s="187"/>
    </row>
    <row r="25" spans="1:14" x14ac:dyDescent="0.3">
      <c r="A25" s="188">
        <v>5</v>
      </c>
      <c r="B25" s="189" t="s">
        <v>143</v>
      </c>
      <c r="C25" s="188">
        <v>0.25</v>
      </c>
      <c r="D25" s="190"/>
      <c r="E25" s="188"/>
      <c r="F25" s="191" t="s">
        <v>145</v>
      </c>
      <c r="G25" s="188">
        <v>0.65</v>
      </c>
      <c r="H25" s="192"/>
      <c r="I25" s="188"/>
      <c r="J25" s="193" t="s">
        <v>143</v>
      </c>
      <c r="K25" s="194">
        <v>0.25</v>
      </c>
      <c r="L25" s="192"/>
      <c r="M25" s="190"/>
      <c r="N25" s="194">
        <f>C25+E25+G25+I25+K25</f>
        <v>1.1499999999999999</v>
      </c>
    </row>
    <row r="26" spans="1:14" ht="21.6" x14ac:dyDescent="0.3">
      <c r="A26" s="92"/>
      <c r="B26" s="206"/>
      <c r="C26" s="92"/>
      <c r="D26" s="37" t="s">
        <v>260</v>
      </c>
      <c r="E26" s="207"/>
      <c r="F26" s="37"/>
      <c r="G26" s="207"/>
      <c r="H26" s="37"/>
      <c r="I26" s="208"/>
      <c r="J26" s="206" t="s">
        <v>260</v>
      </c>
      <c r="K26" s="208"/>
      <c r="L26" s="206"/>
      <c r="M26" s="208"/>
      <c r="N26" s="90"/>
    </row>
    <row r="27" spans="1:14" ht="17.399999999999999" x14ac:dyDescent="0.3">
      <c r="A27" s="89">
        <v>4.3600000000000003</v>
      </c>
      <c r="B27" s="96"/>
      <c r="C27" s="89"/>
      <c r="D27" s="94" t="s">
        <v>143</v>
      </c>
      <c r="E27" s="209">
        <v>0.35</v>
      </c>
      <c r="F27" s="94"/>
      <c r="G27" s="209"/>
      <c r="H27" s="94"/>
      <c r="I27" s="95"/>
      <c r="J27" s="210" t="s">
        <v>261</v>
      </c>
      <c r="K27" s="95">
        <v>0.66</v>
      </c>
      <c r="L27" s="96"/>
      <c r="M27" s="95"/>
      <c r="N27" s="93">
        <f>C27+E27+G27+I27+K27+M27</f>
        <v>1.01</v>
      </c>
    </row>
    <row r="28" spans="1:14" x14ac:dyDescent="0.3">
      <c r="A28" s="211"/>
      <c r="B28" s="212"/>
      <c r="C28" s="213"/>
      <c r="D28" s="214" t="s">
        <v>263</v>
      </c>
      <c r="E28" s="215"/>
      <c r="F28" s="216"/>
      <c r="G28" s="215"/>
      <c r="H28" s="214"/>
      <c r="I28" s="217"/>
      <c r="J28" s="218"/>
      <c r="K28" s="217"/>
      <c r="L28" s="219"/>
      <c r="M28" s="217"/>
      <c r="N28" s="220"/>
    </row>
    <row r="29" spans="1:14" x14ac:dyDescent="0.3">
      <c r="A29" s="211">
        <v>4.33</v>
      </c>
      <c r="B29" s="212"/>
      <c r="C29" s="213"/>
      <c r="D29" s="214"/>
      <c r="E29" s="215">
        <v>1</v>
      </c>
      <c r="F29" s="216"/>
      <c r="G29" s="215"/>
      <c r="H29" s="214"/>
      <c r="I29" s="217"/>
      <c r="J29" s="218"/>
      <c r="K29" s="217"/>
      <c r="L29" s="219"/>
      <c r="M29" s="217"/>
      <c r="N29" s="220">
        <v>1</v>
      </c>
    </row>
    <row r="30" spans="1:14" x14ac:dyDescent="0.3">
      <c r="A30" s="117"/>
      <c r="B30" s="118" t="s">
        <v>204</v>
      </c>
      <c r="C30" s="107"/>
      <c r="D30" s="119"/>
      <c r="E30" s="107"/>
      <c r="F30" s="118" t="s">
        <v>204</v>
      </c>
      <c r="G30" s="107"/>
      <c r="H30" s="120"/>
      <c r="I30" s="107"/>
      <c r="J30" s="118" t="s">
        <v>204</v>
      </c>
      <c r="K30" s="107"/>
      <c r="L30" s="120"/>
      <c r="M30" s="107"/>
      <c r="N30" s="92"/>
    </row>
    <row r="31" spans="1:14" x14ac:dyDescent="0.3">
      <c r="A31" s="130">
        <v>25.98</v>
      </c>
      <c r="B31" s="116"/>
      <c r="C31" s="103">
        <v>2</v>
      </c>
      <c r="D31" s="104"/>
      <c r="E31" s="103"/>
      <c r="F31" s="116"/>
      <c r="G31" s="103">
        <v>2</v>
      </c>
      <c r="H31" s="102"/>
      <c r="I31" s="103"/>
      <c r="J31" s="116"/>
      <c r="K31" s="103">
        <v>2</v>
      </c>
      <c r="L31" s="102"/>
      <c r="M31" s="103"/>
      <c r="N31" s="89">
        <v>6</v>
      </c>
    </row>
    <row r="32" spans="1:14" ht="21.6" x14ac:dyDescent="0.3">
      <c r="A32" s="136"/>
      <c r="B32" s="143"/>
      <c r="C32" s="135"/>
      <c r="D32" s="145"/>
      <c r="E32" s="136"/>
      <c r="F32" s="145"/>
      <c r="G32" s="143"/>
      <c r="H32" s="143"/>
      <c r="I32" s="135"/>
      <c r="J32" s="145" t="s">
        <v>244</v>
      </c>
      <c r="K32" s="135"/>
      <c r="L32" s="143"/>
      <c r="M32" s="135"/>
      <c r="N32" s="135"/>
    </row>
    <row r="33" spans="1:14" ht="21.6" x14ac:dyDescent="0.3">
      <c r="A33" s="142">
        <v>8.66</v>
      </c>
      <c r="B33" s="140"/>
      <c r="C33" s="141"/>
      <c r="D33" s="146"/>
      <c r="E33" s="142"/>
      <c r="F33" s="146"/>
      <c r="G33" s="140"/>
      <c r="H33" s="140"/>
      <c r="I33" s="141"/>
      <c r="J33" s="146" t="s">
        <v>245</v>
      </c>
      <c r="K33" s="141">
        <v>2</v>
      </c>
      <c r="L33" s="140"/>
      <c r="M33" s="141"/>
      <c r="N33" s="141">
        <v>2</v>
      </c>
    </row>
    <row r="34" spans="1:14" ht="42" x14ac:dyDescent="0.3">
      <c r="A34" s="136"/>
      <c r="B34" s="169"/>
      <c r="C34" s="135"/>
      <c r="D34" s="145"/>
      <c r="E34" s="136"/>
      <c r="F34" s="145" t="s">
        <v>247</v>
      </c>
      <c r="G34" s="143"/>
      <c r="H34" s="143"/>
      <c r="I34" s="135"/>
      <c r="J34" s="145"/>
      <c r="K34" s="135"/>
      <c r="L34" s="143"/>
      <c r="M34" s="135"/>
      <c r="N34" s="135"/>
    </row>
    <row r="35" spans="1:14" ht="93" x14ac:dyDescent="0.3">
      <c r="A35" s="142">
        <v>4</v>
      </c>
      <c r="B35" s="168"/>
      <c r="C35" s="141"/>
      <c r="D35" s="146"/>
      <c r="E35" s="142"/>
      <c r="F35" s="146" t="s">
        <v>296</v>
      </c>
      <c r="G35" s="140">
        <v>1</v>
      </c>
      <c r="H35" s="140"/>
      <c r="I35" s="141"/>
      <c r="J35" s="146"/>
      <c r="K35" s="141"/>
      <c r="L35" s="140"/>
      <c r="M35" s="141"/>
      <c r="N35" s="141">
        <v>1</v>
      </c>
    </row>
    <row r="36" spans="1:14" ht="82.8" x14ac:dyDescent="0.3">
      <c r="A36" s="221">
        <v>4</v>
      </c>
      <c r="B36" s="168"/>
      <c r="C36" s="141"/>
      <c r="D36" s="146"/>
      <c r="E36" s="142"/>
      <c r="F36" s="146"/>
      <c r="G36" s="140"/>
      <c r="H36" s="146" t="s">
        <v>320</v>
      </c>
      <c r="I36" s="141">
        <v>0.93</v>
      </c>
      <c r="J36" s="146"/>
      <c r="K36" s="141"/>
      <c r="L36" s="140"/>
      <c r="M36" s="141"/>
      <c r="N36" s="141">
        <v>0.93</v>
      </c>
    </row>
    <row r="37" spans="1:14" x14ac:dyDescent="0.3">
      <c r="A37" s="222"/>
      <c r="B37" s="169"/>
      <c r="C37" s="135"/>
      <c r="D37" s="145"/>
      <c r="E37" s="136"/>
      <c r="F37" s="145"/>
      <c r="G37" s="143"/>
      <c r="H37" s="145"/>
      <c r="I37" s="135"/>
      <c r="J37" s="145"/>
      <c r="K37" s="135"/>
      <c r="L37" s="143"/>
      <c r="M37" s="135"/>
      <c r="N37" s="135"/>
    </row>
    <row r="38" spans="1:14" x14ac:dyDescent="0.3">
      <c r="A38" s="223"/>
      <c r="B38" s="168"/>
      <c r="C38" s="141"/>
      <c r="D38" s="146"/>
      <c r="E38" s="142"/>
      <c r="F38" s="146"/>
      <c r="G38" s="140"/>
      <c r="H38" s="146"/>
      <c r="I38" s="141"/>
      <c r="J38" s="146"/>
      <c r="K38" s="141"/>
      <c r="L38" s="140"/>
      <c r="M38" s="141"/>
      <c r="N38" s="141"/>
    </row>
    <row r="39" spans="1:14" x14ac:dyDescent="0.3">
      <c r="A39" s="50">
        <f>SUM(A3:A38)</f>
        <v>130.82999999999998</v>
      </c>
      <c r="B39" s="51" t="s">
        <v>9</v>
      </c>
      <c r="C39" s="110">
        <f>SUM(C3:C38)</f>
        <v>4.68</v>
      </c>
      <c r="D39" s="53"/>
      <c r="E39" s="110">
        <f>SUM(E3:E38)</f>
        <v>4.08</v>
      </c>
      <c r="F39" s="19"/>
      <c r="G39" s="110">
        <f>SUM(G3:G38)</f>
        <v>6.49</v>
      </c>
      <c r="H39" s="54"/>
      <c r="I39" s="110">
        <f>SUM(I3:I38)</f>
        <v>6.9</v>
      </c>
      <c r="J39" s="54"/>
      <c r="K39" s="110">
        <f>SUM(K3:K38)</f>
        <v>8.15</v>
      </c>
      <c r="L39" s="55"/>
      <c r="M39" s="153">
        <f>SUM(M3:M33)</f>
        <v>0</v>
      </c>
      <c r="N39" s="114">
        <f>SUM(N3:N38)</f>
        <v>30.299999999999997</v>
      </c>
    </row>
    <row r="41" spans="1:14" x14ac:dyDescent="0.3">
      <c r="A41" s="56"/>
      <c r="B41" s="57"/>
      <c r="C41" s="31" t="s">
        <v>10</v>
      </c>
      <c r="D41" s="58"/>
      <c r="E41" s="57"/>
      <c r="F41" s="229">
        <v>44935</v>
      </c>
      <c r="G41" s="57"/>
      <c r="H41" s="31" t="s">
        <v>18</v>
      </c>
      <c r="I41" s="57"/>
      <c r="J41" s="57"/>
      <c r="K41" s="57">
        <f>N39*4.33</f>
        <v>131.19899999999998</v>
      </c>
    </row>
    <row r="42" spans="1:14" x14ac:dyDescent="0.3">
      <c r="A42" s="31"/>
      <c r="B42" s="31"/>
      <c r="C42" s="31" t="s">
        <v>11</v>
      </c>
      <c r="D42" s="31"/>
      <c r="E42" s="31"/>
      <c r="F42" s="60"/>
      <c r="G42" s="61"/>
      <c r="I42" s="31"/>
      <c r="K42" s="31"/>
    </row>
    <row r="43" spans="1:14" x14ac:dyDescent="0.3">
      <c r="G43" t="s">
        <v>324</v>
      </c>
    </row>
  </sheetData>
  <pageMargins left="0.7" right="0.7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workbookViewId="0">
      <selection sqref="A1:N38"/>
    </sheetView>
  </sheetViews>
  <sheetFormatPr baseColWidth="10" defaultRowHeight="14.4" x14ac:dyDescent="0.3"/>
  <cols>
    <col min="1" max="1" width="7" customWidth="1"/>
    <col min="3" max="3" width="6.44140625" customWidth="1"/>
    <col min="4" max="4" width="15.6640625" customWidth="1"/>
    <col min="5" max="5" width="7" customWidth="1"/>
    <col min="7" max="7" width="8.6640625" customWidth="1"/>
    <col min="9" max="9" width="6.44140625" customWidth="1"/>
    <col min="10" max="10" width="13.109375" customWidth="1"/>
    <col min="11" max="11" width="7" customWidth="1"/>
    <col min="12" max="12" width="6" customWidth="1"/>
    <col min="13" max="13" width="5.109375" customWidth="1"/>
    <col min="14" max="14" width="7.3320312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3" t="s">
        <v>16</v>
      </c>
      <c r="B2" s="33" t="s">
        <v>1</v>
      </c>
      <c r="C2" s="33" t="s">
        <v>2</v>
      </c>
      <c r="D2" s="33" t="s">
        <v>3</v>
      </c>
      <c r="E2" s="33" t="s">
        <v>4</v>
      </c>
      <c r="F2" s="34" t="s">
        <v>5</v>
      </c>
      <c r="G2" s="33" t="s">
        <v>4</v>
      </c>
      <c r="H2" s="33" t="s">
        <v>6</v>
      </c>
      <c r="I2" s="33" t="s">
        <v>4</v>
      </c>
      <c r="J2" s="33" t="s">
        <v>7</v>
      </c>
      <c r="K2" s="33" t="s">
        <v>4</v>
      </c>
      <c r="L2" s="35" t="s">
        <v>8</v>
      </c>
      <c r="M2" s="35" t="s">
        <v>4</v>
      </c>
      <c r="N2" s="35" t="s">
        <v>9</v>
      </c>
    </row>
    <row r="3" spans="1:14" ht="28.8" x14ac:dyDescent="0.3">
      <c r="A3" s="105"/>
      <c r="B3" s="37"/>
      <c r="C3" s="108"/>
      <c r="D3" s="39"/>
      <c r="E3" s="108"/>
      <c r="F3" s="39"/>
      <c r="G3" s="108"/>
      <c r="H3" s="39" t="s">
        <v>150</v>
      </c>
      <c r="I3" s="108"/>
      <c r="J3" s="38"/>
      <c r="K3" s="108"/>
      <c r="L3" s="38"/>
      <c r="M3" s="41"/>
      <c r="N3" s="112"/>
    </row>
    <row r="4" spans="1:14" x14ac:dyDescent="0.3">
      <c r="A4" s="106">
        <v>8.66</v>
      </c>
      <c r="B4" s="43"/>
      <c r="C4" s="109"/>
      <c r="D4" s="45"/>
      <c r="E4" s="111"/>
      <c r="F4" s="47"/>
      <c r="G4" s="109"/>
      <c r="H4" s="47"/>
      <c r="I4" s="109">
        <v>2</v>
      </c>
      <c r="J4" s="44"/>
      <c r="K4" s="109"/>
      <c r="L4" s="44"/>
      <c r="M4" s="152"/>
      <c r="N4" s="113">
        <f>M4+K4+I4+G4+E4+C4</f>
        <v>2</v>
      </c>
    </row>
    <row r="5" spans="1:14" x14ac:dyDescent="0.3">
      <c r="A5" s="170"/>
      <c r="B5" s="171" t="s">
        <v>140</v>
      </c>
      <c r="C5" s="172"/>
      <c r="D5" s="171" t="s">
        <v>140</v>
      </c>
      <c r="E5" s="173"/>
      <c r="F5" s="171" t="s">
        <v>140</v>
      </c>
      <c r="G5" s="170"/>
      <c r="H5" s="171" t="s">
        <v>140</v>
      </c>
      <c r="I5" s="170"/>
      <c r="J5" s="171"/>
      <c r="K5" s="174"/>
      <c r="L5" s="171"/>
      <c r="M5" s="171"/>
      <c r="N5" s="174"/>
    </row>
    <row r="6" spans="1:14" ht="39" x14ac:dyDescent="0.3">
      <c r="A6" s="175">
        <v>12.33</v>
      </c>
      <c r="B6" s="176" t="s">
        <v>143</v>
      </c>
      <c r="C6" s="177">
        <v>0.5</v>
      </c>
      <c r="D6" s="178" t="s">
        <v>250</v>
      </c>
      <c r="E6" s="179">
        <v>0.5</v>
      </c>
      <c r="F6" s="176" t="s">
        <v>143</v>
      </c>
      <c r="G6" s="175">
        <v>0.5</v>
      </c>
      <c r="H6" s="178" t="s">
        <v>251</v>
      </c>
      <c r="I6" s="175">
        <v>1.36</v>
      </c>
      <c r="J6" s="176"/>
      <c r="K6" s="180"/>
      <c r="L6" s="176"/>
      <c r="M6" s="176"/>
      <c r="N6" s="180">
        <f>K6+I6+G6+E6+C6</f>
        <v>2.8600000000000003</v>
      </c>
    </row>
    <row r="7" spans="1:14" x14ac:dyDescent="0.3">
      <c r="A7" s="80"/>
      <c r="B7" s="81"/>
      <c r="C7" s="80"/>
      <c r="D7" s="81" t="s">
        <v>140</v>
      </c>
      <c r="E7" s="80"/>
      <c r="F7" s="81"/>
      <c r="G7" s="80"/>
      <c r="H7" s="81" t="s">
        <v>140</v>
      </c>
      <c r="I7" s="80"/>
      <c r="J7" s="81" t="s">
        <v>140</v>
      </c>
      <c r="K7" s="80"/>
      <c r="L7" s="82"/>
      <c r="M7" s="80"/>
      <c r="N7" s="83"/>
    </row>
    <row r="8" spans="1:14" ht="19.8" x14ac:dyDescent="0.3">
      <c r="A8" s="84">
        <v>10.130000000000001</v>
      </c>
      <c r="B8" s="85"/>
      <c r="C8" s="84"/>
      <c r="D8" s="86" t="s">
        <v>141</v>
      </c>
      <c r="E8" s="84">
        <v>0.6</v>
      </c>
      <c r="F8" s="87"/>
      <c r="G8" s="84"/>
      <c r="H8" s="86" t="s">
        <v>142</v>
      </c>
      <c r="I8" s="84">
        <v>1.24</v>
      </c>
      <c r="J8" s="87" t="s">
        <v>143</v>
      </c>
      <c r="K8" s="84">
        <v>0.5</v>
      </c>
      <c r="L8" s="88"/>
      <c r="M8" s="84"/>
      <c r="N8" s="89">
        <f>C8+E8+G8+I8+K8+M8</f>
        <v>2.34</v>
      </c>
    </row>
    <row r="9" spans="1:14" x14ac:dyDescent="0.3">
      <c r="A9" s="90"/>
      <c r="B9" s="32" t="s">
        <v>144</v>
      </c>
      <c r="C9" s="90"/>
      <c r="D9" s="31" t="s">
        <v>144</v>
      </c>
      <c r="E9" s="90"/>
      <c r="F9" s="32" t="s">
        <v>144</v>
      </c>
      <c r="G9" s="90"/>
      <c r="H9" s="32" t="s">
        <v>144</v>
      </c>
      <c r="I9" s="91"/>
      <c r="J9" s="32" t="s">
        <v>144</v>
      </c>
      <c r="K9" s="90"/>
      <c r="L9" s="32"/>
      <c r="M9" s="90"/>
      <c r="N9" s="92"/>
    </row>
    <row r="10" spans="1:14" x14ac:dyDescent="0.3">
      <c r="A10" s="93">
        <v>7.88</v>
      </c>
      <c r="B10" s="94" t="s">
        <v>143</v>
      </c>
      <c r="C10" s="93">
        <v>0.25</v>
      </c>
      <c r="D10" s="94" t="s">
        <v>143</v>
      </c>
      <c r="E10" s="95">
        <v>0.25</v>
      </c>
      <c r="F10" s="96" t="s">
        <v>143</v>
      </c>
      <c r="G10" s="93">
        <v>0.25</v>
      </c>
      <c r="H10" s="94" t="s">
        <v>145</v>
      </c>
      <c r="I10" s="93">
        <v>0.82</v>
      </c>
      <c r="J10" s="94" t="s">
        <v>143</v>
      </c>
      <c r="K10" s="93">
        <v>0.25</v>
      </c>
      <c r="L10" s="94"/>
      <c r="M10" s="93"/>
      <c r="N10" s="89">
        <f>C10+E10+G10+I10+K10+M10</f>
        <v>1.8199999999999998</v>
      </c>
    </row>
    <row r="11" spans="1:14" x14ac:dyDescent="0.3">
      <c r="A11" s="107"/>
      <c r="B11" s="97" t="s">
        <v>146</v>
      </c>
      <c r="C11" s="98"/>
      <c r="D11" s="97" t="s">
        <v>146</v>
      </c>
      <c r="E11" s="98"/>
      <c r="F11" s="97" t="s">
        <v>146</v>
      </c>
      <c r="G11" s="98"/>
      <c r="H11" s="97" t="s">
        <v>146</v>
      </c>
      <c r="I11" s="98"/>
      <c r="J11" s="97" t="s">
        <v>146</v>
      </c>
      <c r="K11" s="98"/>
      <c r="L11" s="97"/>
      <c r="M11" s="98"/>
      <c r="N11" s="100"/>
    </row>
    <row r="12" spans="1:14" ht="24" x14ac:dyDescent="0.3">
      <c r="A12" s="103">
        <v>10</v>
      </c>
      <c r="B12" s="102" t="s">
        <v>145</v>
      </c>
      <c r="C12" s="103">
        <v>0.87</v>
      </c>
      <c r="D12" s="104" t="s">
        <v>147</v>
      </c>
      <c r="E12" s="103">
        <v>0.5</v>
      </c>
      <c r="F12" s="102" t="s">
        <v>148</v>
      </c>
      <c r="G12" s="103">
        <v>0.44</v>
      </c>
      <c r="H12" s="102" t="s">
        <v>143</v>
      </c>
      <c r="I12" s="103">
        <v>0.25</v>
      </c>
      <c r="J12" s="102" t="s">
        <v>143</v>
      </c>
      <c r="K12" s="103">
        <v>0.25</v>
      </c>
      <c r="L12" s="102"/>
      <c r="M12" s="103"/>
      <c r="N12" s="89">
        <f>C12+E12+G12+I12+K12+M12</f>
        <v>2.31</v>
      </c>
    </row>
    <row r="13" spans="1:14" x14ac:dyDescent="0.3">
      <c r="A13" s="181"/>
      <c r="B13" s="182" t="s">
        <v>252</v>
      </c>
      <c r="C13" s="181"/>
      <c r="D13" s="183"/>
      <c r="E13" s="181"/>
      <c r="F13" s="184" t="s">
        <v>252</v>
      </c>
      <c r="G13" s="181"/>
      <c r="H13" s="185"/>
      <c r="I13" s="181"/>
      <c r="J13" s="186" t="s">
        <v>253</v>
      </c>
      <c r="K13" s="187"/>
      <c r="L13" s="185"/>
      <c r="M13" s="183"/>
      <c r="N13" s="187"/>
    </row>
    <row r="14" spans="1:14" x14ac:dyDescent="0.3">
      <c r="A14" s="188">
        <v>7.94</v>
      </c>
      <c r="B14" s="189" t="s">
        <v>143</v>
      </c>
      <c r="C14" s="188">
        <v>0.41</v>
      </c>
      <c r="D14" s="190"/>
      <c r="E14" s="188"/>
      <c r="F14" s="191" t="s">
        <v>145</v>
      </c>
      <c r="G14" s="188">
        <v>1.01</v>
      </c>
      <c r="H14" s="192"/>
      <c r="I14" s="188"/>
      <c r="J14" s="193" t="s">
        <v>143</v>
      </c>
      <c r="K14" s="194">
        <v>0.41</v>
      </c>
      <c r="L14" s="192"/>
      <c r="M14" s="190"/>
      <c r="N14" s="194">
        <f>C14+E14+G14+I14+K14</f>
        <v>1.8299999999999998</v>
      </c>
    </row>
    <row r="15" spans="1:14" x14ac:dyDescent="0.3">
      <c r="A15" s="100"/>
      <c r="B15" s="97" t="s">
        <v>254</v>
      </c>
      <c r="C15" s="195"/>
      <c r="D15" s="97" t="s">
        <v>254</v>
      </c>
      <c r="E15" s="100"/>
      <c r="F15" s="97" t="s">
        <v>254</v>
      </c>
      <c r="G15" s="100"/>
      <c r="H15" s="97" t="s">
        <v>254</v>
      </c>
      <c r="I15" s="100"/>
      <c r="J15" s="97" t="s">
        <v>254</v>
      </c>
      <c r="K15" s="107"/>
      <c r="L15" s="121"/>
      <c r="M15" s="121"/>
      <c r="N15" s="107"/>
    </row>
    <row r="16" spans="1:14" x14ac:dyDescent="0.3">
      <c r="A16" s="196">
        <v>8</v>
      </c>
      <c r="B16" s="101" t="s">
        <v>143</v>
      </c>
      <c r="C16" s="197">
        <v>0.3</v>
      </c>
      <c r="D16" s="101" t="s">
        <v>143</v>
      </c>
      <c r="E16" s="196">
        <v>0.3</v>
      </c>
      <c r="F16" s="101" t="s">
        <v>255</v>
      </c>
      <c r="G16" s="196">
        <v>0.64</v>
      </c>
      <c r="H16" s="101" t="s">
        <v>143</v>
      </c>
      <c r="I16" s="196">
        <v>0.3</v>
      </c>
      <c r="J16" s="101" t="s">
        <v>143</v>
      </c>
      <c r="K16" s="103">
        <v>0.3</v>
      </c>
      <c r="L16" s="101"/>
      <c r="M16" s="101"/>
      <c r="N16" s="103">
        <f>C16+E16+G16+I16+K16+M16</f>
        <v>1.84</v>
      </c>
    </row>
    <row r="17" spans="1:14" ht="24" x14ac:dyDescent="0.3">
      <c r="A17" s="200"/>
      <c r="B17" s="230" t="s">
        <v>325</v>
      </c>
      <c r="C17" s="199"/>
      <c r="D17" s="230"/>
      <c r="E17" s="200"/>
      <c r="F17" s="230"/>
      <c r="G17" s="200"/>
      <c r="H17" s="230"/>
      <c r="I17" s="200"/>
      <c r="J17" s="230"/>
      <c r="K17" s="98"/>
      <c r="L17" s="230"/>
      <c r="M17" s="99"/>
      <c r="N17" s="98"/>
    </row>
    <row r="18" spans="1:14" x14ac:dyDescent="0.3">
      <c r="A18" s="200"/>
      <c r="B18" s="230"/>
      <c r="C18" s="199"/>
      <c r="D18" s="230"/>
      <c r="E18" s="200"/>
      <c r="F18" s="230"/>
      <c r="G18" s="200"/>
      <c r="H18" s="230"/>
      <c r="I18" s="200"/>
      <c r="J18" s="230"/>
      <c r="K18" s="98"/>
      <c r="L18" s="230"/>
      <c r="M18" s="99"/>
      <c r="N18" s="98"/>
    </row>
    <row r="19" spans="1:14" x14ac:dyDescent="0.3">
      <c r="A19" s="196">
        <v>0.4</v>
      </c>
      <c r="B19" s="116" t="s">
        <v>326</v>
      </c>
      <c r="C19" s="197">
        <v>0.1</v>
      </c>
      <c r="D19" s="116"/>
      <c r="E19" s="196"/>
      <c r="F19" s="116"/>
      <c r="G19" s="196"/>
      <c r="H19" s="116"/>
      <c r="I19" s="196"/>
      <c r="J19" s="116"/>
      <c r="K19" s="103"/>
      <c r="L19" s="116"/>
      <c r="M19" s="101"/>
      <c r="N19" s="103">
        <v>0.1</v>
      </c>
    </row>
    <row r="20" spans="1:14" x14ac:dyDescent="0.3">
      <c r="A20" s="100"/>
      <c r="B20" s="198"/>
      <c r="C20" s="199"/>
      <c r="D20" s="97" t="s">
        <v>256</v>
      </c>
      <c r="E20" s="200"/>
      <c r="F20" s="97"/>
      <c r="G20" s="200"/>
      <c r="H20" s="97"/>
      <c r="I20" s="200"/>
      <c r="J20" s="97" t="s">
        <v>256</v>
      </c>
      <c r="K20" s="98"/>
      <c r="L20" s="97"/>
      <c r="M20" s="99"/>
      <c r="N20" s="107"/>
    </row>
    <row r="21" spans="1:14" x14ac:dyDescent="0.3">
      <c r="A21" s="196">
        <v>4.66</v>
      </c>
      <c r="B21" s="102"/>
      <c r="C21" s="197"/>
      <c r="D21" s="101" t="s">
        <v>143</v>
      </c>
      <c r="E21" s="196">
        <v>0.33</v>
      </c>
      <c r="F21" s="101"/>
      <c r="G21" s="196"/>
      <c r="H21" s="101"/>
      <c r="I21" s="196"/>
      <c r="J21" s="102" t="s">
        <v>145</v>
      </c>
      <c r="K21" s="103">
        <v>0.74</v>
      </c>
      <c r="L21" s="101"/>
      <c r="M21" s="101"/>
      <c r="N21" s="103">
        <f>C21+E21+G21+I21+K21+M21</f>
        <v>1.07</v>
      </c>
    </row>
    <row r="22" spans="1:14" ht="24" x14ac:dyDescent="0.3">
      <c r="A22" s="200"/>
      <c r="B22" s="201"/>
      <c r="C22" s="199"/>
      <c r="D22" s="99" t="s">
        <v>257</v>
      </c>
      <c r="E22" s="202"/>
      <c r="F22" s="99"/>
      <c r="G22" s="200"/>
      <c r="H22" s="99"/>
      <c r="I22" s="200"/>
      <c r="J22" s="99" t="s">
        <v>257</v>
      </c>
      <c r="K22" s="98"/>
      <c r="L22" s="99"/>
      <c r="M22" s="99"/>
      <c r="N22" s="98"/>
    </row>
    <row r="23" spans="1:14" x14ac:dyDescent="0.3">
      <c r="A23" s="203">
        <v>4.5</v>
      </c>
      <c r="B23" s="43"/>
      <c r="C23" s="197"/>
      <c r="D23" s="101" t="s">
        <v>258</v>
      </c>
      <c r="E23" s="196">
        <v>0.25</v>
      </c>
      <c r="F23" s="204"/>
      <c r="G23" s="196"/>
      <c r="H23" s="101"/>
      <c r="I23" s="196"/>
      <c r="J23" s="101" t="s">
        <v>145</v>
      </c>
      <c r="K23" s="103">
        <v>0.79</v>
      </c>
      <c r="L23" s="101"/>
      <c r="M23" s="101"/>
      <c r="N23" s="103">
        <f>E23+K23</f>
        <v>1.04</v>
      </c>
    </row>
    <row r="24" spans="1:14" x14ac:dyDescent="0.3">
      <c r="A24" s="205"/>
      <c r="B24" s="182" t="s">
        <v>259</v>
      </c>
      <c r="C24" s="181"/>
      <c r="D24" s="183"/>
      <c r="E24" s="181"/>
      <c r="F24" s="184" t="s">
        <v>259</v>
      </c>
      <c r="G24" s="181"/>
      <c r="H24" s="185"/>
      <c r="I24" s="181"/>
      <c r="J24" s="186" t="s">
        <v>259</v>
      </c>
      <c r="K24" s="187"/>
      <c r="L24" s="185"/>
      <c r="M24" s="183"/>
      <c r="N24" s="187"/>
    </row>
    <row r="25" spans="1:14" x14ac:dyDescent="0.3">
      <c r="A25" s="188">
        <v>5</v>
      </c>
      <c r="B25" s="189" t="s">
        <v>143</v>
      </c>
      <c r="C25" s="188">
        <v>0.25</v>
      </c>
      <c r="D25" s="190"/>
      <c r="E25" s="188"/>
      <c r="F25" s="191" t="s">
        <v>145</v>
      </c>
      <c r="G25" s="188">
        <v>0.65</v>
      </c>
      <c r="H25" s="192"/>
      <c r="I25" s="188"/>
      <c r="J25" s="193" t="s">
        <v>143</v>
      </c>
      <c r="K25" s="194">
        <v>0.25</v>
      </c>
      <c r="L25" s="192"/>
      <c r="M25" s="190"/>
      <c r="N25" s="194">
        <f>C25+E25+G25+I25+K25</f>
        <v>1.1499999999999999</v>
      </c>
    </row>
    <row r="26" spans="1:14" ht="21.6" x14ac:dyDescent="0.3">
      <c r="A26" s="92"/>
      <c r="B26" s="206"/>
      <c r="C26" s="92"/>
      <c r="D26" s="37" t="s">
        <v>260</v>
      </c>
      <c r="E26" s="207"/>
      <c r="F26" s="37"/>
      <c r="G26" s="207"/>
      <c r="H26" s="37"/>
      <c r="I26" s="208"/>
      <c r="J26" s="206" t="s">
        <v>260</v>
      </c>
      <c r="K26" s="208"/>
      <c r="L26" s="206"/>
      <c r="M26" s="208"/>
      <c r="N26" s="90"/>
    </row>
    <row r="27" spans="1:14" ht="17.399999999999999" x14ac:dyDescent="0.3">
      <c r="A27" s="89">
        <v>4.3600000000000003</v>
      </c>
      <c r="B27" s="96"/>
      <c r="C27" s="89"/>
      <c r="D27" s="94" t="s">
        <v>143</v>
      </c>
      <c r="E27" s="209">
        <v>0.35</v>
      </c>
      <c r="F27" s="94"/>
      <c r="G27" s="209"/>
      <c r="H27" s="94"/>
      <c r="I27" s="95"/>
      <c r="J27" s="210" t="s">
        <v>261</v>
      </c>
      <c r="K27" s="95">
        <v>0.66</v>
      </c>
      <c r="L27" s="96"/>
      <c r="M27" s="95"/>
      <c r="N27" s="93">
        <f>C27+E27+G27+I27+K27+M27</f>
        <v>1.01</v>
      </c>
    </row>
    <row r="28" spans="1:14" x14ac:dyDescent="0.3">
      <c r="A28" s="211"/>
      <c r="B28" s="212"/>
      <c r="C28" s="213"/>
      <c r="D28" s="214" t="s">
        <v>263</v>
      </c>
      <c r="E28" s="215"/>
      <c r="F28" s="216"/>
      <c r="G28" s="215"/>
      <c r="H28" s="214"/>
      <c r="I28" s="217"/>
      <c r="J28" s="218"/>
      <c r="K28" s="217"/>
      <c r="L28" s="219"/>
      <c r="M28" s="217"/>
      <c r="N28" s="220"/>
    </row>
    <row r="29" spans="1:14" x14ac:dyDescent="0.3">
      <c r="A29" s="211">
        <v>4.33</v>
      </c>
      <c r="B29" s="212"/>
      <c r="C29" s="213"/>
      <c r="D29" s="214"/>
      <c r="E29" s="215">
        <v>1</v>
      </c>
      <c r="F29" s="216"/>
      <c r="G29" s="215"/>
      <c r="H29" s="214"/>
      <c r="I29" s="217"/>
      <c r="J29" s="218"/>
      <c r="K29" s="217"/>
      <c r="L29" s="219"/>
      <c r="M29" s="217"/>
      <c r="N29" s="220">
        <v>1</v>
      </c>
    </row>
    <row r="30" spans="1:14" x14ac:dyDescent="0.3">
      <c r="A30" s="117"/>
      <c r="B30" s="118" t="s">
        <v>204</v>
      </c>
      <c r="C30" s="107"/>
      <c r="D30" s="119"/>
      <c r="E30" s="107"/>
      <c r="F30" s="118" t="s">
        <v>204</v>
      </c>
      <c r="G30" s="107"/>
      <c r="H30" s="120"/>
      <c r="I30" s="107"/>
      <c r="J30" s="118" t="s">
        <v>204</v>
      </c>
      <c r="K30" s="107"/>
      <c r="L30" s="120"/>
      <c r="M30" s="107"/>
      <c r="N30" s="92"/>
    </row>
    <row r="31" spans="1:14" x14ac:dyDescent="0.3">
      <c r="A31" s="130">
        <v>25.98</v>
      </c>
      <c r="B31" s="116"/>
      <c r="C31" s="103">
        <v>2</v>
      </c>
      <c r="D31" s="104"/>
      <c r="E31" s="103"/>
      <c r="F31" s="116"/>
      <c r="G31" s="103">
        <v>2</v>
      </c>
      <c r="H31" s="102"/>
      <c r="I31" s="103"/>
      <c r="J31" s="116"/>
      <c r="K31" s="103">
        <v>2</v>
      </c>
      <c r="L31" s="102"/>
      <c r="M31" s="103"/>
      <c r="N31" s="89">
        <v>6</v>
      </c>
    </row>
    <row r="32" spans="1:14" ht="42" x14ac:dyDescent="0.3">
      <c r="A32" s="136"/>
      <c r="B32" s="169"/>
      <c r="C32" s="135"/>
      <c r="D32" s="145"/>
      <c r="E32" s="136"/>
      <c r="F32" s="145" t="s">
        <v>247</v>
      </c>
      <c r="G32" s="143"/>
      <c r="H32" s="143"/>
      <c r="I32" s="135"/>
      <c r="J32" s="145"/>
      <c r="K32" s="135"/>
      <c r="L32" s="143"/>
      <c r="M32" s="135"/>
      <c r="N32" s="135"/>
    </row>
    <row r="33" spans="1:14" ht="62.4" x14ac:dyDescent="0.3">
      <c r="A33" s="142">
        <v>4</v>
      </c>
      <c r="B33" s="168"/>
      <c r="C33" s="141"/>
      <c r="D33" s="146"/>
      <c r="E33" s="142"/>
      <c r="F33" s="146" t="s">
        <v>318</v>
      </c>
      <c r="G33" s="141">
        <v>1</v>
      </c>
      <c r="H33" s="140"/>
      <c r="I33" s="141"/>
      <c r="J33" s="146"/>
      <c r="K33" s="141"/>
      <c r="L33" s="140"/>
      <c r="M33" s="141"/>
      <c r="N33" s="141">
        <v>1</v>
      </c>
    </row>
    <row r="34" spans="1:14" ht="82.8" x14ac:dyDescent="0.3">
      <c r="A34" s="221">
        <v>4</v>
      </c>
      <c r="B34" s="168"/>
      <c r="C34" s="141"/>
      <c r="D34" s="146"/>
      <c r="E34" s="142"/>
      <c r="F34" s="146"/>
      <c r="G34" s="140"/>
      <c r="H34" s="146" t="s">
        <v>319</v>
      </c>
      <c r="I34" s="141">
        <v>0.93</v>
      </c>
      <c r="J34" s="146"/>
      <c r="K34" s="141"/>
      <c r="L34" s="140"/>
      <c r="M34" s="141"/>
      <c r="N34" s="141">
        <v>0.93</v>
      </c>
    </row>
    <row r="35" spans="1:14" x14ac:dyDescent="0.3">
      <c r="A35" s="50">
        <f>SUM(A3:A34)</f>
        <v>122.17</v>
      </c>
      <c r="B35" s="51" t="s">
        <v>9</v>
      </c>
      <c r="C35" s="110">
        <f>SUM(C3:C34)</f>
        <v>4.68</v>
      </c>
      <c r="D35" s="53"/>
      <c r="E35" s="110">
        <f>SUM(E3:E34)</f>
        <v>4.08</v>
      </c>
      <c r="F35" s="19"/>
      <c r="G35" s="110">
        <f>SUM(G3:G34)</f>
        <v>6.49</v>
      </c>
      <c r="H35" s="54"/>
      <c r="I35" s="110">
        <f>SUM(I3:I34)</f>
        <v>6.9</v>
      </c>
      <c r="J35" s="54"/>
      <c r="K35" s="110">
        <f>SUM(K3:K34)</f>
        <v>6.15</v>
      </c>
      <c r="L35" s="55"/>
      <c r="M35" s="153">
        <f>SUM(M3:M31)</f>
        <v>0</v>
      </c>
      <c r="N35" s="114">
        <f>SUM(N3:N34)</f>
        <v>28.299999999999997</v>
      </c>
    </row>
    <row r="37" spans="1:14" x14ac:dyDescent="0.3">
      <c r="A37" s="56"/>
      <c r="B37" s="57"/>
      <c r="C37" s="31" t="s">
        <v>10</v>
      </c>
      <c r="D37" s="58"/>
      <c r="E37" s="57"/>
      <c r="F37" s="229">
        <v>44927</v>
      </c>
      <c r="G37" s="57"/>
      <c r="H37" s="31" t="s">
        <v>18</v>
      </c>
      <c r="I37" s="57"/>
      <c r="J37" s="57"/>
      <c r="K37" s="57">
        <f>N35*4.33</f>
        <v>122.53899999999999</v>
      </c>
    </row>
    <row r="38" spans="1:14" x14ac:dyDescent="0.3">
      <c r="A38" s="31"/>
      <c r="B38" s="31"/>
      <c r="C38" s="31" t="s">
        <v>11</v>
      </c>
      <c r="D38" s="31"/>
      <c r="E38" s="31"/>
      <c r="F38" s="60"/>
      <c r="G38" s="61"/>
      <c r="I38" s="31"/>
      <c r="K38" s="31"/>
    </row>
    <row r="40" spans="1:14" x14ac:dyDescent="0.3">
      <c r="F40" t="s">
        <v>327</v>
      </c>
    </row>
  </sheetData>
  <pageMargins left="0.7" right="0.7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2"/>
  <sheetViews>
    <sheetView topLeftCell="A31" workbookViewId="0">
      <selection activeCell="A53" sqref="A53"/>
    </sheetView>
  </sheetViews>
  <sheetFormatPr baseColWidth="10" defaultRowHeight="14.4" x14ac:dyDescent="0.3"/>
  <cols>
    <col min="1" max="1" width="46.33203125" customWidth="1"/>
    <col min="2" max="2" width="8.5546875" customWidth="1"/>
    <col min="3" max="3" width="8.33203125" customWidth="1"/>
    <col min="4" max="4" width="8.88671875" customWidth="1"/>
    <col min="5" max="5" width="8.33203125" customWidth="1"/>
    <col min="6" max="6" width="7.88671875" customWidth="1"/>
    <col min="7" max="7" width="8.44140625" customWidth="1"/>
  </cols>
  <sheetData>
    <row r="1" spans="1:7" x14ac:dyDescent="0.3">
      <c r="A1" s="224" t="s">
        <v>264</v>
      </c>
      <c r="B1" s="154" t="s">
        <v>265</v>
      </c>
      <c r="C1" s="155"/>
      <c r="D1" s="155"/>
      <c r="E1" s="155"/>
      <c r="F1" s="155"/>
      <c r="G1" s="155"/>
    </row>
    <row r="2" spans="1:7" x14ac:dyDescent="0.3">
      <c r="A2" s="156" t="s">
        <v>93</v>
      </c>
      <c r="B2" s="155"/>
      <c r="C2" s="155"/>
      <c r="D2" s="155"/>
      <c r="E2" s="155"/>
      <c r="F2" s="155"/>
      <c r="G2" s="155"/>
    </row>
    <row r="3" spans="1:7" ht="26.4" customHeight="1" x14ac:dyDescent="0.3">
      <c r="A3" s="225" t="s">
        <v>93</v>
      </c>
      <c r="B3" s="157" t="s">
        <v>2</v>
      </c>
      <c r="C3" s="157"/>
      <c r="D3" s="157"/>
      <c r="E3" s="157"/>
      <c r="F3" s="157"/>
      <c r="G3" s="157"/>
    </row>
    <row r="4" spans="1:7" x14ac:dyDescent="0.3">
      <c r="A4" s="155" t="s">
        <v>94</v>
      </c>
      <c r="B4" s="157" t="s">
        <v>95</v>
      </c>
      <c r="C4" s="155" t="s">
        <v>96</v>
      </c>
      <c r="D4" s="155" t="s">
        <v>97</v>
      </c>
      <c r="E4" s="155" t="s">
        <v>98</v>
      </c>
      <c r="F4" s="155" t="s">
        <v>99</v>
      </c>
      <c r="G4" s="158" t="s">
        <v>101</v>
      </c>
    </row>
    <row r="5" spans="1:7" x14ac:dyDescent="0.3">
      <c r="A5" s="226">
        <v>44896</v>
      </c>
      <c r="B5" s="227"/>
      <c r="C5" s="227"/>
      <c r="D5" s="227"/>
      <c r="E5" s="227">
        <v>5.97</v>
      </c>
      <c r="F5" s="227"/>
      <c r="G5" s="227">
        <v>5.97</v>
      </c>
    </row>
    <row r="6" spans="1:7" x14ac:dyDescent="0.3">
      <c r="A6" s="161" t="s">
        <v>270</v>
      </c>
      <c r="B6" s="160"/>
      <c r="C6" s="160"/>
      <c r="D6" s="160"/>
      <c r="E6" s="160">
        <v>2</v>
      </c>
      <c r="F6" s="160"/>
      <c r="G6" s="160">
        <v>2</v>
      </c>
    </row>
    <row r="7" spans="1:7" x14ac:dyDescent="0.3">
      <c r="A7" s="161" t="s">
        <v>273</v>
      </c>
      <c r="B7" s="160"/>
      <c r="C7" s="160"/>
      <c r="D7" s="160"/>
      <c r="E7" s="160">
        <v>0.25</v>
      </c>
      <c r="F7" s="160"/>
      <c r="G7" s="160">
        <v>0.25</v>
      </c>
    </row>
    <row r="8" spans="1:7" x14ac:dyDescent="0.3">
      <c r="A8" s="161" t="s">
        <v>297</v>
      </c>
      <c r="B8" s="160"/>
      <c r="C8" s="160"/>
      <c r="D8" s="160"/>
      <c r="E8" s="160">
        <v>2.6</v>
      </c>
      <c r="F8" s="160"/>
      <c r="G8" s="160">
        <v>2.6</v>
      </c>
    </row>
    <row r="9" spans="1:7" x14ac:dyDescent="0.3">
      <c r="A9" s="161" t="s">
        <v>298</v>
      </c>
      <c r="B9" s="160"/>
      <c r="C9" s="160"/>
      <c r="D9" s="160"/>
      <c r="E9" s="160">
        <v>0.82</v>
      </c>
      <c r="F9" s="160"/>
      <c r="G9" s="160">
        <v>0.82</v>
      </c>
    </row>
    <row r="10" spans="1:7" x14ac:dyDescent="0.3">
      <c r="A10" s="161" t="s">
        <v>299</v>
      </c>
      <c r="B10" s="160"/>
      <c r="C10" s="160"/>
      <c r="D10" s="160"/>
      <c r="E10" s="160">
        <v>0.3</v>
      </c>
      <c r="F10" s="160"/>
      <c r="G10" s="160">
        <v>0.3</v>
      </c>
    </row>
    <row r="11" spans="1:7" x14ac:dyDescent="0.3">
      <c r="A11" s="226">
        <v>44897</v>
      </c>
      <c r="B11" s="227"/>
      <c r="C11" s="227"/>
      <c r="D11" s="227"/>
      <c r="E11" s="227"/>
      <c r="F11" s="227">
        <v>8.15</v>
      </c>
      <c r="G11" s="227">
        <v>8.15</v>
      </c>
    </row>
    <row r="12" spans="1:7" x14ac:dyDescent="0.3">
      <c r="A12" s="161" t="s">
        <v>202</v>
      </c>
      <c r="B12" s="160"/>
      <c r="C12" s="160"/>
      <c r="D12" s="160"/>
      <c r="E12" s="160"/>
      <c r="F12" s="160">
        <v>2</v>
      </c>
      <c r="G12" s="160">
        <v>2</v>
      </c>
    </row>
    <row r="13" spans="1:7" x14ac:dyDescent="0.3">
      <c r="A13" s="161" t="s">
        <v>274</v>
      </c>
      <c r="B13" s="160"/>
      <c r="C13" s="160"/>
      <c r="D13" s="160"/>
      <c r="E13" s="160"/>
      <c r="F13" s="160">
        <v>2</v>
      </c>
      <c r="G13" s="160">
        <v>2</v>
      </c>
    </row>
    <row r="14" spans="1:7" x14ac:dyDescent="0.3">
      <c r="A14" s="161" t="s">
        <v>273</v>
      </c>
      <c r="B14" s="160"/>
      <c r="C14" s="160"/>
      <c r="D14" s="160"/>
      <c r="E14" s="160"/>
      <c r="F14" s="160">
        <v>0.25</v>
      </c>
      <c r="G14" s="160">
        <v>0.25</v>
      </c>
    </row>
    <row r="15" spans="1:7" x14ac:dyDescent="0.3">
      <c r="A15" s="161" t="s">
        <v>300</v>
      </c>
      <c r="B15" s="160"/>
      <c r="C15" s="160"/>
      <c r="D15" s="160"/>
      <c r="E15" s="160"/>
      <c r="F15" s="160">
        <v>0.5</v>
      </c>
      <c r="G15" s="160">
        <v>0.5</v>
      </c>
    </row>
    <row r="16" spans="1:7" x14ac:dyDescent="0.3">
      <c r="A16" s="161" t="s">
        <v>301</v>
      </c>
      <c r="B16" s="160"/>
      <c r="C16" s="160"/>
      <c r="D16" s="160"/>
      <c r="E16" s="160"/>
      <c r="F16" s="160">
        <v>0.25</v>
      </c>
      <c r="G16" s="160">
        <v>0.25</v>
      </c>
    </row>
    <row r="17" spans="1:7" x14ac:dyDescent="0.3">
      <c r="A17" s="161" t="s">
        <v>302</v>
      </c>
      <c r="B17" s="160"/>
      <c r="C17" s="160"/>
      <c r="D17" s="160"/>
      <c r="E17" s="160"/>
      <c r="F17" s="160">
        <v>0.41</v>
      </c>
      <c r="G17" s="160">
        <v>0.41</v>
      </c>
    </row>
    <row r="18" spans="1:7" x14ac:dyDescent="0.3">
      <c r="A18" s="161" t="s">
        <v>299</v>
      </c>
      <c r="B18" s="160"/>
      <c r="C18" s="160"/>
      <c r="D18" s="160"/>
      <c r="E18" s="160"/>
      <c r="F18" s="160">
        <v>0.3</v>
      </c>
      <c r="G18" s="160">
        <v>0.3</v>
      </c>
    </row>
    <row r="19" spans="1:7" x14ac:dyDescent="0.3">
      <c r="A19" s="161" t="s">
        <v>303</v>
      </c>
      <c r="B19" s="160"/>
      <c r="C19" s="160"/>
      <c r="D19" s="160"/>
      <c r="E19" s="160"/>
      <c r="F19" s="160">
        <v>0.74</v>
      </c>
      <c r="G19" s="160">
        <v>0.74</v>
      </c>
    </row>
    <row r="20" spans="1:7" x14ac:dyDescent="0.3">
      <c r="A20" s="161" t="s">
        <v>304</v>
      </c>
      <c r="B20" s="160"/>
      <c r="C20" s="160"/>
      <c r="D20" s="160"/>
      <c r="E20" s="160"/>
      <c r="F20" s="160">
        <v>0.79</v>
      </c>
      <c r="G20" s="160">
        <v>0.79</v>
      </c>
    </row>
    <row r="21" spans="1:7" x14ac:dyDescent="0.3">
      <c r="A21" s="161" t="s">
        <v>305</v>
      </c>
      <c r="B21" s="160"/>
      <c r="C21" s="160"/>
      <c r="D21" s="160"/>
      <c r="E21" s="160"/>
      <c r="F21" s="160">
        <v>0.25</v>
      </c>
      <c r="G21" s="160">
        <v>0.25</v>
      </c>
    </row>
    <row r="22" spans="1:7" x14ac:dyDescent="0.3">
      <c r="A22" s="161" t="s">
        <v>306</v>
      </c>
      <c r="B22" s="160"/>
      <c r="C22" s="160"/>
      <c r="D22" s="160"/>
      <c r="E22" s="160"/>
      <c r="F22" s="160">
        <v>0.66</v>
      </c>
      <c r="G22" s="160">
        <v>0.66</v>
      </c>
    </row>
    <row r="23" spans="1:7" x14ac:dyDescent="0.3">
      <c r="A23" s="226">
        <v>44900</v>
      </c>
      <c r="B23" s="227">
        <v>4.58</v>
      </c>
      <c r="C23" s="227"/>
      <c r="D23" s="227"/>
      <c r="E23" s="227"/>
      <c r="F23" s="227"/>
      <c r="G23" s="227">
        <v>4.58</v>
      </c>
    </row>
    <row r="24" spans="1:7" x14ac:dyDescent="0.3">
      <c r="A24" s="161" t="s">
        <v>202</v>
      </c>
      <c r="B24" s="160">
        <v>2</v>
      </c>
      <c r="C24" s="160"/>
      <c r="D24" s="160"/>
      <c r="E24" s="160"/>
      <c r="F24" s="160"/>
      <c r="G24" s="160">
        <v>2</v>
      </c>
    </row>
    <row r="25" spans="1:7" x14ac:dyDescent="0.3">
      <c r="A25" s="161" t="s">
        <v>276</v>
      </c>
      <c r="B25" s="160">
        <v>0.87</v>
      </c>
      <c r="C25" s="160"/>
      <c r="D25" s="160"/>
      <c r="E25" s="160"/>
      <c r="F25" s="160"/>
      <c r="G25" s="160">
        <v>0.87</v>
      </c>
    </row>
    <row r="26" spans="1:7" x14ac:dyDescent="0.3">
      <c r="A26" s="161" t="s">
        <v>300</v>
      </c>
      <c r="B26" s="160">
        <v>0.5</v>
      </c>
      <c r="C26" s="160"/>
      <c r="D26" s="160"/>
      <c r="E26" s="160"/>
      <c r="F26" s="160"/>
      <c r="G26" s="160">
        <v>0.5</v>
      </c>
    </row>
    <row r="27" spans="1:7" x14ac:dyDescent="0.3">
      <c r="A27" s="161" t="s">
        <v>301</v>
      </c>
      <c r="B27" s="160">
        <v>0.25</v>
      </c>
      <c r="C27" s="160"/>
      <c r="D27" s="160"/>
      <c r="E27" s="160"/>
      <c r="F27" s="160"/>
      <c r="G27" s="160">
        <v>0.25</v>
      </c>
    </row>
    <row r="28" spans="1:7" x14ac:dyDescent="0.3">
      <c r="A28" s="161" t="s">
        <v>302</v>
      </c>
      <c r="B28" s="160">
        <v>0.41</v>
      </c>
      <c r="C28" s="160"/>
      <c r="D28" s="160"/>
      <c r="E28" s="160"/>
      <c r="F28" s="160"/>
      <c r="G28" s="160">
        <v>0.41</v>
      </c>
    </row>
    <row r="29" spans="1:7" x14ac:dyDescent="0.3">
      <c r="A29" s="161" t="s">
        <v>299</v>
      </c>
      <c r="B29" s="160">
        <v>0.3</v>
      </c>
      <c r="C29" s="160"/>
      <c r="D29" s="160"/>
      <c r="E29" s="160"/>
      <c r="F29" s="160"/>
      <c r="G29" s="160">
        <v>0.3</v>
      </c>
    </row>
    <row r="30" spans="1:7" x14ac:dyDescent="0.3">
      <c r="A30" s="161" t="s">
        <v>305</v>
      </c>
      <c r="B30" s="160">
        <v>0.25</v>
      </c>
      <c r="C30" s="160"/>
      <c r="D30" s="160"/>
      <c r="E30" s="160"/>
      <c r="F30" s="160"/>
      <c r="G30" s="160">
        <v>0.25</v>
      </c>
    </row>
    <row r="31" spans="1:7" x14ac:dyDescent="0.3">
      <c r="A31" s="226">
        <v>44901</v>
      </c>
      <c r="B31" s="227"/>
      <c r="C31" s="227">
        <v>4.0599999999999996</v>
      </c>
      <c r="D31" s="227"/>
      <c r="E31" s="227"/>
      <c r="F31" s="227"/>
      <c r="G31" s="227">
        <v>4.0599999999999996</v>
      </c>
    </row>
    <row r="32" spans="1:7" x14ac:dyDescent="0.3">
      <c r="A32" s="161" t="s">
        <v>286</v>
      </c>
      <c r="B32" s="160"/>
      <c r="C32" s="160">
        <v>1</v>
      </c>
      <c r="D32" s="160"/>
      <c r="E32" s="160"/>
      <c r="F32" s="160"/>
      <c r="G32" s="160">
        <v>1</v>
      </c>
    </row>
    <row r="33" spans="1:7" x14ac:dyDescent="0.3">
      <c r="A33" s="161" t="s">
        <v>307</v>
      </c>
      <c r="B33" s="160"/>
      <c r="C33" s="160">
        <v>1.1000000000000001</v>
      </c>
      <c r="D33" s="160"/>
      <c r="E33" s="160"/>
      <c r="F33" s="160"/>
      <c r="G33" s="160">
        <v>1.1000000000000001</v>
      </c>
    </row>
    <row r="34" spans="1:7" x14ac:dyDescent="0.3">
      <c r="A34" s="161" t="s">
        <v>301</v>
      </c>
      <c r="B34" s="160"/>
      <c r="C34" s="160">
        <v>0.25</v>
      </c>
      <c r="D34" s="160"/>
      <c r="E34" s="160"/>
      <c r="F34" s="160"/>
      <c r="G34" s="160">
        <v>0.25</v>
      </c>
    </row>
    <row r="35" spans="1:7" x14ac:dyDescent="0.3">
      <c r="A35" s="161" t="s">
        <v>308</v>
      </c>
      <c r="B35" s="160"/>
      <c r="C35" s="160">
        <v>0.5</v>
      </c>
      <c r="D35" s="160"/>
      <c r="E35" s="160"/>
      <c r="F35" s="160"/>
      <c r="G35" s="160">
        <v>0.5</v>
      </c>
    </row>
    <row r="36" spans="1:7" x14ac:dyDescent="0.3">
      <c r="A36" s="161" t="s">
        <v>299</v>
      </c>
      <c r="B36" s="160"/>
      <c r="C36" s="160">
        <v>0.3</v>
      </c>
      <c r="D36" s="160"/>
      <c r="E36" s="160"/>
      <c r="F36" s="160"/>
      <c r="G36" s="160">
        <v>0.3</v>
      </c>
    </row>
    <row r="37" spans="1:7" x14ac:dyDescent="0.3">
      <c r="A37" s="161" t="s">
        <v>309</v>
      </c>
      <c r="B37" s="160"/>
      <c r="C37" s="160">
        <v>0.33</v>
      </c>
      <c r="D37" s="160"/>
      <c r="E37" s="160"/>
      <c r="F37" s="160"/>
      <c r="G37" s="160">
        <v>0.33</v>
      </c>
    </row>
    <row r="38" spans="1:7" x14ac:dyDescent="0.3">
      <c r="A38" s="161" t="s">
        <v>310</v>
      </c>
      <c r="B38" s="160"/>
      <c r="C38" s="160">
        <v>0.25</v>
      </c>
      <c r="D38" s="160"/>
      <c r="E38" s="160"/>
      <c r="F38" s="160"/>
      <c r="G38" s="160">
        <v>0.25</v>
      </c>
    </row>
    <row r="39" spans="1:7" x14ac:dyDescent="0.3">
      <c r="A39" s="161" t="s">
        <v>311</v>
      </c>
      <c r="B39" s="160"/>
      <c r="C39" s="160">
        <v>0.33</v>
      </c>
      <c r="D39" s="160"/>
      <c r="E39" s="160"/>
      <c r="F39" s="160"/>
      <c r="G39" s="160">
        <v>0.33</v>
      </c>
    </row>
    <row r="40" spans="1:7" x14ac:dyDescent="0.3">
      <c r="A40" s="226">
        <v>44902</v>
      </c>
      <c r="B40" s="227"/>
      <c r="C40" s="227"/>
      <c r="D40" s="227">
        <v>6.99</v>
      </c>
      <c r="E40" s="227"/>
      <c r="F40" s="227"/>
      <c r="G40" s="227">
        <v>6.99</v>
      </c>
    </row>
    <row r="41" spans="1:7" x14ac:dyDescent="0.3">
      <c r="A41" s="161" t="s">
        <v>202</v>
      </c>
      <c r="B41" s="160"/>
      <c r="C41" s="160"/>
      <c r="D41" s="160">
        <v>2</v>
      </c>
      <c r="E41" s="160"/>
      <c r="F41" s="160"/>
      <c r="G41" s="160">
        <v>2</v>
      </c>
    </row>
    <row r="42" spans="1:7" x14ac:dyDescent="0.3">
      <c r="A42" s="161" t="s">
        <v>287</v>
      </c>
      <c r="B42" s="160"/>
      <c r="C42" s="160"/>
      <c r="D42" s="160">
        <v>1.01</v>
      </c>
      <c r="E42" s="160"/>
      <c r="F42" s="160"/>
      <c r="G42" s="160">
        <v>1.01</v>
      </c>
    </row>
    <row r="43" spans="1:7" x14ac:dyDescent="0.3">
      <c r="A43" s="161" t="s">
        <v>300</v>
      </c>
      <c r="B43" s="160"/>
      <c r="C43" s="160"/>
      <c r="D43" s="160">
        <v>1</v>
      </c>
      <c r="E43" s="160"/>
      <c r="F43" s="160"/>
      <c r="G43" s="160">
        <v>1</v>
      </c>
    </row>
    <row r="44" spans="1:7" x14ac:dyDescent="0.3">
      <c r="A44" s="161" t="s">
        <v>301</v>
      </c>
      <c r="B44" s="160"/>
      <c r="C44" s="160"/>
      <c r="D44" s="160">
        <v>0.25</v>
      </c>
      <c r="E44" s="160"/>
      <c r="F44" s="160"/>
      <c r="G44" s="160">
        <v>0.25</v>
      </c>
    </row>
    <row r="45" spans="1:7" x14ac:dyDescent="0.3">
      <c r="A45" s="161" t="s">
        <v>312</v>
      </c>
      <c r="B45" s="160"/>
      <c r="C45" s="160"/>
      <c r="D45" s="160">
        <v>0.44</v>
      </c>
      <c r="E45" s="160"/>
      <c r="F45" s="160"/>
      <c r="G45" s="160">
        <v>0.44</v>
      </c>
    </row>
    <row r="46" spans="1:7" x14ac:dyDescent="0.3">
      <c r="A46" s="161" t="s">
        <v>299</v>
      </c>
      <c r="B46" s="160"/>
      <c r="C46" s="160"/>
      <c r="D46" s="160">
        <v>0.64</v>
      </c>
      <c r="E46" s="160"/>
      <c r="F46" s="160"/>
      <c r="G46" s="160">
        <v>0.64</v>
      </c>
    </row>
    <row r="47" spans="1:7" x14ac:dyDescent="0.3">
      <c r="A47" s="161" t="s">
        <v>313</v>
      </c>
      <c r="B47" s="160"/>
      <c r="C47" s="160"/>
      <c r="D47" s="160">
        <v>0.65</v>
      </c>
      <c r="E47" s="160"/>
      <c r="F47" s="160"/>
      <c r="G47" s="160">
        <v>0.65</v>
      </c>
    </row>
    <row r="48" spans="1:7" x14ac:dyDescent="0.3">
      <c r="A48" s="161" t="s">
        <v>314</v>
      </c>
      <c r="B48" s="160"/>
      <c r="C48" s="160"/>
      <c r="D48" s="160">
        <v>1</v>
      </c>
      <c r="E48" s="160"/>
      <c r="F48" s="160"/>
      <c r="G48" s="160">
        <v>1</v>
      </c>
    </row>
    <row r="49" spans="1:7" x14ac:dyDescent="0.3">
      <c r="A49" s="226">
        <v>44903</v>
      </c>
      <c r="B49" s="227"/>
      <c r="C49" s="227"/>
      <c r="D49" s="227"/>
      <c r="E49" s="227">
        <v>5.97</v>
      </c>
      <c r="F49" s="227"/>
      <c r="G49" s="227">
        <v>5.97</v>
      </c>
    </row>
    <row r="50" spans="1:7" x14ac:dyDescent="0.3">
      <c r="A50" s="161" t="s">
        <v>273</v>
      </c>
      <c r="B50" s="160"/>
      <c r="C50" s="160"/>
      <c r="D50" s="160"/>
      <c r="E50" s="160">
        <v>0.25</v>
      </c>
      <c r="F50" s="160"/>
      <c r="G50" s="160">
        <v>0.25</v>
      </c>
    </row>
    <row r="51" spans="1:7" x14ac:dyDescent="0.3">
      <c r="A51" s="161" t="s">
        <v>297</v>
      </c>
      <c r="B51" s="160"/>
      <c r="C51" s="160"/>
      <c r="D51" s="160"/>
      <c r="E51" s="160">
        <v>2.6</v>
      </c>
      <c r="F51" s="160"/>
      <c r="G51" s="160">
        <v>2.6</v>
      </c>
    </row>
    <row r="52" spans="1:7" x14ac:dyDescent="0.3">
      <c r="A52" s="161" t="s">
        <v>298</v>
      </c>
      <c r="B52" s="160"/>
      <c r="C52" s="160"/>
      <c r="D52" s="160"/>
      <c r="E52" s="160">
        <v>0.82</v>
      </c>
      <c r="F52" s="160"/>
      <c r="G52" s="160">
        <v>0.82</v>
      </c>
    </row>
    <row r="53" spans="1:7" x14ac:dyDescent="0.3">
      <c r="A53" s="161" t="s">
        <v>299</v>
      </c>
      <c r="B53" s="160"/>
      <c r="C53" s="160"/>
      <c r="D53" s="160"/>
      <c r="E53" s="160">
        <v>0.3</v>
      </c>
      <c r="F53" s="160"/>
      <c r="G53" s="160">
        <v>0.3</v>
      </c>
    </row>
    <row r="54" spans="1:7" x14ac:dyDescent="0.3">
      <c r="A54" s="161" t="s">
        <v>315</v>
      </c>
      <c r="B54" s="160"/>
      <c r="C54" s="160"/>
      <c r="D54" s="160"/>
      <c r="E54" s="160">
        <v>2</v>
      </c>
      <c r="F54" s="160"/>
      <c r="G54" s="160">
        <v>2</v>
      </c>
    </row>
    <row r="55" spans="1:7" x14ac:dyDescent="0.3">
      <c r="A55" s="226">
        <v>44904</v>
      </c>
      <c r="B55" s="227"/>
      <c r="C55" s="227"/>
      <c r="D55" s="227"/>
      <c r="E55" s="227"/>
      <c r="F55" s="227">
        <v>8.15</v>
      </c>
      <c r="G55" s="227">
        <v>8.15</v>
      </c>
    </row>
    <row r="56" spans="1:7" x14ac:dyDescent="0.3">
      <c r="A56" s="161" t="s">
        <v>202</v>
      </c>
      <c r="B56" s="160"/>
      <c r="C56" s="160"/>
      <c r="D56" s="160"/>
      <c r="E56" s="160"/>
      <c r="F56" s="160">
        <v>2</v>
      </c>
      <c r="G56" s="160">
        <v>2</v>
      </c>
    </row>
    <row r="57" spans="1:7" x14ac:dyDescent="0.3">
      <c r="A57" s="161" t="s">
        <v>274</v>
      </c>
      <c r="B57" s="160"/>
      <c r="C57" s="160"/>
      <c r="D57" s="160"/>
      <c r="E57" s="160"/>
      <c r="F57" s="160">
        <v>2</v>
      </c>
      <c r="G57" s="160">
        <v>2</v>
      </c>
    </row>
    <row r="58" spans="1:7" x14ac:dyDescent="0.3">
      <c r="A58" s="161" t="s">
        <v>273</v>
      </c>
      <c r="B58" s="160"/>
      <c r="C58" s="160"/>
      <c r="D58" s="160"/>
      <c r="E58" s="160"/>
      <c r="F58" s="160">
        <v>0.25</v>
      </c>
      <c r="G58" s="160">
        <v>0.25</v>
      </c>
    </row>
    <row r="59" spans="1:7" x14ac:dyDescent="0.3">
      <c r="A59" s="161" t="s">
        <v>300</v>
      </c>
      <c r="B59" s="160"/>
      <c r="C59" s="160"/>
      <c r="D59" s="160"/>
      <c r="E59" s="160"/>
      <c r="F59" s="160">
        <v>0.5</v>
      </c>
      <c r="G59" s="160">
        <v>0.5</v>
      </c>
    </row>
    <row r="60" spans="1:7" x14ac:dyDescent="0.3">
      <c r="A60" s="161" t="s">
        <v>301</v>
      </c>
      <c r="B60" s="160"/>
      <c r="C60" s="160"/>
      <c r="D60" s="160"/>
      <c r="E60" s="160"/>
      <c r="F60" s="160">
        <v>0.25</v>
      </c>
      <c r="G60" s="160">
        <v>0.25</v>
      </c>
    </row>
    <row r="61" spans="1:7" x14ac:dyDescent="0.3">
      <c r="A61" s="161" t="s">
        <v>302</v>
      </c>
      <c r="B61" s="160"/>
      <c r="C61" s="160"/>
      <c r="D61" s="160"/>
      <c r="E61" s="160"/>
      <c r="F61" s="160">
        <v>0.41</v>
      </c>
      <c r="G61" s="160">
        <v>0.41</v>
      </c>
    </row>
    <row r="62" spans="1:7" x14ac:dyDescent="0.3">
      <c r="A62" s="161" t="s">
        <v>299</v>
      </c>
      <c r="B62" s="160"/>
      <c r="C62" s="160"/>
      <c r="D62" s="160"/>
      <c r="E62" s="160"/>
      <c r="F62" s="160">
        <v>0.3</v>
      </c>
      <c r="G62" s="160">
        <v>0.3</v>
      </c>
    </row>
    <row r="63" spans="1:7" x14ac:dyDescent="0.3">
      <c r="A63" s="161" t="s">
        <v>303</v>
      </c>
      <c r="B63" s="160"/>
      <c r="C63" s="160"/>
      <c r="D63" s="160"/>
      <c r="E63" s="160"/>
      <c r="F63" s="160">
        <v>0.74</v>
      </c>
      <c r="G63" s="160">
        <v>0.74</v>
      </c>
    </row>
    <row r="64" spans="1:7" x14ac:dyDescent="0.3">
      <c r="A64" s="161" t="s">
        <v>304</v>
      </c>
      <c r="B64" s="160"/>
      <c r="C64" s="160"/>
      <c r="D64" s="160"/>
      <c r="E64" s="160"/>
      <c r="F64" s="160">
        <v>0.79</v>
      </c>
      <c r="G64" s="160">
        <v>0.79</v>
      </c>
    </row>
    <row r="65" spans="1:7" x14ac:dyDescent="0.3">
      <c r="A65" s="161" t="s">
        <v>305</v>
      </c>
      <c r="B65" s="160"/>
      <c r="C65" s="160"/>
      <c r="D65" s="160"/>
      <c r="E65" s="160"/>
      <c r="F65" s="160">
        <v>0.25</v>
      </c>
      <c r="G65" s="160">
        <v>0.25</v>
      </c>
    </row>
    <row r="66" spans="1:7" x14ac:dyDescent="0.3">
      <c r="A66" s="161" t="s">
        <v>306</v>
      </c>
      <c r="B66" s="160"/>
      <c r="C66" s="160"/>
      <c r="D66" s="160"/>
      <c r="E66" s="160"/>
      <c r="F66" s="160">
        <v>0.66</v>
      </c>
      <c r="G66" s="160">
        <v>0.66</v>
      </c>
    </row>
    <row r="67" spans="1:7" x14ac:dyDescent="0.3">
      <c r="A67" s="226">
        <v>44907</v>
      </c>
      <c r="B67" s="227">
        <v>4.58</v>
      </c>
      <c r="C67" s="227"/>
      <c r="D67" s="227"/>
      <c r="E67" s="227"/>
      <c r="F67" s="227"/>
      <c r="G67" s="227">
        <v>4.58</v>
      </c>
    </row>
    <row r="68" spans="1:7" x14ac:dyDescent="0.3">
      <c r="A68" s="161" t="s">
        <v>202</v>
      </c>
      <c r="B68" s="160">
        <v>2</v>
      </c>
      <c r="C68" s="160"/>
      <c r="D68" s="160"/>
      <c r="E68" s="160"/>
      <c r="F68" s="160"/>
      <c r="G68" s="160">
        <v>2</v>
      </c>
    </row>
    <row r="69" spans="1:7" x14ac:dyDescent="0.3">
      <c r="A69" s="161" t="s">
        <v>276</v>
      </c>
      <c r="B69" s="160">
        <v>0.87</v>
      </c>
      <c r="C69" s="160"/>
      <c r="D69" s="160"/>
      <c r="E69" s="160"/>
      <c r="F69" s="160"/>
      <c r="G69" s="160">
        <v>0.87</v>
      </c>
    </row>
    <row r="70" spans="1:7" x14ac:dyDescent="0.3">
      <c r="A70" s="161" t="s">
        <v>300</v>
      </c>
      <c r="B70" s="160">
        <v>0.5</v>
      </c>
      <c r="C70" s="160"/>
      <c r="D70" s="160"/>
      <c r="E70" s="160"/>
      <c r="F70" s="160"/>
      <c r="G70" s="160">
        <v>0.5</v>
      </c>
    </row>
    <row r="71" spans="1:7" x14ac:dyDescent="0.3">
      <c r="A71" s="161" t="s">
        <v>301</v>
      </c>
      <c r="B71" s="160">
        <v>0.25</v>
      </c>
      <c r="C71" s="160"/>
      <c r="D71" s="160"/>
      <c r="E71" s="160"/>
      <c r="F71" s="160"/>
      <c r="G71" s="160">
        <v>0.25</v>
      </c>
    </row>
    <row r="72" spans="1:7" x14ac:dyDescent="0.3">
      <c r="A72" s="161" t="s">
        <v>302</v>
      </c>
      <c r="B72" s="160">
        <v>0.41</v>
      </c>
      <c r="C72" s="160"/>
      <c r="D72" s="160"/>
      <c r="E72" s="160"/>
      <c r="F72" s="160"/>
      <c r="G72" s="160">
        <v>0.41</v>
      </c>
    </row>
    <row r="73" spans="1:7" x14ac:dyDescent="0.3">
      <c r="A73" s="161" t="s">
        <v>299</v>
      </c>
      <c r="B73" s="160">
        <v>0.3</v>
      </c>
      <c r="C73" s="160"/>
      <c r="D73" s="160"/>
      <c r="E73" s="160"/>
      <c r="F73" s="160"/>
      <c r="G73" s="160">
        <v>0.3</v>
      </c>
    </row>
    <row r="74" spans="1:7" x14ac:dyDescent="0.3">
      <c r="A74" s="161" t="s">
        <v>305</v>
      </c>
      <c r="B74" s="160">
        <v>0.25</v>
      </c>
      <c r="C74" s="160"/>
      <c r="D74" s="160"/>
      <c r="E74" s="160"/>
      <c r="F74" s="160"/>
      <c r="G74" s="160">
        <v>0.25</v>
      </c>
    </row>
    <row r="75" spans="1:7" x14ac:dyDescent="0.3">
      <c r="A75" s="226">
        <v>44908</v>
      </c>
      <c r="B75" s="227"/>
      <c r="C75" s="227">
        <v>4.0599999999999996</v>
      </c>
      <c r="D75" s="227"/>
      <c r="E75" s="227"/>
      <c r="F75" s="227"/>
      <c r="G75" s="227">
        <v>4.0599999999999996</v>
      </c>
    </row>
    <row r="76" spans="1:7" x14ac:dyDescent="0.3">
      <c r="A76" s="161" t="s">
        <v>286</v>
      </c>
      <c r="B76" s="160"/>
      <c r="C76" s="160">
        <v>1</v>
      </c>
      <c r="D76" s="160"/>
      <c r="E76" s="160"/>
      <c r="F76" s="160"/>
      <c r="G76" s="160">
        <v>1</v>
      </c>
    </row>
    <row r="77" spans="1:7" x14ac:dyDescent="0.3">
      <c r="A77" s="161" t="s">
        <v>307</v>
      </c>
      <c r="B77" s="160"/>
      <c r="C77" s="160">
        <v>1.1000000000000001</v>
      </c>
      <c r="D77" s="160"/>
      <c r="E77" s="160"/>
      <c r="F77" s="160"/>
      <c r="G77" s="160">
        <v>1.1000000000000001</v>
      </c>
    </row>
    <row r="78" spans="1:7" x14ac:dyDescent="0.3">
      <c r="A78" s="161" t="s">
        <v>301</v>
      </c>
      <c r="B78" s="160"/>
      <c r="C78" s="160">
        <v>0.25</v>
      </c>
      <c r="D78" s="160"/>
      <c r="E78" s="160"/>
      <c r="F78" s="160"/>
      <c r="G78" s="160">
        <v>0.25</v>
      </c>
    </row>
    <row r="79" spans="1:7" x14ac:dyDescent="0.3">
      <c r="A79" s="161" t="s">
        <v>308</v>
      </c>
      <c r="B79" s="160"/>
      <c r="C79" s="160">
        <v>0.5</v>
      </c>
      <c r="D79" s="160"/>
      <c r="E79" s="160"/>
      <c r="F79" s="160"/>
      <c r="G79" s="160">
        <v>0.5</v>
      </c>
    </row>
    <row r="80" spans="1:7" x14ac:dyDescent="0.3">
      <c r="A80" s="161" t="s">
        <v>299</v>
      </c>
      <c r="B80" s="160"/>
      <c r="C80" s="160">
        <v>0.3</v>
      </c>
      <c r="D80" s="160"/>
      <c r="E80" s="160"/>
      <c r="F80" s="160"/>
      <c r="G80" s="160">
        <v>0.3</v>
      </c>
    </row>
    <row r="81" spans="1:7" x14ac:dyDescent="0.3">
      <c r="A81" s="161" t="s">
        <v>309</v>
      </c>
      <c r="B81" s="160"/>
      <c r="C81" s="160">
        <v>0.33</v>
      </c>
      <c r="D81" s="160"/>
      <c r="E81" s="160"/>
      <c r="F81" s="160"/>
      <c r="G81" s="160">
        <v>0.33</v>
      </c>
    </row>
    <row r="82" spans="1:7" x14ac:dyDescent="0.3">
      <c r="A82" s="161" t="s">
        <v>310</v>
      </c>
      <c r="B82" s="160"/>
      <c r="C82" s="160">
        <v>0.25</v>
      </c>
      <c r="D82" s="160"/>
      <c r="E82" s="160"/>
      <c r="F82" s="160"/>
      <c r="G82" s="160">
        <v>0.25</v>
      </c>
    </row>
    <row r="83" spans="1:7" x14ac:dyDescent="0.3">
      <c r="A83" s="161" t="s">
        <v>311</v>
      </c>
      <c r="B83" s="160"/>
      <c r="C83" s="160">
        <v>0.33</v>
      </c>
      <c r="D83" s="160"/>
      <c r="E83" s="160"/>
      <c r="F83" s="160"/>
      <c r="G83" s="160">
        <v>0.33</v>
      </c>
    </row>
    <row r="84" spans="1:7" x14ac:dyDescent="0.3">
      <c r="A84" s="226">
        <v>44909</v>
      </c>
      <c r="B84" s="227"/>
      <c r="C84" s="227"/>
      <c r="D84" s="227">
        <v>7.99</v>
      </c>
      <c r="E84" s="227"/>
      <c r="F84" s="227"/>
      <c r="G84" s="227">
        <v>7.99</v>
      </c>
    </row>
    <row r="85" spans="1:7" x14ac:dyDescent="0.3">
      <c r="A85" s="161" t="s">
        <v>202</v>
      </c>
      <c r="B85" s="160"/>
      <c r="C85" s="160"/>
      <c r="D85" s="160">
        <v>2</v>
      </c>
      <c r="E85" s="160"/>
      <c r="F85" s="160"/>
      <c r="G85" s="160">
        <v>2</v>
      </c>
    </row>
    <row r="86" spans="1:7" x14ac:dyDescent="0.3">
      <c r="A86" s="161" t="s">
        <v>287</v>
      </c>
      <c r="B86" s="160"/>
      <c r="C86" s="160"/>
      <c r="D86" s="160">
        <v>1.01</v>
      </c>
      <c r="E86" s="160"/>
      <c r="F86" s="160"/>
      <c r="G86" s="160">
        <v>1.01</v>
      </c>
    </row>
    <row r="87" spans="1:7" x14ac:dyDescent="0.3">
      <c r="A87" s="161" t="s">
        <v>301</v>
      </c>
      <c r="B87" s="160"/>
      <c r="C87" s="160"/>
      <c r="D87" s="160">
        <v>0.25</v>
      </c>
      <c r="E87" s="160"/>
      <c r="F87" s="160"/>
      <c r="G87" s="160">
        <v>0.25</v>
      </c>
    </row>
    <row r="88" spans="1:7" x14ac:dyDescent="0.3">
      <c r="A88" s="161" t="s">
        <v>312</v>
      </c>
      <c r="B88" s="160"/>
      <c r="C88" s="160"/>
      <c r="D88" s="160">
        <v>0.44</v>
      </c>
      <c r="E88" s="160"/>
      <c r="F88" s="160"/>
      <c r="G88" s="160">
        <v>0.44</v>
      </c>
    </row>
    <row r="89" spans="1:7" x14ac:dyDescent="0.3">
      <c r="A89" s="161" t="s">
        <v>299</v>
      </c>
      <c r="B89" s="160"/>
      <c r="C89" s="160"/>
      <c r="D89" s="160">
        <v>0.64</v>
      </c>
      <c r="E89" s="160"/>
      <c r="F89" s="160"/>
      <c r="G89" s="160">
        <v>0.64</v>
      </c>
    </row>
    <row r="90" spans="1:7" x14ac:dyDescent="0.3">
      <c r="A90" s="161" t="s">
        <v>313</v>
      </c>
      <c r="B90" s="160"/>
      <c r="C90" s="160"/>
      <c r="D90" s="160">
        <v>0.65</v>
      </c>
      <c r="E90" s="160"/>
      <c r="F90" s="160"/>
      <c r="G90" s="160">
        <v>0.65</v>
      </c>
    </row>
    <row r="91" spans="1:7" x14ac:dyDescent="0.3">
      <c r="A91" s="161" t="s">
        <v>314</v>
      </c>
      <c r="B91" s="160"/>
      <c r="C91" s="160"/>
      <c r="D91" s="160">
        <v>3</v>
      </c>
      <c r="E91" s="160"/>
      <c r="F91" s="160"/>
      <c r="G91" s="160">
        <v>3</v>
      </c>
    </row>
    <row r="92" spans="1:7" x14ac:dyDescent="0.3">
      <c r="A92" s="226">
        <v>44910</v>
      </c>
      <c r="B92" s="227"/>
      <c r="C92" s="227"/>
      <c r="D92" s="227"/>
      <c r="E92" s="227">
        <v>7.97</v>
      </c>
      <c r="F92" s="227"/>
      <c r="G92" s="227">
        <v>7.97</v>
      </c>
    </row>
    <row r="93" spans="1:7" x14ac:dyDescent="0.3">
      <c r="A93" s="161" t="s">
        <v>270</v>
      </c>
      <c r="B93" s="160"/>
      <c r="C93" s="160"/>
      <c r="D93" s="160"/>
      <c r="E93" s="160">
        <v>2</v>
      </c>
      <c r="F93" s="160"/>
      <c r="G93" s="160">
        <v>2</v>
      </c>
    </row>
    <row r="94" spans="1:7" x14ac:dyDescent="0.3">
      <c r="A94" s="161" t="s">
        <v>273</v>
      </c>
      <c r="B94" s="160"/>
      <c r="C94" s="160"/>
      <c r="D94" s="160"/>
      <c r="E94" s="160">
        <v>0.25</v>
      </c>
      <c r="F94" s="160"/>
      <c r="G94" s="160">
        <v>0.25</v>
      </c>
    </row>
    <row r="95" spans="1:7" x14ac:dyDescent="0.3">
      <c r="A95" s="161" t="s">
        <v>278</v>
      </c>
      <c r="B95" s="160"/>
      <c r="C95" s="160"/>
      <c r="D95" s="160"/>
      <c r="E95" s="160">
        <v>2</v>
      </c>
      <c r="F95" s="160"/>
      <c r="G95" s="160">
        <v>2</v>
      </c>
    </row>
    <row r="96" spans="1:7" x14ac:dyDescent="0.3">
      <c r="A96" s="161" t="s">
        <v>297</v>
      </c>
      <c r="B96" s="160"/>
      <c r="C96" s="160"/>
      <c r="D96" s="160"/>
      <c r="E96" s="160">
        <v>2.6</v>
      </c>
      <c r="F96" s="160"/>
      <c r="G96" s="160">
        <v>2.6</v>
      </c>
    </row>
    <row r="97" spans="1:7" x14ac:dyDescent="0.3">
      <c r="A97" s="161" t="s">
        <v>298</v>
      </c>
      <c r="B97" s="160"/>
      <c r="C97" s="160"/>
      <c r="D97" s="160"/>
      <c r="E97" s="160">
        <v>0.82</v>
      </c>
      <c r="F97" s="160"/>
      <c r="G97" s="160">
        <v>0.82</v>
      </c>
    </row>
    <row r="98" spans="1:7" x14ac:dyDescent="0.3">
      <c r="A98" s="161" t="s">
        <v>299</v>
      </c>
      <c r="B98" s="160"/>
      <c r="C98" s="160"/>
      <c r="D98" s="160"/>
      <c r="E98" s="160">
        <v>0.3</v>
      </c>
      <c r="F98" s="160"/>
      <c r="G98" s="160">
        <v>0.3</v>
      </c>
    </row>
    <row r="99" spans="1:7" x14ac:dyDescent="0.3">
      <c r="A99" s="226">
        <v>44911</v>
      </c>
      <c r="B99" s="227"/>
      <c r="C99" s="227"/>
      <c r="D99" s="227"/>
      <c r="E99" s="227"/>
      <c r="F99" s="227">
        <v>8.15</v>
      </c>
      <c r="G99" s="227">
        <v>8.15</v>
      </c>
    </row>
    <row r="100" spans="1:7" x14ac:dyDescent="0.3">
      <c r="A100" s="161" t="s">
        <v>202</v>
      </c>
      <c r="B100" s="160"/>
      <c r="C100" s="160"/>
      <c r="D100" s="160"/>
      <c r="E100" s="160"/>
      <c r="F100" s="160">
        <v>2</v>
      </c>
      <c r="G100" s="160">
        <v>2</v>
      </c>
    </row>
    <row r="101" spans="1:7" x14ac:dyDescent="0.3">
      <c r="A101" s="161" t="s">
        <v>274</v>
      </c>
      <c r="B101" s="160"/>
      <c r="C101" s="160"/>
      <c r="D101" s="160"/>
      <c r="E101" s="160"/>
      <c r="F101" s="160">
        <v>2</v>
      </c>
      <c r="G101" s="160">
        <v>2</v>
      </c>
    </row>
    <row r="102" spans="1:7" x14ac:dyDescent="0.3">
      <c r="A102" s="161" t="s">
        <v>273</v>
      </c>
      <c r="B102" s="160"/>
      <c r="C102" s="160"/>
      <c r="D102" s="160"/>
      <c r="E102" s="160"/>
      <c r="F102" s="160">
        <v>0.25</v>
      </c>
      <c r="G102" s="160">
        <v>0.25</v>
      </c>
    </row>
    <row r="103" spans="1:7" x14ac:dyDescent="0.3">
      <c r="A103" s="161" t="s">
        <v>300</v>
      </c>
      <c r="B103" s="160"/>
      <c r="C103" s="160"/>
      <c r="D103" s="160"/>
      <c r="E103" s="160"/>
      <c r="F103" s="160">
        <v>0.5</v>
      </c>
      <c r="G103" s="160">
        <v>0.5</v>
      </c>
    </row>
    <row r="104" spans="1:7" x14ac:dyDescent="0.3">
      <c r="A104" s="161" t="s">
        <v>301</v>
      </c>
      <c r="B104" s="160"/>
      <c r="C104" s="160"/>
      <c r="D104" s="160"/>
      <c r="E104" s="160"/>
      <c r="F104" s="160">
        <v>0.25</v>
      </c>
      <c r="G104" s="160">
        <v>0.25</v>
      </c>
    </row>
    <row r="105" spans="1:7" x14ac:dyDescent="0.3">
      <c r="A105" s="161" t="s">
        <v>302</v>
      </c>
      <c r="B105" s="160"/>
      <c r="C105" s="160"/>
      <c r="D105" s="160"/>
      <c r="E105" s="160"/>
      <c r="F105" s="160">
        <v>0.41</v>
      </c>
      <c r="G105" s="160">
        <v>0.41</v>
      </c>
    </row>
    <row r="106" spans="1:7" x14ac:dyDescent="0.3">
      <c r="A106" s="161" t="s">
        <v>299</v>
      </c>
      <c r="B106" s="160"/>
      <c r="C106" s="160"/>
      <c r="D106" s="160"/>
      <c r="E106" s="160"/>
      <c r="F106" s="160">
        <v>0.3</v>
      </c>
      <c r="G106" s="160">
        <v>0.3</v>
      </c>
    </row>
    <row r="107" spans="1:7" x14ac:dyDescent="0.3">
      <c r="A107" s="161" t="s">
        <v>303</v>
      </c>
      <c r="B107" s="160"/>
      <c r="C107" s="160"/>
      <c r="D107" s="160"/>
      <c r="E107" s="160"/>
      <c r="F107" s="160">
        <v>0.74</v>
      </c>
      <c r="G107" s="160">
        <v>0.74</v>
      </c>
    </row>
    <row r="108" spans="1:7" x14ac:dyDescent="0.3">
      <c r="A108" s="161" t="s">
        <v>304</v>
      </c>
      <c r="B108" s="160"/>
      <c r="C108" s="160"/>
      <c r="D108" s="160"/>
      <c r="E108" s="160"/>
      <c r="F108" s="160">
        <v>0.79</v>
      </c>
      <c r="G108" s="160">
        <v>0.79</v>
      </c>
    </row>
    <row r="109" spans="1:7" x14ac:dyDescent="0.3">
      <c r="A109" s="161" t="s">
        <v>305</v>
      </c>
      <c r="B109" s="160"/>
      <c r="C109" s="160"/>
      <c r="D109" s="160"/>
      <c r="E109" s="160"/>
      <c r="F109" s="160">
        <v>0.25</v>
      </c>
      <c r="G109" s="160">
        <v>0.25</v>
      </c>
    </row>
    <row r="110" spans="1:7" x14ac:dyDescent="0.3">
      <c r="A110" s="161" t="s">
        <v>306</v>
      </c>
      <c r="B110" s="160"/>
      <c r="C110" s="160"/>
      <c r="D110" s="160"/>
      <c r="E110" s="160"/>
      <c r="F110" s="160">
        <v>0.66</v>
      </c>
      <c r="G110" s="160">
        <v>0.66</v>
      </c>
    </row>
    <row r="111" spans="1:7" x14ac:dyDescent="0.3">
      <c r="A111" s="226">
        <v>44914</v>
      </c>
      <c r="B111" s="227">
        <v>4.58</v>
      </c>
      <c r="C111" s="227"/>
      <c r="D111" s="227"/>
      <c r="E111" s="227"/>
      <c r="F111" s="227"/>
      <c r="G111" s="227">
        <v>4.58</v>
      </c>
    </row>
    <row r="112" spans="1:7" x14ac:dyDescent="0.3">
      <c r="A112" s="161" t="s">
        <v>202</v>
      </c>
      <c r="B112" s="160">
        <v>2</v>
      </c>
      <c r="C112" s="160"/>
      <c r="D112" s="160"/>
      <c r="E112" s="160"/>
      <c r="F112" s="160"/>
      <c r="G112" s="160">
        <v>2</v>
      </c>
    </row>
    <row r="113" spans="1:7" x14ac:dyDescent="0.3">
      <c r="A113" s="161" t="s">
        <v>276</v>
      </c>
      <c r="B113" s="160">
        <v>0.87</v>
      </c>
      <c r="C113" s="160"/>
      <c r="D113" s="160"/>
      <c r="E113" s="160"/>
      <c r="F113" s="160"/>
      <c r="G113" s="160">
        <v>0.87</v>
      </c>
    </row>
    <row r="114" spans="1:7" x14ac:dyDescent="0.3">
      <c r="A114" s="161" t="s">
        <v>300</v>
      </c>
      <c r="B114" s="160">
        <v>0.5</v>
      </c>
      <c r="C114" s="160"/>
      <c r="D114" s="160"/>
      <c r="E114" s="160"/>
      <c r="F114" s="160"/>
      <c r="G114" s="160">
        <v>0.5</v>
      </c>
    </row>
    <row r="115" spans="1:7" x14ac:dyDescent="0.3">
      <c r="A115" s="161" t="s">
        <v>301</v>
      </c>
      <c r="B115" s="160">
        <v>0.25</v>
      </c>
      <c r="C115" s="160"/>
      <c r="D115" s="160"/>
      <c r="E115" s="160"/>
      <c r="F115" s="160"/>
      <c r="G115" s="160">
        <v>0.25</v>
      </c>
    </row>
    <row r="116" spans="1:7" x14ac:dyDescent="0.3">
      <c r="A116" s="161" t="s">
        <v>302</v>
      </c>
      <c r="B116" s="160">
        <v>0.41</v>
      </c>
      <c r="C116" s="160"/>
      <c r="D116" s="160"/>
      <c r="E116" s="160"/>
      <c r="F116" s="160"/>
      <c r="G116" s="160">
        <v>0.41</v>
      </c>
    </row>
    <row r="117" spans="1:7" x14ac:dyDescent="0.3">
      <c r="A117" s="161" t="s">
        <v>299</v>
      </c>
      <c r="B117" s="160">
        <v>0.3</v>
      </c>
      <c r="C117" s="160"/>
      <c r="D117" s="160"/>
      <c r="E117" s="160"/>
      <c r="F117" s="160"/>
      <c r="G117" s="160">
        <v>0.3</v>
      </c>
    </row>
    <row r="118" spans="1:7" x14ac:dyDescent="0.3">
      <c r="A118" s="161" t="s">
        <v>305</v>
      </c>
      <c r="B118" s="160">
        <v>0.25</v>
      </c>
      <c r="C118" s="160"/>
      <c r="D118" s="160"/>
      <c r="E118" s="160"/>
      <c r="F118" s="160"/>
      <c r="G118" s="160">
        <v>0.25</v>
      </c>
    </row>
    <row r="119" spans="1:7" x14ac:dyDescent="0.3">
      <c r="A119" s="226">
        <v>44915</v>
      </c>
      <c r="B119" s="227"/>
      <c r="C119" s="227">
        <v>6.06</v>
      </c>
      <c r="D119" s="227"/>
      <c r="E119" s="227"/>
      <c r="F119" s="227"/>
      <c r="G119" s="227">
        <v>6.06</v>
      </c>
    </row>
    <row r="120" spans="1:7" x14ac:dyDescent="0.3">
      <c r="A120" s="161" t="s">
        <v>286</v>
      </c>
      <c r="B120" s="160"/>
      <c r="C120" s="160">
        <v>1</v>
      </c>
      <c r="D120" s="160"/>
      <c r="E120" s="160"/>
      <c r="F120" s="160"/>
      <c r="G120" s="160">
        <v>1</v>
      </c>
    </row>
    <row r="121" spans="1:7" x14ac:dyDescent="0.3">
      <c r="A121" s="161" t="s">
        <v>307</v>
      </c>
      <c r="B121" s="160"/>
      <c r="C121" s="160">
        <v>1.1000000000000001</v>
      </c>
      <c r="D121" s="160"/>
      <c r="E121" s="160"/>
      <c r="F121" s="160"/>
      <c r="G121" s="160">
        <v>1.1000000000000001</v>
      </c>
    </row>
    <row r="122" spans="1:7" x14ac:dyDescent="0.3">
      <c r="A122" s="161" t="s">
        <v>301</v>
      </c>
      <c r="B122" s="160"/>
      <c r="C122" s="160">
        <v>0.25</v>
      </c>
      <c r="D122" s="160"/>
      <c r="E122" s="160"/>
      <c r="F122" s="160"/>
      <c r="G122" s="160">
        <v>0.25</v>
      </c>
    </row>
    <row r="123" spans="1:7" x14ac:dyDescent="0.3">
      <c r="A123" s="161" t="s">
        <v>308</v>
      </c>
      <c r="B123" s="160"/>
      <c r="C123" s="160">
        <v>0.5</v>
      </c>
      <c r="D123" s="160"/>
      <c r="E123" s="160"/>
      <c r="F123" s="160"/>
      <c r="G123" s="160">
        <v>0.5</v>
      </c>
    </row>
    <row r="124" spans="1:7" x14ac:dyDescent="0.3">
      <c r="A124" s="161" t="s">
        <v>299</v>
      </c>
      <c r="B124" s="160"/>
      <c r="C124" s="160">
        <v>0.3</v>
      </c>
      <c r="D124" s="160"/>
      <c r="E124" s="160"/>
      <c r="F124" s="160"/>
      <c r="G124" s="160">
        <v>0.3</v>
      </c>
    </row>
    <row r="125" spans="1:7" x14ac:dyDescent="0.3">
      <c r="A125" s="161" t="s">
        <v>309</v>
      </c>
      <c r="B125" s="160"/>
      <c r="C125" s="160">
        <v>0.33</v>
      </c>
      <c r="D125" s="160"/>
      <c r="E125" s="160"/>
      <c r="F125" s="160"/>
      <c r="G125" s="160">
        <v>0.33</v>
      </c>
    </row>
    <row r="126" spans="1:7" x14ac:dyDescent="0.3">
      <c r="A126" s="161" t="s">
        <v>310</v>
      </c>
      <c r="B126" s="160"/>
      <c r="C126" s="160">
        <v>0.25</v>
      </c>
      <c r="D126" s="160"/>
      <c r="E126" s="160"/>
      <c r="F126" s="160"/>
      <c r="G126" s="160">
        <v>0.25</v>
      </c>
    </row>
    <row r="127" spans="1:7" x14ac:dyDescent="0.3">
      <c r="A127" s="161" t="s">
        <v>311</v>
      </c>
      <c r="B127" s="160"/>
      <c r="C127" s="160">
        <v>0.33</v>
      </c>
      <c r="D127" s="160"/>
      <c r="E127" s="160"/>
      <c r="F127" s="160"/>
      <c r="G127" s="160">
        <v>0.33</v>
      </c>
    </row>
    <row r="128" spans="1:7" x14ac:dyDescent="0.3">
      <c r="A128" s="161" t="s">
        <v>316</v>
      </c>
      <c r="B128" s="160"/>
      <c r="C128" s="160">
        <v>2</v>
      </c>
      <c r="D128" s="160"/>
      <c r="E128" s="160"/>
      <c r="F128" s="160"/>
      <c r="G128" s="160">
        <v>2</v>
      </c>
    </row>
    <row r="129" spans="1:7" x14ac:dyDescent="0.3">
      <c r="A129" s="226">
        <v>44916</v>
      </c>
      <c r="B129" s="227"/>
      <c r="C129" s="227"/>
      <c r="D129" s="227">
        <v>5.49</v>
      </c>
      <c r="E129" s="227"/>
      <c r="F129" s="227"/>
      <c r="G129" s="227">
        <v>5.49</v>
      </c>
    </row>
    <row r="130" spans="1:7" x14ac:dyDescent="0.3">
      <c r="A130" s="161" t="s">
        <v>202</v>
      </c>
      <c r="B130" s="160"/>
      <c r="C130" s="160"/>
      <c r="D130" s="160">
        <v>2</v>
      </c>
      <c r="E130" s="160"/>
      <c r="F130" s="160"/>
      <c r="G130" s="160">
        <v>2</v>
      </c>
    </row>
    <row r="131" spans="1:7" x14ac:dyDescent="0.3">
      <c r="A131" s="161" t="s">
        <v>287</v>
      </c>
      <c r="B131" s="160"/>
      <c r="C131" s="160"/>
      <c r="D131" s="160">
        <v>1.01</v>
      </c>
      <c r="E131" s="160"/>
      <c r="F131" s="160"/>
      <c r="G131" s="160">
        <v>1.01</v>
      </c>
    </row>
    <row r="132" spans="1:7" x14ac:dyDescent="0.3">
      <c r="A132" s="161" t="s">
        <v>300</v>
      </c>
      <c r="B132" s="160"/>
      <c r="C132" s="160"/>
      <c r="D132" s="160">
        <v>0.5</v>
      </c>
      <c r="E132" s="160"/>
      <c r="F132" s="160"/>
      <c r="G132" s="160">
        <v>0.5</v>
      </c>
    </row>
    <row r="133" spans="1:7" x14ac:dyDescent="0.3">
      <c r="A133" s="161" t="s">
        <v>301</v>
      </c>
      <c r="B133" s="160"/>
      <c r="C133" s="160"/>
      <c r="D133" s="160">
        <v>0.25</v>
      </c>
      <c r="E133" s="160"/>
      <c r="F133" s="160"/>
      <c r="G133" s="160">
        <v>0.25</v>
      </c>
    </row>
    <row r="134" spans="1:7" x14ac:dyDescent="0.3">
      <c r="A134" s="161" t="s">
        <v>312</v>
      </c>
      <c r="B134" s="160"/>
      <c r="C134" s="160"/>
      <c r="D134" s="160">
        <v>0.44</v>
      </c>
      <c r="E134" s="160"/>
      <c r="F134" s="160"/>
      <c r="G134" s="160">
        <v>0.44</v>
      </c>
    </row>
    <row r="135" spans="1:7" x14ac:dyDescent="0.3">
      <c r="A135" s="161" t="s">
        <v>299</v>
      </c>
      <c r="B135" s="160"/>
      <c r="C135" s="160"/>
      <c r="D135" s="160">
        <v>0.64</v>
      </c>
      <c r="E135" s="160"/>
      <c r="F135" s="160"/>
      <c r="G135" s="160">
        <v>0.64</v>
      </c>
    </row>
    <row r="136" spans="1:7" x14ac:dyDescent="0.3">
      <c r="A136" s="161" t="s">
        <v>313</v>
      </c>
      <c r="B136" s="160"/>
      <c r="C136" s="160"/>
      <c r="D136" s="160">
        <v>0.65</v>
      </c>
      <c r="E136" s="160"/>
      <c r="F136" s="160"/>
      <c r="G136" s="160">
        <v>0.65</v>
      </c>
    </row>
    <row r="137" spans="1:7" x14ac:dyDescent="0.3">
      <c r="A137" s="226">
        <v>44917</v>
      </c>
      <c r="B137" s="227"/>
      <c r="C137" s="227"/>
      <c r="D137" s="227"/>
      <c r="E137" s="227">
        <v>5.97</v>
      </c>
      <c r="F137" s="227"/>
      <c r="G137" s="227">
        <v>5.97</v>
      </c>
    </row>
    <row r="138" spans="1:7" x14ac:dyDescent="0.3">
      <c r="A138" s="161" t="s">
        <v>270</v>
      </c>
      <c r="B138" s="160"/>
      <c r="C138" s="160"/>
      <c r="D138" s="160"/>
      <c r="E138" s="160">
        <v>2</v>
      </c>
      <c r="F138" s="160"/>
      <c r="G138" s="160">
        <v>2</v>
      </c>
    </row>
    <row r="139" spans="1:7" x14ac:dyDescent="0.3">
      <c r="A139" s="161" t="s">
        <v>273</v>
      </c>
      <c r="B139" s="160"/>
      <c r="C139" s="160"/>
      <c r="D139" s="160"/>
      <c r="E139" s="160">
        <v>0.25</v>
      </c>
      <c r="F139" s="160"/>
      <c r="G139" s="160">
        <v>0.25</v>
      </c>
    </row>
    <row r="140" spans="1:7" x14ac:dyDescent="0.3">
      <c r="A140" s="161" t="s">
        <v>297</v>
      </c>
      <c r="B140" s="160"/>
      <c r="C140" s="160"/>
      <c r="D140" s="160"/>
      <c r="E140" s="160">
        <v>2.6</v>
      </c>
      <c r="F140" s="160"/>
      <c r="G140" s="160">
        <v>2.6</v>
      </c>
    </row>
    <row r="141" spans="1:7" x14ac:dyDescent="0.3">
      <c r="A141" s="161" t="s">
        <v>298</v>
      </c>
      <c r="B141" s="160"/>
      <c r="C141" s="160"/>
      <c r="D141" s="160"/>
      <c r="E141" s="160">
        <v>0.82</v>
      </c>
      <c r="F141" s="160"/>
      <c r="G141" s="160">
        <v>0.82</v>
      </c>
    </row>
    <row r="142" spans="1:7" x14ac:dyDescent="0.3">
      <c r="A142" s="161" t="s">
        <v>299</v>
      </c>
      <c r="B142" s="160"/>
      <c r="C142" s="160"/>
      <c r="D142" s="160"/>
      <c r="E142" s="160">
        <v>0.3</v>
      </c>
      <c r="F142" s="160"/>
      <c r="G142" s="160">
        <v>0.3</v>
      </c>
    </row>
    <row r="143" spans="1:7" x14ac:dyDescent="0.3">
      <c r="A143" s="226">
        <v>44918</v>
      </c>
      <c r="B143" s="227"/>
      <c r="C143" s="227"/>
      <c r="D143" s="227"/>
      <c r="E143" s="227"/>
      <c r="F143" s="227">
        <v>8.15</v>
      </c>
      <c r="G143" s="227">
        <v>8.15</v>
      </c>
    </row>
    <row r="144" spans="1:7" x14ac:dyDescent="0.3">
      <c r="A144" s="161" t="s">
        <v>202</v>
      </c>
      <c r="B144" s="160"/>
      <c r="C144" s="160"/>
      <c r="D144" s="160"/>
      <c r="E144" s="160"/>
      <c r="F144" s="160">
        <v>2</v>
      </c>
      <c r="G144" s="160">
        <v>2</v>
      </c>
    </row>
    <row r="145" spans="1:7" x14ac:dyDescent="0.3">
      <c r="A145" s="161" t="s">
        <v>274</v>
      </c>
      <c r="B145" s="160"/>
      <c r="C145" s="160"/>
      <c r="D145" s="160"/>
      <c r="E145" s="160"/>
      <c r="F145" s="160">
        <v>2</v>
      </c>
      <c r="G145" s="160">
        <v>2</v>
      </c>
    </row>
    <row r="146" spans="1:7" x14ac:dyDescent="0.3">
      <c r="A146" s="161" t="s">
        <v>273</v>
      </c>
      <c r="B146" s="160"/>
      <c r="C146" s="160"/>
      <c r="D146" s="160"/>
      <c r="E146" s="160"/>
      <c r="F146" s="160">
        <v>0.25</v>
      </c>
      <c r="G146" s="160">
        <v>0.25</v>
      </c>
    </row>
    <row r="147" spans="1:7" x14ac:dyDescent="0.3">
      <c r="A147" s="161" t="s">
        <v>300</v>
      </c>
      <c r="B147" s="160"/>
      <c r="C147" s="160"/>
      <c r="D147" s="160"/>
      <c r="E147" s="160"/>
      <c r="F147" s="160">
        <v>0.5</v>
      </c>
      <c r="G147" s="160">
        <v>0.5</v>
      </c>
    </row>
    <row r="148" spans="1:7" x14ac:dyDescent="0.3">
      <c r="A148" s="161" t="s">
        <v>301</v>
      </c>
      <c r="B148" s="160"/>
      <c r="C148" s="160"/>
      <c r="D148" s="160"/>
      <c r="E148" s="160"/>
      <c r="F148" s="160">
        <v>0.25</v>
      </c>
      <c r="G148" s="160">
        <v>0.25</v>
      </c>
    </row>
    <row r="149" spans="1:7" x14ac:dyDescent="0.3">
      <c r="A149" s="161" t="s">
        <v>302</v>
      </c>
      <c r="B149" s="160"/>
      <c r="C149" s="160"/>
      <c r="D149" s="160"/>
      <c r="E149" s="160"/>
      <c r="F149" s="160">
        <v>0.41</v>
      </c>
      <c r="G149" s="160">
        <v>0.41</v>
      </c>
    </row>
    <row r="150" spans="1:7" x14ac:dyDescent="0.3">
      <c r="A150" s="161" t="s">
        <v>299</v>
      </c>
      <c r="B150" s="160"/>
      <c r="C150" s="160"/>
      <c r="D150" s="160"/>
      <c r="E150" s="160"/>
      <c r="F150" s="160">
        <v>0.3</v>
      </c>
      <c r="G150" s="160">
        <v>0.3</v>
      </c>
    </row>
    <row r="151" spans="1:7" x14ac:dyDescent="0.3">
      <c r="A151" s="161" t="s">
        <v>303</v>
      </c>
      <c r="B151" s="160"/>
      <c r="C151" s="160"/>
      <c r="D151" s="160"/>
      <c r="E151" s="160"/>
      <c r="F151" s="160">
        <v>0.74</v>
      </c>
      <c r="G151" s="160">
        <v>0.74</v>
      </c>
    </row>
    <row r="152" spans="1:7" x14ac:dyDescent="0.3">
      <c r="A152" s="161" t="s">
        <v>304</v>
      </c>
      <c r="B152" s="160"/>
      <c r="C152" s="160"/>
      <c r="D152" s="160"/>
      <c r="E152" s="160"/>
      <c r="F152" s="160">
        <v>0.79</v>
      </c>
      <c r="G152" s="160">
        <v>0.79</v>
      </c>
    </row>
    <row r="153" spans="1:7" x14ac:dyDescent="0.3">
      <c r="A153" s="161" t="s">
        <v>305</v>
      </c>
      <c r="B153" s="160"/>
      <c r="C153" s="160"/>
      <c r="D153" s="160"/>
      <c r="E153" s="160"/>
      <c r="F153" s="160">
        <v>0.25</v>
      </c>
      <c r="G153" s="160">
        <v>0.25</v>
      </c>
    </row>
    <row r="154" spans="1:7" x14ac:dyDescent="0.3">
      <c r="A154" s="161" t="s">
        <v>306</v>
      </c>
      <c r="B154" s="160"/>
      <c r="C154" s="160"/>
      <c r="D154" s="160"/>
      <c r="E154" s="160"/>
      <c r="F154" s="160">
        <v>0.66</v>
      </c>
      <c r="G154" s="160">
        <v>0.66</v>
      </c>
    </row>
    <row r="155" spans="1:7" x14ac:dyDescent="0.3">
      <c r="A155" s="226">
        <v>44921</v>
      </c>
      <c r="B155" s="227">
        <v>4.58</v>
      </c>
      <c r="C155" s="227"/>
      <c r="D155" s="227"/>
      <c r="E155" s="227"/>
      <c r="F155" s="227"/>
      <c r="G155" s="227">
        <v>4.58</v>
      </c>
    </row>
    <row r="156" spans="1:7" x14ac:dyDescent="0.3">
      <c r="A156" s="161" t="s">
        <v>202</v>
      </c>
      <c r="B156" s="160">
        <v>2</v>
      </c>
      <c r="C156" s="160"/>
      <c r="D156" s="160"/>
      <c r="E156" s="160"/>
      <c r="F156" s="160"/>
      <c r="G156" s="160">
        <v>2</v>
      </c>
    </row>
    <row r="157" spans="1:7" x14ac:dyDescent="0.3">
      <c r="A157" s="161" t="s">
        <v>276</v>
      </c>
      <c r="B157" s="160">
        <v>0.87</v>
      </c>
      <c r="C157" s="160"/>
      <c r="D157" s="160"/>
      <c r="E157" s="160"/>
      <c r="F157" s="160"/>
      <c r="G157" s="160">
        <v>0.87</v>
      </c>
    </row>
    <row r="158" spans="1:7" x14ac:dyDescent="0.3">
      <c r="A158" s="161" t="s">
        <v>300</v>
      </c>
      <c r="B158" s="160">
        <v>0.5</v>
      </c>
      <c r="C158" s="160"/>
      <c r="D158" s="160"/>
      <c r="E158" s="160"/>
      <c r="F158" s="160"/>
      <c r="G158" s="160">
        <v>0.5</v>
      </c>
    </row>
    <row r="159" spans="1:7" x14ac:dyDescent="0.3">
      <c r="A159" s="161" t="s">
        <v>301</v>
      </c>
      <c r="B159" s="160">
        <v>0.25</v>
      </c>
      <c r="C159" s="160"/>
      <c r="D159" s="160"/>
      <c r="E159" s="160"/>
      <c r="F159" s="160"/>
      <c r="G159" s="160">
        <v>0.25</v>
      </c>
    </row>
    <row r="160" spans="1:7" x14ac:dyDescent="0.3">
      <c r="A160" s="161" t="s">
        <v>302</v>
      </c>
      <c r="B160" s="160">
        <v>0.41</v>
      </c>
      <c r="C160" s="160"/>
      <c r="D160" s="160"/>
      <c r="E160" s="160"/>
      <c r="F160" s="160"/>
      <c r="G160" s="160">
        <v>0.41</v>
      </c>
    </row>
    <row r="161" spans="1:7" x14ac:dyDescent="0.3">
      <c r="A161" s="161" t="s">
        <v>299</v>
      </c>
      <c r="B161" s="160">
        <v>0.3</v>
      </c>
      <c r="C161" s="160"/>
      <c r="D161" s="160"/>
      <c r="E161" s="160"/>
      <c r="F161" s="160"/>
      <c r="G161" s="160">
        <v>0.3</v>
      </c>
    </row>
    <row r="162" spans="1:7" x14ac:dyDescent="0.3">
      <c r="A162" s="161" t="s">
        <v>305</v>
      </c>
      <c r="B162" s="160">
        <v>0.25</v>
      </c>
      <c r="C162" s="160"/>
      <c r="D162" s="160"/>
      <c r="E162" s="160"/>
      <c r="F162" s="160"/>
      <c r="G162" s="160">
        <v>0.25</v>
      </c>
    </row>
    <row r="163" spans="1:7" x14ac:dyDescent="0.3">
      <c r="A163" s="226">
        <v>44922</v>
      </c>
      <c r="B163" s="227"/>
      <c r="C163" s="227">
        <v>6.06</v>
      </c>
      <c r="D163" s="227"/>
      <c r="E163" s="227"/>
      <c r="F163" s="227"/>
      <c r="G163" s="227">
        <v>6.06</v>
      </c>
    </row>
    <row r="164" spans="1:7" x14ac:dyDescent="0.3">
      <c r="A164" s="161" t="s">
        <v>286</v>
      </c>
      <c r="B164" s="160"/>
      <c r="C164" s="160">
        <v>1</v>
      </c>
      <c r="D164" s="160"/>
      <c r="E164" s="160"/>
      <c r="F164" s="160"/>
      <c r="G164" s="160">
        <v>1</v>
      </c>
    </row>
    <row r="165" spans="1:7" x14ac:dyDescent="0.3">
      <c r="A165" s="161" t="s">
        <v>307</v>
      </c>
      <c r="B165" s="160"/>
      <c r="C165" s="160">
        <v>1.1000000000000001</v>
      </c>
      <c r="D165" s="160"/>
      <c r="E165" s="160"/>
      <c r="F165" s="160"/>
      <c r="G165" s="160">
        <v>1.1000000000000001</v>
      </c>
    </row>
    <row r="166" spans="1:7" x14ac:dyDescent="0.3">
      <c r="A166" s="161" t="s">
        <v>301</v>
      </c>
      <c r="B166" s="160"/>
      <c r="C166" s="160">
        <v>0.25</v>
      </c>
      <c r="D166" s="160"/>
      <c r="E166" s="160"/>
      <c r="F166" s="160"/>
      <c r="G166" s="160">
        <v>0.25</v>
      </c>
    </row>
    <row r="167" spans="1:7" x14ac:dyDescent="0.3">
      <c r="A167" s="161" t="s">
        <v>308</v>
      </c>
      <c r="B167" s="160"/>
      <c r="C167" s="160">
        <v>0.5</v>
      </c>
      <c r="D167" s="160"/>
      <c r="E167" s="160"/>
      <c r="F167" s="160"/>
      <c r="G167" s="160">
        <v>0.5</v>
      </c>
    </row>
    <row r="168" spans="1:7" x14ac:dyDescent="0.3">
      <c r="A168" s="161" t="s">
        <v>299</v>
      </c>
      <c r="B168" s="160"/>
      <c r="C168" s="160">
        <v>0.3</v>
      </c>
      <c r="D168" s="160"/>
      <c r="E168" s="160"/>
      <c r="F168" s="160"/>
      <c r="G168" s="160">
        <v>0.3</v>
      </c>
    </row>
    <row r="169" spans="1:7" x14ac:dyDescent="0.3">
      <c r="A169" s="161" t="s">
        <v>309</v>
      </c>
      <c r="B169" s="160"/>
      <c r="C169" s="160">
        <v>0.33</v>
      </c>
      <c r="D169" s="160"/>
      <c r="E169" s="160"/>
      <c r="F169" s="160"/>
      <c r="G169" s="160">
        <v>0.33</v>
      </c>
    </row>
    <row r="170" spans="1:7" x14ac:dyDescent="0.3">
      <c r="A170" s="161" t="s">
        <v>310</v>
      </c>
      <c r="B170" s="160"/>
      <c r="C170" s="160">
        <v>0.25</v>
      </c>
      <c r="D170" s="160"/>
      <c r="E170" s="160"/>
      <c r="F170" s="160"/>
      <c r="G170" s="160">
        <v>0.25</v>
      </c>
    </row>
    <row r="171" spans="1:7" x14ac:dyDescent="0.3">
      <c r="A171" s="161" t="s">
        <v>311</v>
      </c>
      <c r="B171" s="160"/>
      <c r="C171" s="160">
        <v>0.33</v>
      </c>
      <c r="D171" s="160"/>
      <c r="E171" s="160"/>
      <c r="F171" s="160"/>
      <c r="G171" s="160">
        <v>0.33</v>
      </c>
    </row>
    <row r="172" spans="1:7" x14ac:dyDescent="0.3">
      <c r="A172" s="161" t="s">
        <v>316</v>
      </c>
      <c r="B172" s="160"/>
      <c r="C172" s="160">
        <v>2</v>
      </c>
      <c r="D172" s="160"/>
      <c r="E172" s="160"/>
      <c r="F172" s="160"/>
      <c r="G172" s="160">
        <v>2</v>
      </c>
    </row>
    <row r="173" spans="1:7" x14ac:dyDescent="0.3">
      <c r="A173" s="226">
        <v>44923</v>
      </c>
      <c r="B173" s="227"/>
      <c r="C173" s="227"/>
      <c r="D173" s="227">
        <v>5.49</v>
      </c>
      <c r="E173" s="227"/>
      <c r="F173" s="227"/>
      <c r="G173" s="227">
        <v>5.49</v>
      </c>
    </row>
    <row r="174" spans="1:7" x14ac:dyDescent="0.3">
      <c r="A174" s="161" t="s">
        <v>202</v>
      </c>
      <c r="B174" s="160"/>
      <c r="C174" s="160"/>
      <c r="D174" s="160">
        <v>2</v>
      </c>
      <c r="E174" s="160"/>
      <c r="F174" s="160"/>
      <c r="G174" s="160">
        <v>2</v>
      </c>
    </row>
    <row r="175" spans="1:7" x14ac:dyDescent="0.3">
      <c r="A175" s="161" t="s">
        <v>287</v>
      </c>
      <c r="B175" s="160"/>
      <c r="C175" s="160"/>
      <c r="D175" s="160">
        <v>1.01</v>
      </c>
      <c r="E175" s="160"/>
      <c r="F175" s="160"/>
      <c r="G175" s="160">
        <v>1.01</v>
      </c>
    </row>
    <row r="176" spans="1:7" x14ac:dyDescent="0.3">
      <c r="A176" s="161" t="s">
        <v>300</v>
      </c>
      <c r="B176" s="160"/>
      <c r="C176" s="160"/>
      <c r="D176" s="160">
        <v>0.5</v>
      </c>
      <c r="E176" s="160"/>
      <c r="F176" s="160"/>
      <c r="G176" s="160">
        <v>0.5</v>
      </c>
    </row>
    <row r="177" spans="1:7" x14ac:dyDescent="0.3">
      <c r="A177" s="161" t="s">
        <v>301</v>
      </c>
      <c r="B177" s="160"/>
      <c r="C177" s="160"/>
      <c r="D177" s="160">
        <v>0.25</v>
      </c>
      <c r="E177" s="160"/>
      <c r="F177" s="160"/>
      <c r="G177" s="160">
        <v>0.25</v>
      </c>
    </row>
    <row r="178" spans="1:7" x14ac:dyDescent="0.3">
      <c r="A178" s="161" t="s">
        <v>312</v>
      </c>
      <c r="B178" s="160"/>
      <c r="C178" s="160"/>
      <c r="D178" s="160">
        <v>0.44</v>
      </c>
      <c r="E178" s="160"/>
      <c r="F178" s="160"/>
      <c r="G178" s="160">
        <v>0.44</v>
      </c>
    </row>
    <row r="179" spans="1:7" x14ac:dyDescent="0.3">
      <c r="A179" s="161" t="s">
        <v>299</v>
      </c>
      <c r="B179" s="160"/>
      <c r="C179" s="160"/>
      <c r="D179" s="160">
        <v>0.64</v>
      </c>
      <c r="E179" s="160"/>
      <c r="F179" s="160"/>
      <c r="G179" s="160">
        <v>0.64</v>
      </c>
    </row>
    <row r="180" spans="1:7" x14ac:dyDescent="0.3">
      <c r="A180" s="161" t="s">
        <v>313</v>
      </c>
      <c r="B180" s="160"/>
      <c r="C180" s="160"/>
      <c r="D180" s="160">
        <v>0.65</v>
      </c>
      <c r="E180" s="160"/>
      <c r="F180" s="160"/>
      <c r="G180" s="160">
        <v>0.65</v>
      </c>
    </row>
    <row r="181" spans="1:7" x14ac:dyDescent="0.3">
      <c r="A181" s="226">
        <v>44924</v>
      </c>
      <c r="B181" s="227"/>
      <c r="C181" s="227"/>
      <c r="D181" s="227"/>
      <c r="E181" s="227">
        <v>5.97</v>
      </c>
      <c r="F181" s="227"/>
      <c r="G181" s="227">
        <v>5.97</v>
      </c>
    </row>
    <row r="182" spans="1:7" x14ac:dyDescent="0.3">
      <c r="A182" s="161" t="s">
        <v>270</v>
      </c>
      <c r="B182" s="160"/>
      <c r="C182" s="160"/>
      <c r="D182" s="160"/>
      <c r="E182" s="160">
        <v>2</v>
      </c>
      <c r="F182" s="160"/>
      <c r="G182" s="160">
        <v>2</v>
      </c>
    </row>
    <row r="183" spans="1:7" x14ac:dyDescent="0.3">
      <c r="A183" s="161" t="s">
        <v>273</v>
      </c>
      <c r="B183" s="160"/>
      <c r="C183" s="160"/>
      <c r="D183" s="160"/>
      <c r="E183" s="160">
        <v>0.25</v>
      </c>
      <c r="F183" s="160"/>
      <c r="G183" s="160">
        <v>0.25</v>
      </c>
    </row>
    <row r="184" spans="1:7" x14ac:dyDescent="0.3">
      <c r="A184" s="161" t="s">
        <v>297</v>
      </c>
      <c r="B184" s="160"/>
      <c r="C184" s="160"/>
      <c r="D184" s="160"/>
      <c r="E184" s="160">
        <v>2.6</v>
      </c>
      <c r="F184" s="160"/>
      <c r="G184" s="160">
        <v>2.6</v>
      </c>
    </row>
    <row r="185" spans="1:7" x14ac:dyDescent="0.3">
      <c r="A185" s="161" t="s">
        <v>298</v>
      </c>
      <c r="B185" s="160"/>
      <c r="C185" s="160"/>
      <c r="D185" s="160"/>
      <c r="E185" s="160">
        <v>0.82</v>
      </c>
      <c r="F185" s="160"/>
      <c r="G185" s="160">
        <v>0.82</v>
      </c>
    </row>
    <row r="186" spans="1:7" x14ac:dyDescent="0.3">
      <c r="A186" s="161" t="s">
        <v>299</v>
      </c>
      <c r="B186" s="160"/>
      <c r="C186" s="160"/>
      <c r="D186" s="160"/>
      <c r="E186" s="160">
        <v>0.3</v>
      </c>
      <c r="F186" s="160"/>
      <c r="G186" s="160">
        <v>0.3</v>
      </c>
    </row>
    <row r="187" spans="1:7" x14ac:dyDescent="0.3">
      <c r="A187" s="226">
        <v>44925</v>
      </c>
      <c r="B187" s="227"/>
      <c r="C187" s="227"/>
      <c r="D187" s="227"/>
      <c r="E187" s="227"/>
      <c r="F187" s="227">
        <v>8.15</v>
      </c>
      <c r="G187" s="227">
        <v>8.15</v>
      </c>
    </row>
    <row r="188" spans="1:7" x14ac:dyDescent="0.3">
      <c r="A188" s="161" t="s">
        <v>202</v>
      </c>
      <c r="B188" s="160"/>
      <c r="C188" s="160"/>
      <c r="D188" s="160"/>
      <c r="E188" s="160"/>
      <c r="F188" s="160">
        <v>2</v>
      </c>
      <c r="G188" s="160">
        <v>2</v>
      </c>
    </row>
    <row r="189" spans="1:7" x14ac:dyDescent="0.3">
      <c r="A189" s="161" t="s">
        <v>274</v>
      </c>
      <c r="B189" s="160"/>
      <c r="C189" s="160"/>
      <c r="D189" s="160"/>
      <c r="E189" s="160"/>
      <c r="F189" s="160">
        <v>2</v>
      </c>
      <c r="G189" s="160">
        <v>2</v>
      </c>
    </row>
    <row r="190" spans="1:7" x14ac:dyDescent="0.3">
      <c r="A190" s="161" t="s">
        <v>273</v>
      </c>
      <c r="B190" s="160"/>
      <c r="C190" s="160"/>
      <c r="D190" s="160"/>
      <c r="E190" s="160"/>
      <c r="F190" s="160">
        <v>0.25</v>
      </c>
      <c r="G190" s="160">
        <v>0.25</v>
      </c>
    </row>
    <row r="191" spans="1:7" x14ac:dyDescent="0.3">
      <c r="A191" s="161" t="s">
        <v>300</v>
      </c>
      <c r="B191" s="160"/>
      <c r="C191" s="160"/>
      <c r="D191" s="160"/>
      <c r="E191" s="160"/>
      <c r="F191" s="160">
        <v>0.5</v>
      </c>
      <c r="G191" s="160">
        <v>0.5</v>
      </c>
    </row>
    <row r="192" spans="1:7" x14ac:dyDescent="0.3">
      <c r="A192" s="161" t="s">
        <v>301</v>
      </c>
      <c r="B192" s="160"/>
      <c r="C192" s="160"/>
      <c r="D192" s="160"/>
      <c r="E192" s="160"/>
      <c r="F192" s="160">
        <v>0.25</v>
      </c>
      <c r="G192" s="160">
        <v>0.25</v>
      </c>
    </row>
    <row r="193" spans="1:7" x14ac:dyDescent="0.3">
      <c r="A193" s="161" t="s">
        <v>302</v>
      </c>
      <c r="B193" s="160"/>
      <c r="C193" s="160"/>
      <c r="D193" s="160"/>
      <c r="E193" s="160"/>
      <c r="F193" s="160">
        <v>0.41</v>
      </c>
      <c r="G193" s="160">
        <v>0.41</v>
      </c>
    </row>
    <row r="194" spans="1:7" x14ac:dyDescent="0.3">
      <c r="A194" s="161" t="s">
        <v>299</v>
      </c>
      <c r="B194" s="160"/>
      <c r="C194" s="160"/>
      <c r="D194" s="160"/>
      <c r="E194" s="160"/>
      <c r="F194" s="160">
        <v>0.3</v>
      </c>
      <c r="G194" s="160">
        <v>0.3</v>
      </c>
    </row>
    <row r="195" spans="1:7" x14ac:dyDescent="0.3">
      <c r="A195" s="161" t="s">
        <v>303</v>
      </c>
      <c r="B195" s="160"/>
      <c r="C195" s="160"/>
      <c r="D195" s="160"/>
      <c r="E195" s="160"/>
      <c r="F195" s="160">
        <v>0.74</v>
      </c>
      <c r="G195" s="160">
        <v>0.74</v>
      </c>
    </row>
    <row r="196" spans="1:7" x14ac:dyDescent="0.3">
      <c r="A196" s="161" t="s">
        <v>304</v>
      </c>
      <c r="B196" s="160"/>
      <c r="C196" s="160"/>
      <c r="D196" s="160"/>
      <c r="E196" s="160"/>
      <c r="F196" s="160">
        <v>0.79</v>
      </c>
      <c r="G196" s="160">
        <v>0.79</v>
      </c>
    </row>
    <row r="197" spans="1:7" x14ac:dyDescent="0.3">
      <c r="A197" s="161" t="s">
        <v>305</v>
      </c>
      <c r="B197" s="160"/>
      <c r="C197" s="160"/>
      <c r="D197" s="160"/>
      <c r="E197" s="160"/>
      <c r="F197" s="160">
        <v>0.25</v>
      </c>
      <c r="G197" s="160">
        <v>0.25</v>
      </c>
    </row>
    <row r="198" spans="1:7" x14ac:dyDescent="0.3">
      <c r="A198" s="161" t="s">
        <v>306</v>
      </c>
      <c r="B198" s="160"/>
      <c r="C198" s="160"/>
      <c r="D198" s="160"/>
      <c r="E198" s="160"/>
      <c r="F198" s="160">
        <v>0.66</v>
      </c>
      <c r="G198" s="160">
        <v>0.66</v>
      </c>
    </row>
    <row r="199" spans="1:7" x14ac:dyDescent="0.3">
      <c r="A199" s="162" t="s">
        <v>101</v>
      </c>
      <c r="B199" s="160">
        <v>18.32</v>
      </c>
      <c r="C199" s="160">
        <v>20.239999999999998</v>
      </c>
      <c r="D199" s="160">
        <v>25.96</v>
      </c>
      <c r="E199" s="160">
        <v>31.85</v>
      </c>
      <c r="F199" s="160">
        <v>40.749999999999986</v>
      </c>
      <c r="G199" s="160">
        <v>137.12</v>
      </c>
    </row>
    <row r="200" spans="1:7" x14ac:dyDescent="0.3">
      <c r="B200" t="s">
        <v>238</v>
      </c>
    </row>
    <row r="201" spans="1:7" x14ac:dyDescent="0.3">
      <c r="B201" t="s">
        <v>317</v>
      </c>
    </row>
    <row r="202" spans="1:7" x14ac:dyDescent="0.3">
      <c r="B202" t="s">
        <v>239</v>
      </c>
    </row>
  </sheetData>
  <pageMargins left="0.7" right="0.7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topLeftCell="A27" workbookViewId="0">
      <selection sqref="A1:N39"/>
    </sheetView>
  </sheetViews>
  <sheetFormatPr baseColWidth="10" defaultRowHeight="14.4" x14ac:dyDescent="0.3"/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3" t="s">
        <v>16</v>
      </c>
      <c r="B2" s="33" t="s">
        <v>1</v>
      </c>
      <c r="C2" s="33" t="s">
        <v>2</v>
      </c>
      <c r="D2" s="33" t="s">
        <v>3</v>
      </c>
      <c r="E2" s="33" t="s">
        <v>4</v>
      </c>
      <c r="F2" s="34" t="s">
        <v>5</v>
      </c>
      <c r="G2" s="33" t="s">
        <v>4</v>
      </c>
      <c r="H2" s="33" t="s">
        <v>6</v>
      </c>
      <c r="I2" s="33" t="s">
        <v>4</v>
      </c>
      <c r="J2" s="33" t="s">
        <v>7</v>
      </c>
      <c r="K2" s="33" t="s">
        <v>4</v>
      </c>
      <c r="L2" s="35" t="s">
        <v>8</v>
      </c>
      <c r="M2" s="35" t="s">
        <v>4</v>
      </c>
      <c r="N2" s="35" t="s">
        <v>9</v>
      </c>
    </row>
    <row r="3" spans="1:14" ht="28.8" x14ac:dyDescent="0.3">
      <c r="A3" s="105"/>
      <c r="B3" s="37"/>
      <c r="C3" s="108"/>
      <c r="D3" s="39"/>
      <c r="E3" s="108"/>
      <c r="F3" s="39"/>
      <c r="G3" s="108"/>
      <c r="H3" s="39" t="s">
        <v>150</v>
      </c>
      <c r="I3" s="108"/>
      <c r="J3" s="38"/>
      <c r="K3" s="108"/>
      <c r="L3" s="38"/>
      <c r="M3" s="41"/>
      <c r="N3" s="112"/>
    </row>
    <row r="4" spans="1:14" x14ac:dyDescent="0.3">
      <c r="A4" s="106">
        <v>8.66</v>
      </c>
      <c r="B4" s="43"/>
      <c r="C4" s="109"/>
      <c r="D4" s="45"/>
      <c r="E4" s="111"/>
      <c r="F4" s="47"/>
      <c r="G4" s="109"/>
      <c r="H4" s="47"/>
      <c r="I4" s="109">
        <v>2</v>
      </c>
      <c r="J4" s="44"/>
      <c r="K4" s="109"/>
      <c r="L4" s="44"/>
      <c r="M4" s="152"/>
      <c r="N4" s="113">
        <f>M4+K4+I4+G4+E4+C4</f>
        <v>2</v>
      </c>
    </row>
    <row r="5" spans="1:14" x14ac:dyDescent="0.3">
      <c r="A5" s="170"/>
      <c r="B5" s="171" t="s">
        <v>140</v>
      </c>
      <c r="C5" s="172"/>
      <c r="D5" s="171" t="s">
        <v>140</v>
      </c>
      <c r="E5" s="173"/>
      <c r="F5" s="171" t="s">
        <v>140</v>
      </c>
      <c r="G5" s="170"/>
      <c r="H5" s="171" t="s">
        <v>140</v>
      </c>
      <c r="I5" s="170"/>
      <c r="J5" s="171"/>
      <c r="K5" s="174"/>
      <c r="L5" s="171"/>
      <c r="M5" s="171"/>
      <c r="N5" s="174"/>
    </row>
    <row r="6" spans="1:14" ht="46.8" x14ac:dyDescent="0.3">
      <c r="A6" s="175">
        <v>12.33</v>
      </c>
      <c r="B6" s="176" t="s">
        <v>143</v>
      </c>
      <c r="C6" s="177">
        <v>0.5</v>
      </c>
      <c r="D6" s="178" t="s">
        <v>250</v>
      </c>
      <c r="E6" s="179">
        <v>0.5</v>
      </c>
      <c r="F6" s="176" t="s">
        <v>143</v>
      </c>
      <c r="G6" s="175">
        <v>0.5</v>
      </c>
      <c r="H6" s="178" t="s">
        <v>251</v>
      </c>
      <c r="I6" s="175">
        <v>1.36</v>
      </c>
      <c r="J6" s="176"/>
      <c r="K6" s="180"/>
      <c r="L6" s="176"/>
      <c r="M6" s="176"/>
      <c r="N6" s="180">
        <f>K6+I6+G6+E6+C6</f>
        <v>2.8600000000000003</v>
      </c>
    </row>
    <row r="7" spans="1:14" x14ac:dyDescent="0.3">
      <c r="A7" s="80"/>
      <c r="B7" s="81"/>
      <c r="C7" s="80"/>
      <c r="D7" s="81" t="s">
        <v>140</v>
      </c>
      <c r="E7" s="80"/>
      <c r="F7" s="81"/>
      <c r="G7" s="80"/>
      <c r="H7" s="81" t="s">
        <v>140</v>
      </c>
      <c r="I7" s="80"/>
      <c r="J7" s="81" t="s">
        <v>140</v>
      </c>
      <c r="K7" s="80"/>
      <c r="L7" s="82"/>
      <c r="M7" s="80"/>
      <c r="N7" s="83"/>
    </row>
    <row r="8" spans="1:14" ht="26.4" x14ac:dyDescent="0.3">
      <c r="A8" s="84">
        <v>10.130000000000001</v>
      </c>
      <c r="B8" s="85"/>
      <c r="C8" s="84"/>
      <c r="D8" s="86" t="s">
        <v>141</v>
      </c>
      <c r="E8" s="84">
        <v>0.6</v>
      </c>
      <c r="F8" s="87"/>
      <c r="G8" s="84"/>
      <c r="H8" s="86" t="s">
        <v>142</v>
      </c>
      <c r="I8" s="84">
        <v>1.24</v>
      </c>
      <c r="J8" s="87" t="s">
        <v>143</v>
      </c>
      <c r="K8" s="84">
        <v>0.5</v>
      </c>
      <c r="L8" s="88"/>
      <c r="M8" s="84"/>
      <c r="N8" s="89">
        <f>C8+E8+G8+I8+K8+M8</f>
        <v>2.34</v>
      </c>
    </row>
    <row r="9" spans="1:14" x14ac:dyDescent="0.3">
      <c r="A9" s="90"/>
      <c r="B9" s="32" t="s">
        <v>144</v>
      </c>
      <c r="C9" s="90"/>
      <c r="D9" s="31" t="s">
        <v>144</v>
      </c>
      <c r="E9" s="90"/>
      <c r="F9" s="32" t="s">
        <v>144</v>
      </c>
      <c r="G9" s="90"/>
      <c r="H9" s="32" t="s">
        <v>144</v>
      </c>
      <c r="I9" s="91"/>
      <c r="J9" s="32" t="s">
        <v>144</v>
      </c>
      <c r="K9" s="90"/>
      <c r="L9" s="32"/>
      <c r="M9" s="90"/>
      <c r="N9" s="92"/>
    </row>
    <row r="10" spans="1:14" x14ac:dyDescent="0.3">
      <c r="A10" s="93">
        <v>7.88</v>
      </c>
      <c r="B10" s="94" t="s">
        <v>143</v>
      </c>
      <c r="C10" s="93">
        <v>0.25</v>
      </c>
      <c r="D10" s="94" t="s">
        <v>143</v>
      </c>
      <c r="E10" s="95">
        <v>0.25</v>
      </c>
      <c r="F10" s="96" t="s">
        <v>143</v>
      </c>
      <c r="G10" s="93">
        <v>0.25</v>
      </c>
      <c r="H10" s="94" t="s">
        <v>145</v>
      </c>
      <c r="I10" s="93">
        <v>0.82</v>
      </c>
      <c r="J10" s="94" t="s">
        <v>143</v>
      </c>
      <c r="K10" s="93">
        <v>0.25</v>
      </c>
      <c r="L10" s="94"/>
      <c r="M10" s="93"/>
      <c r="N10" s="89">
        <f>C10+E10+G10+I10+K10+M10</f>
        <v>1.8199999999999998</v>
      </c>
    </row>
    <row r="11" spans="1:14" x14ac:dyDescent="0.3">
      <c r="A11" s="107"/>
      <c r="B11" s="97" t="s">
        <v>146</v>
      </c>
      <c r="C11" s="98"/>
      <c r="D11" s="97" t="s">
        <v>146</v>
      </c>
      <c r="E11" s="98"/>
      <c r="F11" s="97" t="s">
        <v>146</v>
      </c>
      <c r="G11" s="98"/>
      <c r="H11" s="97" t="s">
        <v>146</v>
      </c>
      <c r="I11" s="98"/>
      <c r="J11" s="97" t="s">
        <v>146</v>
      </c>
      <c r="K11" s="98"/>
      <c r="L11" s="97"/>
      <c r="M11" s="98"/>
      <c r="N11" s="100"/>
    </row>
    <row r="12" spans="1:14" ht="26.4" x14ac:dyDescent="0.3">
      <c r="A12" s="103">
        <v>10</v>
      </c>
      <c r="B12" s="102" t="s">
        <v>145</v>
      </c>
      <c r="C12" s="103">
        <v>0.87</v>
      </c>
      <c r="D12" s="104" t="s">
        <v>147</v>
      </c>
      <c r="E12" s="103">
        <v>0.5</v>
      </c>
      <c r="F12" s="102" t="s">
        <v>148</v>
      </c>
      <c r="G12" s="103">
        <v>0.44</v>
      </c>
      <c r="H12" s="102" t="s">
        <v>143</v>
      </c>
      <c r="I12" s="103">
        <v>0.25</v>
      </c>
      <c r="J12" s="102" t="s">
        <v>143</v>
      </c>
      <c r="K12" s="103">
        <v>0.25</v>
      </c>
      <c r="L12" s="102"/>
      <c r="M12" s="103"/>
      <c r="N12" s="89">
        <f>C12+E12+G12+I12+K12+M12</f>
        <v>2.31</v>
      </c>
    </row>
    <row r="13" spans="1:14" x14ac:dyDescent="0.3">
      <c r="A13" s="181"/>
      <c r="B13" s="182" t="s">
        <v>252</v>
      </c>
      <c r="C13" s="181"/>
      <c r="D13" s="183"/>
      <c r="E13" s="181"/>
      <c r="F13" s="184" t="s">
        <v>252</v>
      </c>
      <c r="G13" s="181"/>
      <c r="H13" s="185"/>
      <c r="I13" s="181"/>
      <c r="J13" s="186" t="s">
        <v>253</v>
      </c>
      <c r="K13" s="187"/>
      <c r="L13" s="185"/>
      <c r="M13" s="183"/>
      <c r="N13" s="187"/>
    </row>
    <row r="14" spans="1:14" x14ac:dyDescent="0.3">
      <c r="A14" s="188">
        <v>7.94</v>
      </c>
      <c r="B14" s="189" t="s">
        <v>143</v>
      </c>
      <c r="C14" s="188">
        <v>0.41</v>
      </c>
      <c r="D14" s="190"/>
      <c r="E14" s="188"/>
      <c r="F14" s="191" t="s">
        <v>145</v>
      </c>
      <c r="G14" s="188">
        <v>1.01</v>
      </c>
      <c r="H14" s="192"/>
      <c r="I14" s="188"/>
      <c r="J14" s="193" t="s">
        <v>143</v>
      </c>
      <c r="K14" s="194">
        <v>0.41</v>
      </c>
      <c r="L14" s="192"/>
      <c r="M14" s="190"/>
      <c r="N14" s="194">
        <f>C14+E14+G14+I14+K14</f>
        <v>1.8299999999999998</v>
      </c>
    </row>
    <row r="15" spans="1:14" x14ac:dyDescent="0.3">
      <c r="A15" s="100"/>
      <c r="B15" s="97" t="s">
        <v>254</v>
      </c>
      <c r="C15" s="195"/>
      <c r="D15" s="97" t="s">
        <v>254</v>
      </c>
      <c r="E15" s="100"/>
      <c r="F15" s="97" t="s">
        <v>254</v>
      </c>
      <c r="G15" s="100"/>
      <c r="H15" s="97" t="s">
        <v>254</v>
      </c>
      <c r="I15" s="100"/>
      <c r="J15" s="97" t="s">
        <v>254</v>
      </c>
      <c r="K15" s="107"/>
      <c r="L15" s="121"/>
      <c r="M15" s="121"/>
      <c r="N15" s="107"/>
    </row>
    <row r="16" spans="1:14" x14ac:dyDescent="0.3">
      <c r="A16" s="196">
        <v>8</v>
      </c>
      <c r="B16" s="101" t="s">
        <v>143</v>
      </c>
      <c r="C16" s="197">
        <v>0.3</v>
      </c>
      <c r="D16" s="101" t="s">
        <v>143</v>
      </c>
      <c r="E16" s="196">
        <v>0.3</v>
      </c>
      <c r="F16" s="101" t="s">
        <v>255</v>
      </c>
      <c r="G16" s="196">
        <v>0.64</v>
      </c>
      <c r="H16" s="101" t="s">
        <v>143</v>
      </c>
      <c r="I16" s="196">
        <v>0.3</v>
      </c>
      <c r="J16" s="101" t="s">
        <v>143</v>
      </c>
      <c r="K16" s="103">
        <v>0.3</v>
      </c>
      <c r="L16" s="101"/>
      <c r="M16" s="101"/>
      <c r="N16" s="103">
        <f>C16+E16+G16+I16+K16+M16</f>
        <v>1.84</v>
      </c>
    </row>
    <row r="17" spans="1:14" x14ac:dyDescent="0.3">
      <c r="A17" s="100"/>
      <c r="B17" s="198"/>
      <c r="C17" s="199"/>
      <c r="D17" s="97" t="s">
        <v>256</v>
      </c>
      <c r="E17" s="200"/>
      <c r="F17" s="97"/>
      <c r="G17" s="200"/>
      <c r="H17" s="97"/>
      <c r="I17" s="200"/>
      <c r="J17" s="97" t="s">
        <v>256</v>
      </c>
      <c r="K17" s="98"/>
      <c r="L17" s="97"/>
      <c r="M17" s="99"/>
      <c r="N17" s="107"/>
    </row>
    <row r="18" spans="1:14" x14ac:dyDescent="0.3">
      <c r="A18" s="196">
        <v>4.66</v>
      </c>
      <c r="B18" s="102"/>
      <c r="C18" s="197"/>
      <c r="D18" s="101" t="s">
        <v>143</v>
      </c>
      <c r="E18" s="196">
        <v>0.33</v>
      </c>
      <c r="F18" s="101"/>
      <c r="G18" s="196"/>
      <c r="H18" s="101"/>
      <c r="I18" s="196"/>
      <c r="J18" s="102" t="s">
        <v>145</v>
      </c>
      <c r="K18" s="103">
        <v>0.74</v>
      </c>
      <c r="L18" s="101"/>
      <c r="M18" s="101"/>
      <c r="N18" s="103">
        <f>C18+E18+G18+I18+K18+M18</f>
        <v>1.07</v>
      </c>
    </row>
    <row r="19" spans="1:14" ht="24" x14ac:dyDescent="0.3">
      <c r="A19" s="200"/>
      <c r="B19" s="201"/>
      <c r="C19" s="199"/>
      <c r="D19" s="99" t="s">
        <v>257</v>
      </c>
      <c r="E19" s="202"/>
      <c r="F19" s="99"/>
      <c r="G19" s="200"/>
      <c r="H19" s="99"/>
      <c r="I19" s="200"/>
      <c r="J19" s="99" t="s">
        <v>257</v>
      </c>
      <c r="K19" s="98"/>
      <c r="L19" s="99"/>
      <c r="M19" s="99"/>
      <c r="N19" s="98"/>
    </row>
    <row r="20" spans="1:14" x14ac:dyDescent="0.3">
      <c r="A20" s="203">
        <v>4.5</v>
      </c>
      <c r="B20" s="43"/>
      <c r="C20" s="197"/>
      <c r="D20" s="101" t="s">
        <v>258</v>
      </c>
      <c r="E20" s="196">
        <v>0.25</v>
      </c>
      <c r="F20" s="204"/>
      <c r="G20" s="196"/>
      <c r="H20" s="101"/>
      <c r="I20" s="196"/>
      <c r="J20" s="101" t="s">
        <v>145</v>
      </c>
      <c r="K20" s="103">
        <v>0.79</v>
      </c>
      <c r="L20" s="101"/>
      <c r="M20" s="101"/>
      <c r="N20" s="103">
        <f>E20+K20</f>
        <v>1.04</v>
      </c>
    </row>
    <row r="21" spans="1:14" x14ac:dyDescent="0.3">
      <c r="A21" s="205"/>
      <c r="B21" s="182" t="s">
        <v>259</v>
      </c>
      <c r="C21" s="181"/>
      <c r="D21" s="183"/>
      <c r="E21" s="181"/>
      <c r="F21" s="184" t="s">
        <v>259</v>
      </c>
      <c r="G21" s="181"/>
      <c r="H21" s="185"/>
      <c r="I21" s="181"/>
      <c r="J21" s="186" t="s">
        <v>259</v>
      </c>
      <c r="K21" s="187"/>
      <c r="L21" s="185"/>
      <c r="M21" s="183"/>
      <c r="N21" s="187"/>
    </row>
    <row r="22" spans="1:14" x14ac:dyDescent="0.3">
      <c r="A22" s="188">
        <v>5</v>
      </c>
      <c r="B22" s="189" t="s">
        <v>143</v>
      </c>
      <c r="C22" s="188">
        <v>0.25</v>
      </c>
      <c r="D22" s="190"/>
      <c r="E22" s="188"/>
      <c r="F22" s="191" t="s">
        <v>145</v>
      </c>
      <c r="G22" s="188">
        <v>0.65</v>
      </c>
      <c r="H22" s="192"/>
      <c r="I22" s="188"/>
      <c r="J22" s="193" t="s">
        <v>143</v>
      </c>
      <c r="K22" s="194">
        <v>0.25</v>
      </c>
      <c r="L22" s="192"/>
      <c r="M22" s="190"/>
      <c r="N22" s="194">
        <f>C22+E22+G22+I22+K22</f>
        <v>1.1499999999999999</v>
      </c>
    </row>
    <row r="23" spans="1:14" ht="21.6" x14ac:dyDescent="0.3">
      <c r="A23" s="92"/>
      <c r="B23" s="206"/>
      <c r="C23" s="92"/>
      <c r="D23" s="37" t="s">
        <v>260</v>
      </c>
      <c r="E23" s="207"/>
      <c r="F23" s="37"/>
      <c r="G23" s="207"/>
      <c r="H23" s="37"/>
      <c r="I23" s="208"/>
      <c r="J23" s="206" t="s">
        <v>260</v>
      </c>
      <c r="K23" s="208"/>
      <c r="L23" s="206"/>
      <c r="M23" s="208"/>
      <c r="N23" s="90"/>
    </row>
    <row r="24" spans="1:14" ht="17.399999999999999" x14ac:dyDescent="0.3">
      <c r="A24" s="89">
        <v>4.3600000000000003</v>
      </c>
      <c r="B24" s="96"/>
      <c r="C24" s="89"/>
      <c r="D24" s="94" t="s">
        <v>143</v>
      </c>
      <c r="E24" s="209">
        <v>0.35</v>
      </c>
      <c r="F24" s="94"/>
      <c r="G24" s="209"/>
      <c r="H24" s="94"/>
      <c r="I24" s="95"/>
      <c r="J24" s="210" t="s">
        <v>261</v>
      </c>
      <c r="K24" s="95">
        <v>0.66</v>
      </c>
      <c r="L24" s="96"/>
      <c r="M24" s="95"/>
      <c r="N24" s="93">
        <f>C24+E24+G24+I24+K24+M24</f>
        <v>1.01</v>
      </c>
    </row>
    <row r="25" spans="1:14" x14ac:dyDescent="0.3">
      <c r="A25" s="211"/>
      <c r="B25" s="212"/>
      <c r="C25" s="213"/>
      <c r="D25" s="214" t="s">
        <v>263</v>
      </c>
      <c r="E25" s="215"/>
      <c r="F25" s="216"/>
      <c r="G25" s="215"/>
      <c r="H25" s="214"/>
      <c r="I25" s="217"/>
      <c r="J25" s="218"/>
      <c r="K25" s="217"/>
      <c r="L25" s="219"/>
      <c r="M25" s="217"/>
      <c r="N25" s="220"/>
    </row>
    <row r="26" spans="1:14" x14ac:dyDescent="0.3">
      <c r="A26" s="211">
        <v>4.33</v>
      </c>
      <c r="B26" s="212"/>
      <c r="C26" s="213"/>
      <c r="D26" s="214"/>
      <c r="E26" s="215">
        <v>1</v>
      </c>
      <c r="F26" s="216"/>
      <c r="G26" s="215"/>
      <c r="H26" s="214"/>
      <c r="I26" s="217"/>
      <c r="J26" s="218"/>
      <c r="K26" s="217"/>
      <c r="L26" s="219"/>
      <c r="M26" s="217"/>
      <c r="N26" s="220">
        <v>1</v>
      </c>
    </row>
    <row r="27" spans="1:14" x14ac:dyDescent="0.3">
      <c r="A27" s="117"/>
      <c r="B27" s="118" t="s">
        <v>204</v>
      </c>
      <c r="C27" s="107"/>
      <c r="D27" s="119"/>
      <c r="E27" s="107"/>
      <c r="F27" s="118" t="s">
        <v>204</v>
      </c>
      <c r="G27" s="107"/>
      <c r="H27" s="120"/>
      <c r="I27" s="107"/>
      <c r="J27" s="118" t="s">
        <v>204</v>
      </c>
      <c r="K27" s="107"/>
      <c r="L27" s="120"/>
      <c r="M27" s="107"/>
      <c r="N27" s="92"/>
    </row>
    <row r="28" spans="1:14" x14ac:dyDescent="0.3">
      <c r="A28" s="130">
        <v>25.98</v>
      </c>
      <c r="B28" s="116"/>
      <c r="C28" s="103">
        <v>2</v>
      </c>
      <c r="D28" s="104"/>
      <c r="E28" s="103"/>
      <c r="F28" s="116"/>
      <c r="G28" s="103">
        <v>2</v>
      </c>
      <c r="H28" s="102"/>
      <c r="I28" s="103"/>
      <c r="J28" s="116"/>
      <c r="K28" s="103">
        <v>2</v>
      </c>
      <c r="L28" s="102"/>
      <c r="M28" s="103"/>
      <c r="N28" s="89">
        <v>6</v>
      </c>
    </row>
    <row r="29" spans="1:14" ht="21.6" x14ac:dyDescent="0.3">
      <c r="A29" s="136"/>
      <c r="B29" s="143"/>
      <c r="C29" s="135"/>
      <c r="D29" s="145"/>
      <c r="E29" s="136"/>
      <c r="F29" s="145"/>
      <c r="G29" s="143"/>
      <c r="H29" s="143"/>
      <c r="I29" s="135"/>
      <c r="J29" s="145" t="s">
        <v>244</v>
      </c>
      <c r="K29" s="135"/>
      <c r="L29" s="143"/>
      <c r="M29" s="135"/>
      <c r="N29" s="135"/>
    </row>
    <row r="30" spans="1:14" ht="21.6" x14ac:dyDescent="0.3">
      <c r="A30" s="142"/>
      <c r="B30" s="140"/>
      <c r="C30" s="141"/>
      <c r="D30" s="146"/>
      <c r="E30" s="142"/>
      <c r="F30" s="146"/>
      <c r="G30" s="140"/>
      <c r="H30" s="140"/>
      <c r="I30" s="141"/>
      <c r="J30" s="146" t="s">
        <v>245</v>
      </c>
      <c r="K30" s="141">
        <v>2</v>
      </c>
      <c r="L30" s="140"/>
      <c r="M30" s="141"/>
      <c r="N30" s="141"/>
    </row>
    <row r="31" spans="1:14" ht="42" x14ac:dyDescent="0.3">
      <c r="A31" s="136"/>
      <c r="B31" s="169"/>
      <c r="C31" s="135"/>
      <c r="D31" s="145"/>
      <c r="E31" s="136"/>
      <c r="F31" s="145" t="s">
        <v>247</v>
      </c>
      <c r="G31" s="143"/>
      <c r="H31" s="143"/>
      <c r="I31" s="135"/>
      <c r="J31" s="145"/>
      <c r="K31" s="135"/>
      <c r="L31" s="143"/>
      <c r="M31" s="135"/>
      <c r="N31" s="135"/>
    </row>
    <row r="32" spans="1:14" ht="93" x14ac:dyDescent="0.3">
      <c r="A32" s="142"/>
      <c r="B32" s="168"/>
      <c r="C32" s="141"/>
      <c r="D32" s="146"/>
      <c r="E32" s="142"/>
      <c r="F32" s="146" t="s">
        <v>296</v>
      </c>
      <c r="G32" s="140">
        <v>1</v>
      </c>
      <c r="H32" s="140"/>
      <c r="I32" s="141"/>
      <c r="J32" s="146"/>
      <c r="K32" s="141"/>
      <c r="L32" s="140"/>
      <c r="M32" s="141"/>
      <c r="N32" s="141"/>
    </row>
    <row r="33" spans="1:14" ht="82.8" x14ac:dyDescent="0.3">
      <c r="A33" s="221"/>
      <c r="B33" s="168"/>
      <c r="C33" s="141"/>
      <c r="D33" s="146"/>
      <c r="E33" s="142"/>
      <c r="F33" s="146"/>
      <c r="G33" s="140"/>
      <c r="H33" s="146" t="s">
        <v>295</v>
      </c>
      <c r="I33" s="141">
        <v>2</v>
      </c>
      <c r="J33" s="146"/>
      <c r="K33" s="141"/>
      <c r="L33" s="140"/>
      <c r="M33" s="141"/>
      <c r="N33" s="141"/>
    </row>
    <row r="34" spans="1:14" x14ac:dyDescent="0.3">
      <c r="A34" s="222"/>
      <c r="B34" s="169"/>
      <c r="C34" s="135"/>
      <c r="D34" s="145"/>
      <c r="E34" s="136"/>
      <c r="F34" s="145"/>
      <c r="G34" s="143"/>
      <c r="H34" s="145"/>
      <c r="I34" s="135"/>
      <c r="J34" s="145"/>
      <c r="K34" s="135"/>
      <c r="L34" s="143"/>
      <c r="M34" s="135"/>
      <c r="N34" s="135"/>
    </row>
    <row r="35" spans="1:14" x14ac:dyDescent="0.3">
      <c r="A35" s="223"/>
      <c r="B35" s="168"/>
      <c r="C35" s="141"/>
      <c r="D35" s="146"/>
      <c r="E35" s="142"/>
      <c r="F35" s="146"/>
      <c r="G35" s="140"/>
      <c r="H35" s="146"/>
      <c r="I35" s="141"/>
      <c r="J35" s="146"/>
      <c r="K35" s="141"/>
      <c r="L35" s="140"/>
      <c r="M35" s="141"/>
      <c r="N35" s="141"/>
    </row>
    <row r="36" spans="1:14" x14ac:dyDescent="0.3">
      <c r="A36" s="50">
        <f>SUM(A3:A30)</f>
        <v>113.77</v>
      </c>
      <c r="B36" s="51" t="s">
        <v>9</v>
      </c>
      <c r="C36" s="110">
        <f>SUM(C3:C33)</f>
        <v>4.58</v>
      </c>
      <c r="D36" s="53"/>
      <c r="E36" s="110">
        <f>SUM(E3:E30)</f>
        <v>4.08</v>
      </c>
      <c r="F36" s="19"/>
      <c r="G36" s="110">
        <f>SUM(G3:G33)</f>
        <v>6.49</v>
      </c>
      <c r="H36" s="54"/>
      <c r="I36" s="110">
        <f>SUM(I3:I33)</f>
        <v>7.9700000000000006</v>
      </c>
      <c r="J36" s="54"/>
      <c r="K36" s="110">
        <f>SUM(K3:K33)</f>
        <v>8.15</v>
      </c>
      <c r="L36" s="55"/>
      <c r="M36" s="153">
        <f>SUM(M3:M30)</f>
        <v>0</v>
      </c>
      <c r="N36" s="114">
        <f>SUM(N3:N30)</f>
        <v>26.27</v>
      </c>
    </row>
    <row r="38" spans="1:14" x14ac:dyDescent="0.3">
      <c r="A38" s="56"/>
      <c r="B38" s="57"/>
      <c r="C38" s="31" t="s">
        <v>10</v>
      </c>
      <c r="D38" s="58"/>
      <c r="E38" s="57"/>
      <c r="F38" s="59"/>
      <c r="G38" s="57"/>
      <c r="H38" s="31" t="s">
        <v>18</v>
      </c>
      <c r="I38" s="57"/>
      <c r="J38" s="57"/>
      <c r="K38" s="57">
        <f>N36*4.33</f>
        <v>113.7491</v>
      </c>
    </row>
    <row r="39" spans="1:14" x14ac:dyDescent="0.3">
      <c r="A39" s="31"/>
      <c r="B39" s="31"/>
      <c r="C39" s="31" t="s">
        <v>11</v>
      </c>
      <c r="D39" s="31"/>
      <c r="E39" s="31"/>
      <c r="F39" s="60"/>
      <c r="G39" s="61"/>
      <c r="I39" s="31"/>
      <c r="K39" s="31"/>
    </row>
  </sheetData>
  <pageMargins left="0.7" right="0.7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2"/>
  <sheetViews>
    <sheetView topLeftCell="A166" workbookViewId="0">
      <selection activeCell="J192" sqref="J192"/>
    </sheetView>
  </sheetViews>
  <sheetFormatPr baseColWidth="10" defaultRowHeight="14.4" x14ac:dyDescent="0.3"/>
  <cols>
    <col min="1" max="1" width="68.6640625" bestFit="1" customWidth="1"/>
    <col min="2" max="2" width="8.88671875" customWidth="1"/>
    <col min="3" max="3" width="6.5546875" bestFit="1" customWidth="1"/>
    <col min="4" max="4" width="8.6640625" bestFit="1" customWidth="1"/>
    <col min="5" max="5" width="6.109375" bestFit="1" customWidth="1"/>
    <col min="6" max="6" width="6.6640625" bestFit="1" customWidth="1"/>
    <col min="7" max="7" width="11.33203125" bestFit="1" customWidth="1"/>
  </cols>
  <sheetData>
    <row r="1" spans="1:7" x14ac:dyDescent="0.3">
      <c r="A1" s="163" t="s">
        <v>264</v>
      </c>
      <c r="B1" s="154" t="s">
        <v>265</v>
      </c>
      <c r="C1" s="155"/>
      <c r="D1" s="155"/>
      <c r="E1" s="155"/>
      <c r="F1" s="155"/>
      <c r="G1" s="155"/>
    </row>
    <row r="2" spans="1:7" x14ac:dyDescent="0.3">
      <c r="A2" s="156" t="s">
        <v>93</v>
      </c>
      <c r="B2" s="155"/>
      <c r="C2" s="155"/>
      <c r="D2" s="155"/>
      <c r="E2" s="155"/>
      <c r="F2" s="155"/>
      <c r="G2" s="155"/>
    </row>
    <row r="3" spans="1:7" x14ac:dyDescent="0.3">
      <c r="A3" s="166" t="s">
        <v>93</v>
      </c>
      <c r="B3" s="165" t="s">
        <v>2</v>
      </c>
      <c r="C3" s="157"/>
      <c r="D3" s="157"/>
      <c r="E3" s="157"/>
      <c r="F3" s="157"/>
      <c r="G3" s="157"/>
    </row>
    <row r="4" spans="1:7" x14ac:dyDescent="0.3">
      <c r="A4" s="164" t="s">
        <v>94</v>
      </c>
      <c r="B4" s="157" t="s">
        <v>95</v>
      </c>
      <c r="C4" s="155" t="s">
        <v>96</v>
      </c>
      <c r="D4" s="155" t="s">
        <v>97</v>
      </c>
      <c r="E4" s="155" t="s">
        <v>98</v>
      </c>
      <c r="F4" s="155" t="s">
        <v>99</v>
      </c>
      <c r="G4" s="158" t="s">
        <v>101</v>
      </c>
    </row>
    <row r="5" spans="1:7" x14ac:dyDescent="0.3">
      <c r="A5" s="159">
        <v>44866</v>
      </c>
      <c r="B5" s="160"/>
      <c r="C5" s="160">
        <v>1.35</v>
      </c>
      <c r="D5" s="160"/>
      <c r="E5" s="160"/>
      <c r="F5" s="160"/>
      <c r="G5" s="160">
        <v>1.35</v>
      </c>
    </row>
    <row r="6" spans="1:7" x14ac:dyDescent="0.3">
      <c r="A6" s="161" t="s">
        <v>266</v>
      </c>
      <c r="B6" s="160"/>
      <c r="C6" s="160">
        <v>0.6</v>
      </c>
      <c r="D6" s="160"/>
      <c r="E6" s="160"/>
      <c r="F6" s="160"/>
      <c r="G6" s="160">
        <v>0.6</v>
      </c>
    </row>
    <row r="7" spans="1:7" x14ac:dyDescent="0.3">
      <c r="A7" s="161" t="s">
        <v>267</v>
      </c>
      <c r="B7" s="160"/>
      <c r="C7" s="160">
        <v>0.25</v>
      </c>
      <c r="D7" s="160"/>
      <c r="E7" s="160"/>
      <c r="F7" s="160"/>
      <c r="G7" s="160">
        <v>0.25</v>
      </c>
    </row>
    <row r="8" spans="1:7" x14ac:dyDescent="0.3">
      <c r="A8" s="161" t="s">
        <v>268</v>
      </c>
      <c r="B8" s="160"/>
      <c r="C8" s="160">
        <v>0.5</v>
      </c>
      <c r="D8" s="160"/>
      <c r="E8" s="160"/>
      <c r="F8" s="160"/>
      <c r="G8" s="160">
        <v>0.5</v>
      </c>
    </row>
    <row r="9" spans="1:7" x14ac:dyDescent="0.3">
      <c r="A9" s="159">
        <v>44867</v>
      </c>
      <c r="B9" s="160"/>
      <c r="C9" s="160"/>
      <c r="D9" s="160">
        <v>2.69</v>
      </c>
      <c r="E9" s="160"/>
      <c r="F9" s="160"/>
      <c r="G9" s="160">
        <v>2.69</v>
      </c>
    </row>
    <row r="10" spans="1:7" x14ac:dyDescent="0.3">
      <c r="A10" s="161" t="s">
        <v>202</v>
      </c>
      <c r="B10" s="160"/>
      <c r="C10" s="160"/>
      <c r="D10" s="160">
        <v>2</v>
      </c>
      <c r="E10" s="160"/>
      <c r="F10" s="160"/>
      <c r="G10" s="160">
        <v>2</v>
      </c>
    </row>
    <row r="11" spans="1:7" x14ac:dyDescent="0.3">
      <c r="A11" s="161" t="s">
        <v>267</v>
      </c>
      <c r="B11" s="160"/>
      <c r="C11" s="160"/>
      <c r="D11" s="160">
        <v>0.25</v>
      </c>
      <c r="E11" s="160"/>
      <c r="F11" s="160"/>
      <c r="G11" s="160">
        <v>0.25</v>
      </c>
    </row>
    <row r="12" spans="1:7" x14ac:dyDescent="0.3">
      <c r="A12" s="161" t="s">
        <v>269</v>
      </c>
      <c r="B12" s="160"/>
      <c r="C12" s="160"/>
      <c r="D12" s="160">
        <v>0.44</v>
      </c>
      <c r="E12" s="160"/>
      <c r="F12" s="160"/>
      <c r="G12" s="160">
        <v>0.44</v>
      </c>
    </row>
    <row r="13" spans="1:7" x14ac:dyDescent="0.3">
      <c r="A13" s="159">
        <v>44868</v>
      </c>
      <c r="B13" s="160"/>
      <c r="C13" s="160"/>
      <c r="D13" s="160"/>
      <c r="E13" s="160">
        <v>4.3100000000000005</v>
      </c>
      <c r="F13" s="160"/>
      <c r="G13" s="160">
        <v>4.3100000000000005</v>
      </c>
    </row>
    <row r="14" spans="1:7" x14ac:dyDescent="0.3">
      <c r="A14" s="161" t="s">
        <v>270</v>
      </c>
      <c r="B14" s="160"/>
      <c r="C14" s="160"/>
      <c r="D14" s="160"/>
      <c r="E14" s="160">
        <v>2</v>
      </c>
      <c r="F14" s="160"/>
      <c r="G14" s="160">
        <v>2</v>
      </c>
    </row>
    <row r="15" spans="1:7" x14ac:dyDescent="0.3">
      <c r="A15" s="161" t="s">
        <v>271</v>
      </c>
      <c r="B15" s="160"/>
      <c r="C15" s="160"/>
      <c r="D15" s="160"/>
      <c r="E15" s="160">
        <v>1.24</v>
      </c>
      <c r="F15" s="160"/>
      <c r="G15" s="160">
        <v>1.24</v>
      </c>
    </row>
    <row r="16" spans="1:7" x14ac:dyDescent="0.3">
      <c r="A16" s="161" t="s">
        <v>272</v>
      </c>
      <c r="B16" s="160"/>
      <c r="C16" s="160"/>
      <c r="D16" s="160"/>
      <c r="E16" s="160">
        <v>0.82</v>
      </c>
      <c r="F16" s="160"/>
      <c r="G16" s="160">
        <v>0.82</v>
      </c>
    </row>
    <row r="17" spans="1:7" x14ac:dyDescent="0.3">
      <c r="A17" s="161" t="s">
        <v>273</v>
      </c>
      <c r="B17" s="160"/>
      <c r="C17" s="160"/>
      <c r="D17" s="160"/>
      <c r="E17" s="160">
        <v>0.25</v>
      </c>
      <c r="F17" s="160"/>
      <c r="G17" s="160">
        <v>0.25</v>
      </c>
    </row>
    <row r="18" spans="1:7" x14ac:dyDescent="0.3">
      <c r="A18" s="159">
        <v>44869</v>
      </c>
      <c r="B18" s="160"/>
      <c r="C18" s="160"/>
      <c r="D18" s="160"/>
      <c r="E18" s="160"/>
      <c r="F18" s="160">
        <v>5</v>
      </c>
      <c r="G18" s="160">
        <v>5</v>
      </c>
    </row>
    <row r="19" spans="1:7" x14ac:dyDescent="0.3">
      <c r="A19" s="161" t="s">
        <v>202</v>
      </c>
      <c r="B19" s="160"/>
      <c r="C19" s="160"/>
      <c r="D19" s="160"/>
      <c r="E19" s="160"/>
      <c r="F19" s="160">
        <v>2</v>
      </c>
      <c r="G19" s="160">
        <v>2</v>
      </c>
    </row>
    <row r="20" spans="1:7" x14ac:dyDescent="0.3">
      <c r="A20" s="161" t="s">
        <v>235</v>
      </c>
      <c r="B20" s="160"/>
      <c r="C20" s="160"/>
      <c r="D20" s="160"/>
      <c r="E20" s="160"/>
      <c r="F20" s="160">
        <v>0.5</v>
      </c>
      <c r="G20" s="160">
        <v>0.5</v>
      </c>
    </row>
    <row r="21" spans="1:7" x14ac:dyDescent="0.3">
      <c r="A21" s="161" t="s">
        <v>274</v>
      </c>
      <c r="B21" s="160"/>
      <c r="C21" s="160"/>
      <c r="D21" s="160"/>
      <c r="E21" s="160"/>
      <c r="F21" s="160">
        <v>2</v>
      </c>
      <c r="G21" s="160">
        <v>2</v>
      </c>
    </row>
    <row r="22" spans="1:7" x14ac:dyDescent="0.3">
      <c r="A22" s="161" t="s">
        <v>267</v>
      </c>
      <c r="B22" s="160"/>
      <c r="C22" s="160"/>
      <c r="D22" s="160"/>
      <c r="E22" s="160"/>
      <c r="F22" s="160">
        <v>0.25</v>
      </c>
      <c r="G22" s="160">
        <v>0.25</v>
      </c>
    </row>
    <row r="23" spans="1:7" x14ac:dyDescent="0.3">
      <c r="A23" s="161" t="s">
        <v>273</v>
      </c>
      <c r="B23" s="160"/>
      <c r="C23" s="160"/>
      <c r="D23" s="160"/>
      <c r="E23" s="160"/>
      <c r="F23" s="160">
        <v>0.25</v>
      </c>
      <c r="G23" s="160">
        <v>0.25</v>
      </c>
    </row>
    <row r="24" spans="1:7" x14ac:dyDescent="0.3">
      <c r="A24" s="159">
        <v>44872</v>
      </c>
      <c r="B24" s="160">
        <v>6.62</v>
      </c>
      <c r="C24" s="160"/>
      <c r="D24" s="160"/>
      <c r="E24" s="160"/>
      <c r="F24" s="160"/>
      <c r="G24" s="160">
        <v>6.62</v>
      </c>
    </row>
    <row r="25" spans="1:7" x14ac:dyDescent="0.3">
      <c r="A25" s="161" t="s">
        <v>202</v>
      </c>
      <c r="B25" s="160">
        <v>2</v>
      </c>
      <c r="C25" s="160"/>
      <c r="D25" s="160"/>
      <c r="E25" s="160"/>
      <c r="F25" s="160"/>
      <c r="G25" s="160">
        <v>2</v>
      </c>
    </row>
    <row r="26" spans="1:7" x14ac:dyDescent="0.3">
      <c r="A26" s="161" t="s">
        <v>275</v>
      </c>
      <c r="B26" s="160">
        <v>3.5</v>
      </c>
      <c r="C26" s="160"/>
      <c r="D26" s="160"/>
      <c r="E26" s="160"/>
      <c r="F26" s="160"/>
      <c r="G26" s="160">
        <v>3.5</v>
      </c>
    </row>
    <row r="27" spans="1:7" x14ac:dyDescent="0.3">
      <c r="A27" s="161" t="s">
        <v>267</v>
      </c>
      <c r="B27" s="160">
        <v>0.25</v>
      </c>
      <c r="C27" s="160"/>
      <c r="D27" s="160"/>
      <c r="E27" s="160"/>
      <c r="F27" s="160"/>
      <c r="G27" s="160">
        <v>0.25</v>
      </c>
    </row>
    <row r="28" spans="1:7" x14ac:dyDescent="0.3">
      <c r="A28" s="161" t="s">
        <v>276</v>
      </c>
      <c r="B28" s="160">
        <v>0.87</v>
      </c>
      <c r="C28" s="160"/>
      <c r="D28" s="160"/>
      <c r="E28" s="160"/>
      <c r="F28" s="160"/>
      <c r="G28" s="160">
        <v>0.87</v>
      </c>
    </row>
    <row r="29" spans="1:7" x14ac:dyDescent="0.3">
      <c r="A29" s="159">
        <v>44873</v>
      </c>
      <c r="B29" s="160"/>
      <c r="C29" s="160">
        <v>1.35</v>
      </c>
      <c r="D29" s="160"/>
      <c r="E29" s="160"/>
      <c r="F29" s="160"/>
      <c r="G29" s="160">
        <v>1.35</v>
      </c>
    </row>
    <row r="30" spans="1:7" x14ac:dyDescent="0.3">
      <c r="A30" s="161" t="s">
        <v>266</v>
      </c>
      <c r="B30" s="160"/>
      <c r="C30" s="160">
        <v>0.6</v>
      </c>
      <c r="D30" s="160"/>
      <c r="E30" s="160"/>
      <c r="F30" s="160"/>
      <c r="G30" s="160">
        <v>0.6</v>
      </c>
    </row>
    <row r="31" spans="1:7" x14ac:dyDescent="0.3">
      <c r="A31" s="161" t="s">
        <v>267</v>
      </c>
      <c r="B31" s="160"/>
      <c r="C31" s="160">
        <v>0.25</v>
      </c>
      <c r="D31" s="160"/>
      <c r="E31" s="160"/>
      <c r="F31" s="160"/>
      <c r="G31" s="160">
        <v>0.25</v>
      </c>
    </row>
    <row r="32" spans="1:7" x14ac:dyDescent="0.3">
      <c r="A32" s="161" t="s">
        <v>268</v>
      </c>
      <c r="B32" s="160"/>
      <c r="C32" s="160">
        <v>0.5</v>
      </c>
      <c r="D32" s="160"/>
      <c r="E32" s="160"/>
      <c r="F32" s="160"/>
      <c r="G32" s="160">
        <v>0.5</v>
      </c>
    </row>
    <row r="33" spans="1:7" x14ac:dyDescent="0.3">
      <c r="A33" s="159">
        <v>44874</v>
      </c>
      <c r="B33" s="160"/>
      <c r="C33" s="160"/>
      <c r="D33" s="160">
        <v>3.69</v>
      </c>
      <c r="E33" s="160"/>
      <c r="F33" s="160"/>
      <c r="G33" s="160">
        <v>3.69</v>
      </c>
    </row>
    <row r="34" spans="1:7" x14ac:dyDescent="0.3">
      <c r="A34" s="161" t="s">
        <v>202</v>
      </c>
      <c r="B34" s="160"/>
      <c r="C34" s="160"/>
      <c r="D34" s="160">
        <v>2</v>
      </c>
      <c r="E34" s="160"/>
      <c r="F34" s="160"/>
      <c r="G34" s="160">
        <v>2</v>
      </c>
    </row>
    <row r="35" spans="1:7" x14ac:dyDescent="0.3">
      <c r="A35" s="161" t="s">
        <v>267</v>
      </c>
      <c r="B35" s="160"/>
      <c r="C35" s="160"/>
      <c r="D35" s="160">
        <v>0.25</v>
      </c>
      <c r="E35" s="160"/>
      <c r="F35" s="160"/>
      <c r="G35" s="160">
        <v>0.25</v>
      </c>
    </row>
    <row r="36" spans="1:7" x14ac:dyDescent="0.3">
      <c r="A36" s="161" t="s">
        <v>269</v>
      </c>
      <c r="B36" s="160"/>
      <c r="C36" s="160"/>
      <c r="D36" s="160">
        <v>0.44</v>
      </c>
      <c r="E36" s="160"/>
      <c r="F36" s="160"/>
      <c r="G36" s="160">
        <v>0.44</v>
      </c>
    </row>
    <row r="37" spans="1:7" x14ac:dyDescent="0.3">
      <c r="A37" s="161" t="s">
        <v>277</v>
      </c>
      <c r="B37" s="160"/>
      <c r="C37" s="160"/>
      <c r="D37" s="160">
        <v>1</v>
      </c>
      <c r="E37" s="160"/>
      <c r="F37" s="160"/>
      <c r="G37" s="160">
        <v>1</v>
      </c>
    </row>
    <row r="38" spans="1:7" x14ac:dyDescent="0.3">
      <c r="A38" s="159">
        <v>44875</v>
      </c>
      <c r="B38" s="160"/>
      <c r="C38" s="160"/>
      <c r="D38" s="160"/>
      <c r="E38" s="160">
        <v>6.3100000000000005</v>
      </c>
      <c r="F38" s="160"/>
      <c r="G38" s="160">
        <v>6.3100000000000005</v>
      </c>
    </row>
    <row r="39" spans="1:7" x14ac:dyDescent="0.3">
      <c r="A39" s="161" t="s">
        <v>270</v>
      </c>
      <c r="B39" s="160"/>
      <c r="C39" s="160"/>
      <c r="D39" s="160"/>
      <c r="E39" s="160">
        <v>2</v>
      </c>
      <c r="F39" s="160"/>
      <c r="G39" s="160">
        <v>2</v>
      </c>
    </row>
    <row r="40" spans="1:7" x14ac:dyDescent="0.3">
      <c r="A40" s="161" t="s">
        <v>271</v>
      </c>
      <c r="B40" s="160"/>
      <c r="C40" s="160"/>
      <c r="D40" s="160"/>
      <c r="E40" s="160">
        <v>1.24</v>
      </c>
      <c r="F40" s="160"/>
      <c r="G40" s="160">
        <v>1.24</v>
      </c>
    </row>
    <row r="41" spans="1:7" x14ac:dyDescent="0.3">
      <c r="A41" s="161" t="s">
        <v>272</v>
      </c>
      <c r="B41" s="160"/>
      <c r="C41" s="160"/>
      <c r="D41" s="160"/>
      <c r="E41" s="160">
        <v>0.82</v>
      </c>
      <c r="F41" s="160"/>
      <c r="G41" s="160">
        <v>0.82</v>
      </c>
    </row>
    <row r="42" spans="1:7" x14ac:dyDescent="0.3">
      <c r="A42" s="161" t="s">
        <v>273</v>
      </c>
      <c r="B42" s="160"/>
      <c r="C42" s="160"/>
      <c r="D42" s="160"/>
      <c r="E42" s="160">
        <v>0.25</v>
      </c>
      <c r="F42" s="160"/>
      <c r="G42" s="160">
        <v>0.25</v>
      </c>
    </row>
    <row r="43" spans="1:7" x14ac:dyDescent="0.3">
      <c r="A43" s="161" t="s">
        <v>278</v>
      </c>
      <c r="B43" s="160"/>
      <c r="C43" s="160"/>
      <c r="D43" s="160"/>
      <c r="E43" s="160">
        <v>2</v>
      </c>
      <c r="F43" s="160"/>
      <c r="G43" s="160">
        <v>2</v>
      </c>
    </row>
    <row r="44" spans="1:7" x14ac:dyDescent="0.3">
      <c r="A44" s="159">
        <v>44876</v>
      </c>
      <c r="B44" s="160"/>
      <c r="C44" s="160"/>
      <c r="D44" s="160"/>
      <c r="E44" s="160"/>
      <c r="F44" s="160">
        <v>5</v>
      </c>
      <c r="G44" s="160">
        <v>5</v>
      </c>
    </row>
    <row r="45" spans="1:7" x14ac:dyDescent="0.3">
      <c r="A45" s="161" t="s">
        <v>202</v>
      </c>
      <c r="B45" s="160"/>
      <c r="C45" s="160"/>
      <c r="D45" s="160"/>
      <c r="E45" s="160"/>
      <c r="F45" s="160">
        <v>2</v>
      </c>
      <c r="G45" s="160">
        <v>2</v>
      </c>
    </row>
    <row r="46" spans="1:7" x14ac:dyDescent="0.3">
      <c r="A46" s="161" t="s">
        <v>235</v>
      </c>
      <c r="B46" s="160"/>
      <c r="C46" s="160"/>
      <c r="D46" s="160"/>
      <c r="E46" s="160"/>
      <c r="F46" s="160">
        <v>0.5</v>
      </c>
      <c r="G46" s="160">
        <v>0.5</v>
      </c>
    </row>
    <row r="47" spans="1:7" x14ac:dyDescent="0.3">
      <c r="A47" s="161" t="s">
        <v>274</v>
      </c>
      <c r="B47" s="160"/>
      <c r="C47" s="160"/>
      <c r="D47" s="160"/>
      <c r="E47" s="160"/>
      <c r="F47" s="160">
        <v>2</v>
      </c>
      <c r="G47" s="160">
        <v>2</v>
      </c>
    </row>
    <row r="48" spans="1:7" x14ac:dyDescent="0.3">
      <c r="A48" s="161" t="s">
        <v>267</v>
      </c>
      <c r="B48" s="160"/>
      <c r="C48" s="160"/>
      <c r="D48" s="160"/>
      <c r="E48" s="160"/>
      <c r="F48" s="160">
        <v>0.25</v>
      </c>
      <c r="G48" s="160">
        <v>0.25</v>
      </c>
    </row>
    <row r="49" spans="1:7" x14ac:dyDescent="0.3">
      <c r="A49" s="161" t="s">
        <v>273</v>
      </c>
      <c r="B49" s="160"/>
      <c r="C49" s="160"/>
      <c r="D49" s="160"/>
      <c r="E49" s="160"/>
      <c r="F49" s="160">
        <v>0.25</v>
      </c>
      <c r="G49" s="160">
        <v>0.25</v>
      </c>
    </row>
    <row r="50" spans="1:7" x14ac:dyDescent="0.3">
      <c r="A50" s="159">
        <v>44879</v>
      </c>
      <c r="B50" s="160">
        <v>4.58</v>
      </c>
      <c r="C50" s="160"/>
      <c r="D50" s="160"/>
      <c r="E50" s="160"/>
      <c r="F50" s="160"/>
      <c r="G50" s="160">
        <v>4.58</v>
      </c>
    </row>
    <row r="51" spans="1:7" x14ac:dyDescent="0.3">
      <c r="A51" s="161" t="s">
        <v>202</v>
      </c>
      <c r="B51" s="160">
        <v>2</v>
      </c>
      <c r="C51" s="160"/>
      <c r="D51" s="160"/>
      <c r="E51" s="160"/>
      <c r="F51" s="160"/>
      <c r="G51" s="160">
        <v>2</v>
      </c>
    </row>
    <row r="52" spans="1:7" x14ac:dyDescent="0.3">
      <c r="A52" s="161" t="s">
        <v>235</v>
      </c>
      <c r="B52" s="160">
        <v>0.5</v>
      </c>
      <c r="C52" s="160"/>
      <c r="D52" s="160"/>
      <c r="E52" s="160"/>
      <c r="F52" s="160"/>
      <c r="G52" s="160">
        <v>0.5</v>
      </c>
    </row>
    <row r="53" spans="1:7" x14ac:dyDescent="0.3">
      <c r="A53" s="161" t="s">
        <v>267</v>
      </c>
      <c r="B53" s="160">
        <v>0.25</v>
      </c>
      <c r="C53" s="160"/>
      <c r="D53" s="160"/>
      <c r="E53" s="160"/>
      <c r="F53" s="160"/>
      <c r="G53" s="160">
        <v>0.25</v>
      </c>
    </row>
    <row r="54" spans="1:7" x14ac:dyDescent="0.3">
      <c r="A54" s="161" t="s">
        <v>276</v>
      </c>
      <c r="B54" s="160">
        <v>0.87</v>
      </c>
      <c r="C54" s="160"/>
      <c r="D54" s="160"/>
      <c r="E54" s="160"/>
      <c r="F54" s="160"/>
      <c r="G54" s="160">
        <v>0.87</v>
      </c>
    </row>
    <row r="55" spans="1:7" x14ac:dyDescent="0.3">
      <c r="A55" s="161" t="s">
        <v>279</v>
      </c>
      <c r="B55" s="160">
        <v>0.41</v>
      </c>
      <c r="C55" s="160"/>
      <c r="D55" s="160"/>
      <c r="E55" s="160"/>
      <c r="F55" s="160"/>
      <c r="G55" s="160">
        <v>0.41</v>
      </c>
    </row>
    <row r="56" spans="1:7" x14ac:dyDescent="0.3">
      <c r="A56" s="161" t="s">
        <v>280</v>
      </c>
      <c r="B56" s="160">
        <v>0.3</v>
      </c>
      <c r="C56" s="160"/>
      <c r="D56" s="160"/>
      <c r="E56" s="160"/>
      <c r="F56" s="160"/>
      <c r="G56" s="160">
        <v>0.3</v>
      </c>
    </row>
    <row r="57" spans="1:7" x14ac:dyDescent="0.3">
      <c r="A57" s="161" t="s">
        <v>281</v>
      </c>
      <c r="B57" s="160">
        <v>0.25</v>
      </c>
      <c r="C57" s="160"/>
      <c r="D57" s="160"/>
      <c r="E57" s="160"/>
      <c r="F57" s="160"/>
      <c r="G57" s="160">
        <v>0.25</v>
      </c>
    </row>
    <row r="58" spans="1:7" x14ac:dyDescent="0.3">
      <c r="A58" s="159">
        <v>44880</v>
      </c>
      <c r="B58" s="160"/>
      <c r="C58" s="160">
        <v>4.08</v>
      </c>
      <c r="D58" s="160"/>
      <c r="E58" s="160"/>
      <c r="F58" s="160"/>
      <c r="G58" s="160">
        <v>4.08</v>
      </c>
    </row>
    <row r="59" spans="1:7" x14ac:dyDescent="0.3">
      <c r="A59" s="161" t="s">
        <v>282</v>
      </c>
      <c r="B59" s="160"/>
      <c r="C59" s="160">
        <v>0.5</v>
      </c>
      <c r="D59" s="160"/>
      <c r="E59" s="160"/>
      <c r="F59" s="160"/>
      <c r="G59" s="160">
        <v>0.5</v>
      </c>
    </row>
    <row r="60" spans="1:7" x14ac:dyDescent="0.3">
      <c r="A60" s="161" t="s">
        <v>266</v>
      </c>
      <c r="B60" s="160"/>
      <c r="C60" s="160">
        <v>0.6</v>
      </c>
      <c r="D60" s="160"/>
      <c r="E60" s="160"/>
      <c r="F60" s="160"/>
      <c r="G60" s="160">
        <v>0.6</v>
      </c>
    </row>
    <row r="61" spans="1:7" x14ac:dyDescent="0.3">
      <c r="A61" s="161" t="s">
        <v>267</v>
      </c>
      <c r="B61" s="160"/>
      <c r="C61" s="160">
        <v>0.25</v>
      </c>
      <c r="D61" s="160"/>
      <c r="E61" s="160"/>
      <c r="F61" s="160"/>
      <c r="G61" s="160">
        <v>0.25</v>
      </c>
    </row>
    <row r="62" spans="1:7" x14ac:dyDescent="0.3">
      <c r="A62" s="161" t="s">
        <v>268</v>
      </c>
      <c r="B62" s="160"/>
      <c r="C62" s="160">
        <v>0.5</v>
      </c>
      <c r="D62" s="160"/>
      <c r="E62" s="160"/>
      <c r="F62" s="160"/>
      <c r="G62" s="160">
        <v>0.5</v>
      </c>
    </row>
    <row r="63" spans="1:7" x14ac:dyDescent="0.3">
      <c r="A63" s="161" t="s">
        <v>280</v>
      </c>
      <c r="B63" s="160"/>
      <c r="C63" s="160">
        <v>0.3</v>
      </c>
      <c r="D63" s="160"/>
      <c r="E63" s="160"/>
      <c r="F63" s="160"/>
      <c r="G63" s="160">
        <v>0.3</v>
      </c>
    </row>
    <row r="64" spans="1:7" x14ac:dyDescent="0.3">
      <c r="A64" s="161" t="s">
        <v>283</v>
      </c>
      <c r="B64" s="160"/>
      <c r="C64" s="160">
        <v>0.33</v>
      </c>
      <c r="D64" s="160"/>
      <c r="E64" s="160"/>
      <c r="F64" s="160"/>
      <c r="G64" s="160">
        <v>0.33</v>
      </c>
    </row>
    <row r="65" spans="1:7" x14ac:dyDescent="0.3">
      <c r="A65" s="161" t="s">
        <v>284</v>
      </c>
      <c r="B65" s="160"/>
      <c r="C65" s="160">
        <v>0.25</v>
      </c>
      <c r="D65" s="160"/>
      <c r="E65" s="160"/>
      <c r="F65" s="160"/>
      <c r="G65" s="160">
        <v>0.25</v>
      </c>
    </row>
    <row r="66" spans="1:7" x14ac:dyDescent="0.3">
      <c r="A66" s="161" t="s">
        <v>285</v>
      </c>
      <c r="B66" s="160"/>
      <c r="C66" s="160">
        <v>0.35</v>
      </c>
      <c r="D66" s="160"/>
      <c r="E66" s="160"/>
      <c r="F66" s="160"/>
      <c r="G66" s="160">
        <v>0.35</v>
      </c>
    </row>
    <row r="67" spans="1:7" x14ac:dyDescent="0.3">
      <c r="A67" s="161" t="s">
        <v>286</v>
      </c>
      <c r="B67" s="160"/>
      <c r="C67" s="160">
        <v>1</v>
      </c>
      <c r="D67" s="160"/>
      <c r="E67" s="160"/>
      <c r="F67" s="160"/>
      <c r="G67" s="160">
        <v>1</v>
      </c>
    </row>
    <row r="68" spans="1:7" x14ac:dyDescent="0.3">
      <c r="A68" s="159">
        <v>44881</v>
      </c>
      <c r="B68" s="160"/>
      <c r="C68" s="160"/>
      <c r="D68" s="160">
        <v>6.49</v>
      </c>
      <c r="E68" s="160"/>
      <c r="F68" s="160"/>
      <c r="G68" s="160">
        <v>6.49</v>
      </c>
    </row>
    <row r="69" spans="1:7" x14ac:dyDescent="0.3">
      <c r="A69" s="161" t="s">
        <v>202</v>
      </c>
      <c r="B69" s="160"/>
      <c r="C69" s="160"/>
      <c r="D69" s="160">
        <v>2</v>
      </c>
      <c r="E69" s="160"/>
      <c r="F69" s="160"/>
      <c r="G69" s="160">
        <v>2</v>
      </c>
    </row>
    <row r="70" spans="1:7" x14ac:dyDescent="0.3">
      <c r="A70" s="161" t="s">
        <v>235</v>
      </c>
      <c r="B70" s="160"/>
      <c r="C70" s="160"/>
      <c r="D70" s="160">
        <v>0.5</v>
      </c>
      <c r="E70" s="160"/>
      <c r="F70" s="160"/>
      <c r="G70" s="160">
        <v>0.5</v>
      </c>
    </row>
    <row r="71" spans="1:7" x14ac:dyDescent="0.3">
      <c r="A71" s="161" t="s">
        <v>267</v>
      </c>
      <c r="B71" s="160"/>
      <c r="C71" s="160"/>
      <c r="D71" s="160">
        <v>0.25</v>
      </c>
      <c r="E71" s="160"/>
      <c r="F71" s="160"/>
      <c r="G71" s="160">
        <v>0.25</v>
      </c>
    </row>
    <row r="72" spans="1:7" x14ac:dyDescent="0.3">
      <c r="A72" s="161" t="s">
        <v>269</v>
      </c>
      <c r="B72" s="160"/>
      <c r="C72" s="160"/>
      <c r="D72" s="160">
        <v>0.44</v>
      </c>
      <c r="E72" s="160"/>
      <c r="F72" s="160"/>
      <c r="G72" s="160">
        <v>0.44</v>
      </c>
    </row>
    <row r="73" spans="1:7" x14ac:dyDescent="0.3">
      <c r="A73" s="161" t="s">
        <v>287</v>
      </c>
      <c r="B73" s="160"/>
      <c r="C73" s="160"/>
      <c r="D73" s="160">
        <v>1.01</v>
      </c>
      <c r="E73" s="160"/>
      <c r="F73" s="160"/>
      <c r="G73" s="160">
        <v>1.01</v>
      </c>
    </row>
    <row r="74" spans="1:7" x14ac:dyDescent="0.3">
      <c r="A74" s="161" t="s">
        <v>288</v>
      </c>
      <c r="B74" s="160"/>
      <c r="C74" s="160"/>
      <c r="D74" s="160">
        <v>0.64</v>
      </c>
      <c r="E74" s="160"/>
      <c r="F74" s="160"/>
      <c r="G74" s="160">
        <v>0.64</v>
      </c>
    </row>
    <row r="75" spans="1:7" x14ac:dyDescent="0.3">
      <c r="A75" s="161" t="s">
        <v>289</v>
      </c>
      <c r="B75" s="160"/>
      <c r="C75" s="160"/>
      <c r="D75" s="160">
        <v>0.65</v>
      </c>
      <c r="E75" s="160"/>
      <c r="F75" s="160"/>
      <c r="G75" s="160">
        <v>0.65</v>
      </c>
    </row>
    <row r="76" spans="1:7" x14ac:dyDescent="0.3">
      <c r="A76" s="161" t="s">
        <v>277</v>
      </c>
      <c r="B76" s="160"/>
      <c r="C76" s="160"/>
      <c r="D76" s="160">
        <v>1</v>
      </c>
      <c r="E76" s="160"/>
      <c r="F76" s="160"/>
      <c r="G76" s="160">
        <v>1</v>
      </c>
    </row>
    <row r="77" spans="1:7" x14ac:dyDescent="0.3">
      <c r="A77" s="159">
        <v>44882</v>
      </c>
      <c r="B77" s="160"/>
      <c r="C77" s="160"/>
      <c r="D77" s="160"/>
      <c r="E77" s="160">
        <v>5.9700000000000006</v>
      </c>
      <c r="F77" s="160"/>
      <c r="G77" s="160">
        <v>5.9700000000000006</v>
      </c>
    </row>
    <row r="78" spans="1:7" x14ac:dyDescent="0.3">
      <c r="A78" s="161" t="s">
        <v>270</v>
      </c>
      <c r="B78" s="160"/>
      <c r="C78" s="160"/>
      <c r="D78" s="160"/>
      <c r="E78" s="160">
        <v>2</v>
      </c>
      <c r="F78" s="160"/>
      <c r="G78" s="160">
        <v>2</v>
      </c>
    </row>
    <row r="79" spans="1:7" x14ac:dyDescent="0.3">
      <c r="A79" s="161" t="s">
        <v>290</v>
      </c>
      <c r="B79" s="160"/>
      <c r="C79" s="160"/>
      <c r="D79" s="160"/>
      <c r="E79" s="160">
        <v>1.36</v>
      </c>
      <c r="F79" s="160"/>
      <c r="G79" s="160">
        <v>1.36</v>
      </c>
    </row>
    <row r="80" spans="1:7" x14ac:dyDescent="0.3">
      <c r="A80" s="161" t="s">
        <v>271</v>
      </c>
      <c r="B80" s="160"/>
      <c r="C80" s="160"/>
      <c r="D80" s="160"/>
      <c r="E80" s="160">
        <v>1.24</v>
      </c>
      <c r="F80" s="160"/>
      <c r="G80" s="160">
        <v>1.24</v>
      </c>
    </row>
    <row r="81" spans="1:7" x14ac:dyDescent="0.3">
      <c r="A81" s="161" t="s">
        <v>272</v>
      </c>
      <c r="B81" s="160"/>
      <c r="C81" s="160"/>
      <c r="D81" s="160"/>
      <c r="E81" s="160">
        <v>0.82</v>
      </c>
      <c r="F81" s="160"/>
      <c r="G81" s="160">
        <v>0.82</v>
      </c>
    </row>
    <row r="82" spans="1:7" x14ac:dyDescent="0.3">
      <c r="A82" s="161" t="s">
        <v>273</v>
      </c>
      <c r="B82" s="160"/>
      <c r="C82" s="160"/>
      <c r="D82" s="160"/>
      <c r="E82" s="160">
        <v>0.25</v>
      </c>
      <c r="F82" s="160"/>
      <c r="G82" s="160">
        <v>0.25</v>
      </c>
    </row>
    <row r="83" spans="1:7" x14ac:dyDescent="0.3">
      <c r="A83" s="161" t="s">
        <v>280</v>
      </c>
      <c r="B83" s="160"/>
      <c r="C83" s="160"/>
      <c r="D83" s="160"/>
      <c r="E83" s="160">
        <v>0.3</v>
      </c>
      <c r="F83" s="160"/>
      <c r="G83" s="160">
        <v>0.3</v>
      </c>
    </row>
    <row r="84" spans="1:7" x14ac:dyDescent="0.3">
      <c r="A84" s="159">
        <v>44883</v>
      </c>
      <c r="B84" s="160"/>
      <c r="C84" s="160"/>
      <c r="D84" s="160"/>
      <c r="E84" s="160"/>
      <c r="F84" s="160">
        <v>7.84</v>
      </c>
      <c r="G84" s="160">
        <v>7.84</v>
      </c>
    </row>
    <row r="85" spans="1:7" x14ac:dyDescent="0.3">
      <c r="A85" s="161" t="s">
        <v>202</v>
      </c>
      <c r="B85" s="160"/>
      <c r="C85" s="160"/>
      <c r="D85" s="160"/>
      <c r="E85" s="160"/>
      <c r="F85" s="160">
        <v>2</v>
      </c>
      <c r="G85" s="160">
        <v>2</v>
      </c>
    </row>
    <row r="86" spans="1:7" x14ac:dyDescent="0.3">
      <c r="A86" s="161" t="s">
        <v>235</v>
      </c>
      <c r="B86" s="160"/>
      <c r="C86" s="160"/>
      <c r="D86" s="160"/>
      <c r="E86" s="160"/>
      <c r="F86" s="160">
        <v>0.5</v>
      </c>
      <c r="G86" s="160">
        <v>0.5</v>
      </c>
    </row>
    <row r="87" spans="1:7" x14ac:dyDescent="0.3">
      <c r="A87" s="161" t="s">
        <v>274</v>
      </c>
      <c r="B87" s="160"/>
      <c r="C87" s="160"/>
      <c r="D87" s="160"/>
      <c r="E87" s="160"/>
      <c r="F87" s="160">
        <v>2</v>
      </c>
      <c r="G87" s="160">
        <v>2</v>
      </c>
    </row>
    <row r="88" spans="1:7" x14ac:dyDescent="0.3">
      <c r="A88" s="161" t="s">
        <v>267</v>
      </c>
      <c r="B88" s="160"/>
      <c r="C88" s="160"/>
      <c r="D88" s="160"/>
      <c r="E88" s="160"/>
      <c r="F88" s="160">
        <v>0.25</v>
      </c>
      <c r="G88" s="160">
        <v>0.25</v>
      </c>
    </row>
    <row r="89" spans="1:7" x14ac:dyDescent="0.3">
      <c r="A89" s="161" t="s">
        <v>273</v>
      </c>
      <c r="B89" s="160"/>
      <c r="C89" s="160"/>
      <c r="D89" s="160"/>
      <c r="E89" s="160"/>
      <c r="F89" s="160">
        <v>0.25</v>
      </c>
      <c r="G89" s="160">
        <v>0.25</v>
      </c>
    </row>
    <row r="90" spans="1:7" x14ac:dyDescent="0.3">
      <c r="A90" s="161" t="s">
        <v>279</v>
      </c>
      <c r="B90" s="160"/>
      <c r="C90" s="160"/>
      <c r="D90" s="160"/>
      <c r="E90" s="160"/>
      <c r="F90" s="160">
        <v>0.41</v>
      </c>
      <c r="G90" s="160">
        <v>0.41</v>
      </c>
    </row>
    <row r="91" spans="1:7" x14ac:dyDescent="0.3">
      <c r="A91" s="161" t="s">
        <v>280</v>
      </c>
      <c r="B91" s="160"/>
      <c r="C91" s="160"/>
      <c r="D91" s="160"/>
      <c r="E91" s="160"/>
      <c r="F91" s="160">
        <v>0.3</v>
      </c>
      <c r="G91" s="160">
        <v>0.3</v>
      </c>
    </row>
    <row r="92" spans="1:7" x14ac:dyDescent="0.3">
      <c r="A92" s="161" t="s">
        <v>291</v>
      </c>
      <c r="B92" s="160"/>
      <c r="C92" s="160"/>
      <c r="D92" s="160"/>
      <c r="E92" s="160"/>
      <c r="F92" s="160">
        <v>0.74</v>
      </c>
      <c r="G92" s="160">
        <v>0.74</v>
      </c>
    </row>
    <row r="93" spans="1:7" x14ac:dyDescent="0.3">
      <c r="A93" s="161" t="s">
        <v>292</v>
      </c>
      <c r="B93" s="160"/>
      <c r="C93" s="160"/>
      <c r="D93" s="160"/>
      <c r="E93" s="160"/>
      <c r="F93" s="160">
        <v>0.79</v>
      </c>
      <c r="G93" s="160">
        <v>0.79</v>
      </c>
    </row>
    <row r="94" spans="1:7" x14ac:dyDescent="0.3">
      <c r="A94" s="161" t="s">
        <v>281</v>
      </c>
      <c r="B94" s="160"/>
      <c r="C94" s="160"/>
      <c r="D94" s="160"/>
      <c r="E94" s="160"/>
      <c r="F94" s="160">
        <v>0.25</v>
      </c>
      <c r="G94" s="160">
        <v>0.25</v>
      </c>
    </row>
    <row r="95" spans="1:7" x14ac:dyDescent="0.3">
      <c r="A95" s="161" t="s">
        <v>293</v>
      </c>
      <c r="B95" s="160"/>
      <c r="C95" s="160"/>
      <c r="D95" s="160"/>
      <c r="E95" s="160"/>
      <c r="F95" s="160">
        <v>0.35</v>
      </c>
      <c r="G95" s="160">
        <v>0.35</v>
      </c>
    </row>
    <row r="96" spans="1:7" x14ac:dyDescent="0.3">
      <c r="A96" s="159">
        <v>44886</v>
      </c>
      <c r="B96" s="160">
        <v>4.58</v>
      </c>
      <c r="C96" s="160"/>
      <c r="D96" s="160"/>
      <c r="E96" s="160"/>
      <c r="F96" s="160"/>
      <c r="G96" s="160">
        <v>4.58</v>
      </c>
    </row>
    <row r="97" spans="1:7" x14ac:dyDescent="0.3">
      <c r="A97" s="161" t="s">
        <v>202</v>
      </c>
      <c r="B97" s="160">
        <v>2</v>
      </c>
      <c r="C97" s="160"/>
      <c r="D97" s="160"/>
      <c r="E97" s="160"/>
      <c r="F97" s="160"/>
      <c r="G97" s="160">
        <v>2</v>
      </c>
    </row>
    <row r="98" spans="1:7" x14ac:dyDescent="0.3">
      <c r="A98" s="161" t="s">
        <v>235</v>
      </c>
      <c r="B98" s="160">
        <v>0.5</v>
      </c>
      <c r="C98" s="160"/>
      <c r="D98" s="160"/>
      <c r="E98" s="160"/>
      <c r="F98" s="160"/>
      <c r="G98" s="160">
        <v>0.5</v>
      </c>
    </row>
    <row r="99" spans="1:7" x14ac:dyDescent="0.3">
      <c r="A99" s="161" t="s">
        <v>267</v>
      </c>
      <c r="B99" s="160">
        <v>0.25</v>
      </c>
      <c r="C99" s="160"/>
      <c r="D99" s="160"/>
      <c r="E99" s="160"/>
      <c r="F99" s="160"/>
      <c r="G99" s="160">
        <v>0.25</v>
      </c>
    </row>
    <row r="100" spans="1:7" x14ac:dyDescent="0.3">
      <c r="A100" s="161" t="s">
        <v>276</v>
      </c>
      <c r="B100" s="160">
        <v>0.87</v>
      </c>
      <c r="C100" s="160"/>
      <c r="D100" s="160"/>
      <c r="E100" s="160"/>
      <c r="F100" s="160"/>
      <c r="G100" s="160">
        <v>0.87</v>
      </c>
    </row>
    <row r="101" spans="1:7" x14ac:dyDescent="0.3">
      <c r="A101" s="161" t="s">
        <v>279</v>
      </c>
      <c r="B101" s="160">
        <v>0.41</v>
      </c>
      <c r="C101" s="160"/>
      <c r="D101" s="160"/>
      <c r="E101" s="160"/>
      <c r="F101" s="160"/>
      <c r="G101" s="160">
        <v>0.41</v>
      </c>
    </row>
    <row r="102" spans="1:7" x14ac:dyDescent="0.3">
      <c r="A102" s="161" t="s">
        <v>280</v>
      </c>
      <c r="B102" s="160">
        <v>0.3</v>
      </c>
      <c r="C102" s="160"/>
      <c r="D102" s="160"/>
      <c r="E102" s="160"/>
      <c r="F102" s="160"/>
      <c r="G102" s="160">
        <v>0.3</v>
      </c>
    </row>
    <row r="103" spans="1:7" x14ac:dyDescent="0.3">
      <c r="A103" s="161" t="s">
        <v>281</v>
      </c>
      <c r="B103" s="160">
        <v>0.25</v>
      </c>
      <c r="C103" s="160"/>
      <c r="D103" s="160"/>
      <c r="E103" s="160"/>
      <c r="F103" s="160"/>
      <c r="G103" s="160">
        <v>0.25</v>
      </c>
    </row>
    <row r="104" spans="1:7" x14ac:dyDescent="0.3">
      <c r="A104" s="159">
        <v>44887</v>
      </c>
      <c r="B104" s="160"/>
      <c r="C104" s="160">
        <v>4.08</v>
      </c>
      <c r="D104" s="160"/>
      <c r="E104" s="160"/>
      <c r="F104" s="160"/>
      <c r="G104" s="160">
        <v>4.08</v>
      </c>
    </row>
    <row r="105" spans="1:7" x14ac:dyDescent="0.3">
      <c r="A105" s="161" t="s">
        <v>282</v>
      </c>
      <c r="B105" s="160"/>
      <c r="C105" s="160">
        <v>0.5</v>
      </c>
      <c r="D105" s="160"/>
      <c r="E105" s="160"/>
      <c r="F105" s="160"/>
      <c r="G105" s="160">
        <v>0.5</v>
      </c>
    </row>
    <row r="106" spans="1:7" x14ac:dyDescent="0.3">
      <c r="A106" s="161" t="s">
        <v>266</v>
      </c>
      <c r="B106" s="160"/>
      <c r="C106" s="160">
        <v>0.6</v>
      </c>
      <c r="D106" s="160"/>
      <c r="E106" s="160"/>
      <c r="F106" s="160"/>
      <c r="G106" s="160">
        <v>0.6</v>
      </c>
    </row>
    <row r="107" spans="1:7" x14ac:dyDescent="0.3">
      <c r="A107" s="161" t="s">
        <v>267</v>
      </c>
      <c r="B107" s="160"/>
      <c r="C107" s="160">
        <v>0.25</v>
      </c>
      <c r="D107" s="160"/>
      <c r="E107" s="160"/>
      <c r="F107" s="160"/>
      <c r="G107" s="160">
        <v>0.25</v>
      </c>
    </row>
    <row r="108" spans="1:7" x14ac:dyDescent="0.3">
      <c r="A108" s="161" t="s">
        <v>268</v>
      </c>
      <c r="B108" s="160"/>
      <c r="C108" s="160">
        <v>0.5</v>
      </c>
      <c r="D108" s="160"/>
      <c r="E108" s="160"/>
      <c r="F108" s="160"/>
      <c r="G108" s="160">
        <v>0.5</v>
      </c>
    </row>
    <row r="109" spans="1:7" x14ac:dyDescent="0.3">
      <c r="A109" s="161" t="s">
        <v>280</v>
      </c>
      <c r="B109" s="160"/>
      <c r="C109" s="160">
        <v>0.3</v>
      </c>
      <c r="D109" s="160"/>
      <c r="E109" s="160"/>
      <c r="F109" s="160"/>
      <c r="G109" s="160">
        <v>0.3</v>
      </c>
    </row>
    <row r="110" spans="1:7" x14ac:dyDescent="0.3">
      <c r="A110" s="161" t="s">
        <v>283</v>
      </c>
      <c r="B110" s="160"/>
      <c r="C110" s="160">
        <v>0.33</v>
      </c>
      <c r="D110" s="160"/>
      <c r="E110" s="160"/>
      <c r="F110" s="160"/>
      <c r="G110" s="160">
        <v>0.33</v>
      </c>
    </row>
    <row r="111" spans="1:7" x14ac:dyDescent="0.3">
      <c r="A111" s="161" t="s">
        <v>284</v>
      </c>
      <c r="B111" s="160"/>
      <c r="C111" s="160">
        <v>0.25</v>
      </c>
      <c r="D111" s="160"/>
      <c r="E111" s="160"/>
      <c r="F111" s="160"/>
      <c r="G111" s="160">
        <v>0.25</v>
      </c>
    </row>
    <row r="112" spans="1:7" x14ac:dyDescent="0.3">
      <c r="A112" s="161" t="s">
        <v>285</v>
      </c>
      <c r="B112" s="160"/>
      <c r="C112" s="160">
        <v>0.35</v>
      </c>
      <c r="D112" s="160"/>
      <c r="E112" s="160"/>
      <c r="F112" s="160"/>
      <c r="G112" s="160">
        <v>0.35</v>
      </c>
    </row>
    <row r="113" spans="1:7" x14ac:dyDescent="0.3">
      <c r="A113" s="161" t="s">
        <v>286</v>
      </c>
      <c r="B113" s="160"/>
      <c r="C113" s="160">
        <v>1</v>
      </c>
      <c r="D113" s="160"/>
      <c r="E113" s="160"/>
      <c r="F113" s="160"/>
      <c r="G113" s="160">
        <v>1</v>
      </c>
    </row>
    <row r="114" spans="1:7" x14ac:dyDescent="0.3">
      <c r="A114" s="159">
        <v>44888</v>
      </c>
      <c r="B114" s="160"/>
      <c r="C114" s="160"/>
      <c r="D114" s="160">
        <v>6.49</v>
      </c>
      <c r="E114" s="160"/>
      <c r="F114" s="160"/>
      <c r="G114" s="160">
        <v>6.49</v>
      </c>
    </row>
    <row r="115" spans="1:7" x14ac:dyDescent="0.3">
      <c r="A115" s="161" t="s">
        <v>202</v>
      </c>
      <c r="B115" s="160"/>
      <c r="C115" s="160"/>
      <c r="D115" s="160">
        <v>2</v>
      </c>
      <c r="E115" s="160"/>
      <c r="F115" s="160"/>
      <c r="G115" s="160">
        <v>2</v>
      </c>
    </row>
    <row r="116" spans="1:7" x14ac:dyDescent="0.3">
      <c r="A116" s="161" t="s">
        <v>235</v>
      </c>
      <c r="B116" s="160"/>
      <c r="C116" s="160"/>
      <c r="D116" s="160">
        <v>0.5</v>
      </c>
      <c r="E116" s="160"/>
      <c r="F116" s="160"/>
      <c r="G116" s="160">
        <v>0.5</v>
      </c>
    </row>
    <row r="117" spans="1:7" x14ac:dyDescent="0.3">
      <c r="A117" s="161" t="s">
        <v>267</v>
      </c>
      <c r="B117" s="160"/>
      <c r="C117" s="160"/>
      <c r="D117" s="160">
        <v>0.25</v>
      </c>
      <c r="E117" s="160"/>
      <c r="F117" s="160"/>
      <c r="G117" s="160">
        <v>0.25</v>
      </c>
    </row>
    <row r="118" spans="1:7" x14ac:dyDescent="0.3">
      <c r="A118" s="161" t="s">
        <v>269</v>
      </c>
      <c r="B118" s="160"/>
      <c r="C118" s="160"/>
      <c r="D118" s="160">
        <v>0.44</v>
      </c>
      <c r="E118" s="160"/>
      <c r="F118" s="160"/>
      <c r="G118" s="160">
        <v>0.44</v>
      </c>
    </row>
    <row r="119" spans="1:7" x14ac:dyDescent="0.3">
      <c r="A119" s="161" t="s">
        <v>287</v>
      </c>
      <c r="B119" s="160"/>
      <c r="C119" s="160"/>
      <c r="D119" s="160">
        <v>1.01</v>
      </c>
      <c r="E119" s="160"/>
      <c r="F119" s="160"/>
      <c r="G119" s="160">
        <v>1.01</v>
      </c>
    </row>
    <row r="120" spans="1:7" x14ac:dyDescent="0.3">
      <c r="A120" s="161" t="s">
        <v>288</v>
      </c>
      <c r="B120" s="160"/>
      <c r="C120" s="160"/>
      <c r="D120" s="160">
        <v>0.64</v>
      </c>
      <c r="E120" s="160"/>
      <c r="F120" s="160"/>
      <c r="G120" s="160">
        <v>0.64</v>
      </c>
    </row>
    <row r="121" spans="1:7" x14ac:dyDescent="0.3">
      <c r="A121" s="161" t="s">
        <v>289</v>
      </c>
      <c r="B121" s="160"/>
      <c r="C121" s="160"/>
      <c r="D121" s="160">
        <v>0.65</v>
      </c>
      <c r="E121" s="160"/>
      <c r="F121" s="160"/>
      <c r="G121" s="160">
        <v>0.65</v>
      </c>
    </row>
    <row r="122" spans="1:7" x14ac:dyDescent="0.3">
      <c r="A122" s="161" t="s">
        <v>277</v>
      </c>
      <c r="B122" s="160"/>
      <c r="C122" s="160"/>
      <c r="D122" s="160">
        <v>1</v>
      </c>
      <c r="E122" s="160"/>
      <c r="F122" s="160"/>
      <c r="G122" s="160">
        <v>1</v>
      </c>
    </row>
    <row r="123" spans="1:7" x14ac:dyDescent="0.3">
      <c r="A123" s="159">
        <v>44889</v>
      </c>
      <c r="B123" s="160"/>
      <c r="C123" s="160"/>
      <c r="D123" s="160"/>
      <c r="E123" s="160">
        <v>5.9700000000000006</v>
      </c>
      <c r="F123" s="160"/>
      <c r="G123" s="160">
        <v>5.9700000000000006</v>
      </c>
    </row>
    <row r="124" spans="1:7" x14ac:dyDescent="0.3">
      <c r="A124" s="161" t="s">
        <v>270</v>
      </c>
      <c r="B124" s="160"/>
      <c r="C124" s="160"/>
      <c r="D124" s="160"/>
      <c r="E124" s="160">
        <v>2</v>
      </c>
      <c r="F124" s="160"/>
      <c r="G124" s="160">
        <v>2</v>
      </c>
    </row>
    <row r="125" spans="1:7" x14ac:dyDescent="0.3">
      <c r="A125" s="161" t="s">
        <v>290</v>
      </c>
      <c r="B125" s="160"/>
      <c r="C125" s="160"/>
      <c r="D125" s="160"/>
      <c r="E125" s="160">
        <v>1.36</v>
      </c>
      <c r="F125" s="160"/>
      <c r="G125" s="160">
        <v>1.36</v>
      </c>
    </row>
    <row r="126" spans="1:7" x14ac:dyDescent="0.3">
      <c r="A126" s="161" t="s">
        <v>271</v>
      </c>
      <c r="B126" s="160"/>
      <c r="C126" s="160"/>
      <c r="D126" s="160"/>
      <c r="E126" s="160">
        <v>1.24</v>
      </c>
      <c r="F126" s="160"/>
      <c r="G126" s="160">
        <v>1.24</v>
      </c>
    </row>
    <row r="127" spans="1:7" x14ac:dyDescent="0.3">
      <c r="A127" s="161" t="s">
        <v>272</v>
      </c>
      <c r="B127" s="160"/>
      <c r="C127" s="160"/>
      <c r="D127" s="160"/>
      <c r="E127" s="160">
        <v>0.82</v>
      </c>
      <c r="F127" s="160"/>
      <c r="G127" s="160">
        <v>0.82</v>
      </c>
    </row>
    <row r="128" spans="1:7" x14ac:dyDescent="0.3">
      <c r="A128" s="161" t="s">
        <v>273</v>
      </c>
      <c r="B128" s="160"/>
      <c r="C128" s="160"/>
      <c r="D128" s="160"/>
      <c r="E128" s="160">
        <v>0.25</v>
      </c>
      <c r="F128" s="160"/>
      <c r="G128" s="160">
        <v>0.25</v>
      </c>
    </row>
    <row r="129" spans="1:7" x14ac:dyDescent="0.3">
      <c r="A129" s="161" t="s">
        <v>280</v>
      </c>
      <c r="B129" s="160"/>
      <c r="C129" s="160"/>
      <c r="D129" s="160"/>
      <c r="E129" s="160">
        <v>0.3</v>
      </c>
      <c r="F129" s="160"/>
      <c r="G129" s="160">
        <v>0.3</v>
      </c>
    </row>
    <row r="130" spans="1:7" x14ac:dyDescent="0.3">
      <c r="A130" s="159">
        <v>44890</v>
      </c>
      <c r="B130" s="160"/>
      <c r="C130" s="160"/>
      <c r="D130" s="160"/>
      <c r="E130" s="160"/>
      <c r="F130" s="160">
        <v>7.84</v>
      </c>
      <c r="G130" s="160">
        <v>7.84</v>
      </c>
    </row>
    <row r="131" spans="1:7" x14ac:dyDescent="0.3">
      <c r="A131" s="161" t="s">
        <v>202</v>
      </c>
      <c r="B131" s="160"/>
      <c r="C131" s="160"/>
      <c r="D131" s="160"/>
      <c r="E131" s="160"/>
      <c r="F131" s="160">
        <v>2</v>
      </c>
      <c r="G131" s="160">
        <v>2</v>
      </c>
    </row>
    <row r="132" spans="1:7" x14ac:dyDescent="0.3">
      <c r="A132" s="161" t="s">
        <v>235</v>
      </c>
      <c r="B132" s="160"/>
      <c r="C132" s="160"/>
      <c r="D132" s="160"/>
      <c r="E132" s="160"/>
      <c r="F132" s="160">
        <v>0.5</v>
      </c>
      <c r="G132" s="160">
        <v>0.5</v>
      </c>
    </row>
    <row r="133" spans="1:7" x14ac:dyDescent="0.3">
      <c r="A133" s="161" t="s">
        <v>274</v>
      </c>
      <c r="B133" s="160"/>
      <c r="C133" s="160"/>
      <c r="D133" s="160"/>
      <c r="E133" s="160"/>
      <c r="F133" s="160">
        <v>2</v>
      </c>
      <c r="G133" s="160">
        <v>2</v>
      </c>
    </row>
    <row r="134" spans="1:7" x14ac:dyDescent="0.3">
      <c r="A134" s="161" t="s">
        <v>267</v>
      </c>
      <c r="B134" s="160"/>
      <c r="C134" s="160"/>
      <c r="D134" s="160"/>
      <c r="E134" s="160"/>
      <c r="F134" s="160">
        <v>0.25</v>
      </c>
      <c r="G134" s="160">
        <v>0.25</v>
      </c>
    </row>
    <row r="135" spans="1:7" x14ac:dyDescent="0.3">
      <c r="A135" s="161" t="s">
        <v>273</v>
      </c>
      <c r="B135" s="160"/>
      <c r="C135" s="160"/>
      <c r="D135" s="160"/>
      <c r="E135" s="160"/>
      <c r="F135" s="160">
        <v>0.25</v>
      </c>
      <c r="G135" s="160">
        <v>0.25</v>
      </c>
    </row>
    <row r="136" spans="1:7" x14ac:dyDescent="0.3">
      <c r="A136" s="161" t="s">
        <v>279</v>
      </c>
      <c r="B136" s="160"/>
      <c r="C136" s="160"/>
      <c r="D136" s="160"/>
      <c r="E136" s="160"/>
      <c r="F136" s="160">
        <v>0.41</v>
      </c>
      <c r="G136" s="160">
        <v>0.41</v>
      </c>
    </row>
    <row r="137" spans="1:7" x14ac:dyDescent="0.3">
      <c r="A137" s="161" t="s">
        <v>280</v>
      </c>
      <c r="B137" s="160"/>
      <c r="C137" s="160"/>
      <c r="D137" s="160"/>
      <c r="E137" s="160"/>
      <c r="F137" s="160">
        <v>0.3</v>
      </c>
      <c r="G137" s="160">
        <v>0.3</v>
      </c>
    </row>
    <row r="138" spans="1:7" x14ac:dyDescent="0.3">
      <c r="A138" s="161" t="s">
        <v>291</v>
      </c>
      <c r="B138" s="160"/>
      <c r="C138" s="160"/>
      <c r="D138" s="160"/>
      <c r="E138" s="160"/>
      <c r="F138" s="160">
        <v>0.74</v>
      </c>
      <c r="G138" s="160">
        <v>0.74</v>
      </c>
    </row>
    <row r="139" spans="1:7" x14ac:dyDescent="0.3">
      <c r="A139" s="161" t="s">
        <v>292</v>
      </c>
      <c r="B139" s="160"/>
      <c r="C139" s="160"/>
      <c r="D139" s="160"/>
      <c r="E139" s="160"/>
      <c r="F139" s="160">
        <v>0.79</v>
      </c>
      <c r="G139" s="160">
        <v>0.79</v>
      </c>
    </row>
    <row r="140" spans="1:7" x14ac:dyDescent="0.3">
      <c r="A140" s="161" t="s">
        <v>281</v>
      </c>
      <c r="B140" s="160"/>
      <c r="C140" s="160"/>
      <c r="D140" s="160"/>
      <c r="E140" s="160"/>
      <c r="F140" s="160">
        <v>0.25</v>
      </c>
      <c r="G140" s="160">
        <v>0.25</v>
      </c>
    </row>
    <row r="141" spans="1:7" x14ac:dyDescent="0.3">
      <c r="A141" s="161" t="s">
        <v>293</v>
      </c>
      <c r="B141" s="160"/>
      <c r="C141" s="160"/>
      <c r="D141" s="160"/>
      <c r="E141" s="160"/>
      <c r="F141" s="160">
        <v>0.35</v>
      </c>
      <c r="G141" s="160">
        <v>0.35</v>
      </c>
    </row>
    <row r="142" spans="1:7" x14ac:dyDescent="0.3">
      <c r="A142" s="159">
        <v>44893</v>
      </c>
      <c r="B142" s="160">
        <v>4.58</v>
      </c>
      <c r="C142" s="160"/>
      <c r="D142" s="160"/>
      <c r="E142" s="160"/>
      <c r="F142" s="160"/>
      <c r="G142" s="160">
        <v>4.58</v>
      </c>
    </row>
    <row r="143" spans="1:7" x14ac:dyDescent="0.3">
      <c r="A143" s="161" t="s">
        <v>202</v>
      </c>
      <c r="B143" s="160">
        <v>2</v>
      </c>
      <c r="C143" s="160"/>
      <c r="D143" s="160"/>
      <c r="E143" s="160"/>
      <c r="F143" s="160"/>
      <c r="G143" s="160">
        <v>2</v>
      </c>
    </row>
    <row r="144" spans="1:7" x14ac:dyDescent="0.3">
      <c r="A144" s="161" t="s">
        <v>235</v>
      </c>
      <c r="B144" s="160">
        <v>0.5</v>
      </c>
      <c r="C144" s="160"/>
      <c r="D144" s="160"/>
      <c r="E144" s="160"/>
      <c r="F144" s="160"/>
      <c r="G144" s="160">
        <v>0.5</v>
      </c>
    </row>
    <row r="145" spans="1:7" x14ac:dyDescent="0.3">
      <c r="A145" s="161" t="s">
        <v>267</v>
      </c>
      <c r="B145" s="160">
        <v>0.25</v>
      </c>
      <c r="C145" s="160"/>
      <c r="D145" s="160"/>
      <c r="E145" s="160"/>
      <c r="F145" s="160"/>
      <c r="G145" s="160">
        <v>0.25</v>
      </c>
    </row>
    <row r="146" spans="1:7" x14ac:dyDescent="0.3">
      <c r="A146" s="161" t="s">
        <v>276</v>
      </c>
      <c r="B146" s="160">
        <v>0.87</v>
      </c>
      <c r="C146" s="160"/>
      <c r="D146" s="160"/>
      <c r="E146" s="160"/>
      <c r="F146" s="160"/>
      <c r="G146" s="160">
        <v>0.87</v>
      </c>
    </row>
    <row r="147" spans="1:7" x14ac:dyDescent="0.3">
      <c r="A147" s="161" t="s">
        <v>279</v>
      </c>
      <c r="B147" s="160">
        <v>0.41</v>
      </c>
      <c r="C147" s="160"/>
      <c r="D147" s="160"/>
      <c r="E147" s="160"/>
      <c r="F147" s="160"/>
      <c r="G147" s="160">
        <v>0.41</v>
      </c>
    </row>
    <row r="148" spans="1:7" x14ac:dyDescent="0.3">
      <c r="A148" s="161" t="s">
        <v>280</v>
      </c>
      <c r="B148" s="160">
        <v>0.3</v>
      </c>
      <c r="C148" s="160"/>
      <c r="D148" s="160"/>
      <c r="E148" s="160"/>
      <c r="F148" s="160"/>
      <c r="G148" s="160">
        <v>0.3</v>
      </c>
    </row>
    <row r="149" spans="1:7" x14ac:dyDescent="0.3">
      <c r="A149" s="161" t="s">
        <v>281</v>
      </c>
      <c r="B149" s="160">
        <v>0.25</v>
      </c>
      <c r="C149" s="160"/>
      <c r="D149" s="160"/>
      <c r="E149" s="160"/>
      <c r="F149" s="160"/>
      <c r="G149" s="160">
        <v>0.25</v>
      </c>
    </row>
    <row r="150" spans="1:7" x14ac:dyDescent="0.3">
      <c r="A150" s="159">
        <v>44894</v>
      </c>
      <c r="B150" s="160"/>
      <c r="C150" s="160">
        <v>4.08</v>
      </c>
      <c r="D150" s="160"/>
      <c r="E150" s="160"/>
      <c r="F150" s="160"/>
      <c r="G150" s="160">
        <v>4.08</v>
      </c>
    </row>
    <row r="151" spans="1:7" x14ac:dyDescent="0.3">
      <c r="A151" s="161" t="s">
        <v>282</v>
      </c>
      <c r="B151" s="160"/>
      <c r="C151" s="160">
        <v>0.5</v>
      </c>
      <c r="D151" s="160"/>
      <c r="E151" s="160"/>
      <c r="F151" s="160"/>
      <c r="G151" s="160">
        <v>0.5</v>
      </c>
    </row>
    <row r="152" spans="1:7" x14ac:dyDescent="0.3">
      <c r="A152" s="161" t="s">
        <v>266</v>
      </c>
      <c r="B152" s="160"/>
      <c r="C152" s="160">
        <v>0.6</v>
      </c>
      <c r="D152" s="160"/>
      <c r="E152" s="160"/>
      <c r="F152" s="160"/>
      <c r="G152" s="160">
        <v>0.6</v>
      </c>
    </row>
    <row r="153" spans="1:7" x14ac:dyDescent="0.3">
      <c r="A153" s="161" t="s">
        <v>267</v>
      </c>
      <c r="B153" s="160"/>
      <c r="C153" s="160">
        <v>0.25</v>
      </c>
      <c r="D153" s="160"/>
      <c r="E153" s="160"/>
      <c r="F153" s="160"/>
      <c r="G153" s="160">
        <v>0.25</v>
      </c>
    </row>
    <row r="154" spans="1:7" x14ac:dyDescent="0.3">
      <c r="A154" s="161" t="s">
        <v>268</v>
      </c>
      <c r="B154" s="160"/>
      <c r="C154" s="160">
        <v>0.5</v>
      </c>
      <c r="D154" s="160"/>
      <c r="E154" s="160"/>
      <c r="F154" s="160"/>
      <c r="G154" s="160">
        <v>0.5</v>
      </c>
    </row>
    <row r="155" spans="1:7" x14ac:dyDescent="0.3">
      <c r="A155" s="161" t="s">
        <v>280</v>
      </c>
      <c r="B155" s="160"/>
      <c r="C155" s="160">
        <v>0.3</v>
      </c>
      <c r="D155" s="160"/>
      <c r="E155" s="160"/>
      <c r="F155" s="160"/>
      <c r="G155" s="160">
        <v>0.3</v>
      </c>
    </row>
    <row r="156" spans="1:7" x14ac:dyDescent="0.3">
      <c r="A156" s="161" t="s">
        <v>283</v>
      </c>
      <c r="B156" s="160"/>
      <c r="C156" s="160">
        <v>0.33</v>
      </c>
      <c r="D156" s="160"/>
      <c r="E156" s="160"/>
      <c r="F156" s="160"/>
      <c r="G156" s="160">
        <v>0.33</v>
      </c>
    </row>
    <row r="157" spans="1:7" x14ac:dyDescent="0.3">
      <c r="A157" s="161" t="s">
        <v>284</v>
      </c>
      <c r="B157" s="160"/>
      <c r="C157" s="160">
        <v>0.25</v>
      </c>
      <c r="D157" s="160"/>
      <c r="E157" s="160"/>
      <c r="F157" s="160"/>
      <c r="G157" s="160">
        <v>0.25</v>
      </c>
    </row>
    <row r="158" spans="1:7" x14ac:dyDescent="0.3">
      <c r="A158" s="161" t="s">
        <v>285</v>
      </c>
      <c r="B158" s="160"/>
      <c r="C158" s="160">
        <v>0.35</v>
      </c>
      <c r="D158" s="160"/>
      <c r="E158" s="160"/>
      <c r="F158" s="160"/>
      <c r="G158" s="160">
        <v>0.35</v>
      </c>
    </row>
    <row r="159" spans="1:7" x14ac:dyDescent="0.3">
      <c r="A159" s="161" t="s">
        <v>286</v>
      </c>
      <c r="B159" s="160"/>
      <c r="C159" s="160">
        <v>1</v>
      </c>
      <c r="D159" s="160"/>
      <c r="E159" s="160"/>
      <c r="F159" s="160"/>
      <c r="G159" s="160">
        <v>1</v>
      </c>
    </row>
    <row r="160" spans="1:7" x14ac:dyDescent="0.3">
      <c r="A160" s="159">
        <v>44895</v>
      </c>
      <c r="B160" s="160"/>
      <c r="C160" s="160"/>
      <c r="D160" s="160">
        <v>6.49</v>
      </c>
      <c r="E160" s="160"/>
      <c r="F160" s="160"/>
      <c r="G160" s="160">
        <v>6.49</v>
      </c>
    </row>
    <row r="161" spans="1:7" x14ac:dyDescent="0.3">
      <c r="A161" s="161" t="s">
        <v>202</v>
      </c>
      <c r="B161" s="160"/>
      <c r="C161" s="160"/>
      <c r="D161" s="160">
        <v>2</v>
      </c>
      <c r="E161" s="160"/>
      <c r="F161" s="160"/>
      <c r="G161" s="160">
        <v>2</v>
      </c>
    </row>
    <row r="162" spans="1:7" x14ac:dyDescent="0.3">
      <c r="A162" s="161" t="s">
        <v>235</v>
      </c>
      <c r="B162" s="160"/>
      <c r="C162" s="160"/>
      <c r="D162" s="160">
        <v>0.5</v>
      </c>
      <c r="E162" s="160"/>
      <c r="F162" s="160"/>
      <c r="G162" s="160">
        <v>0.5</v>
      </c>
    </row>
    <row r="163" spans="1:7" x14ac:dyDescent="0.3">
      <c r="A163" s="161" t="s">
        <v>267</v>
      </c>
      <c r="B163" s="160"/>
      <c r="C163" s="160"/>
      <c r="D163" s="160">
        <v>0.25</v>
      </c>
      <c r="E163" s="160"/>
      <c r="F163" s="160"/>
      <c r="G163" s="160">
        <v>0.25</v>
      </c>
    </row>
    <row r="164" spans="1:7" x14ac:dyDescent="0.3">
      <c r="A164" s="161" t="s">
        <v>269</v>
      </c>
      <c r="B164" s="160"/>
      <c r="C164" s="160"/>
      <c r="D164" s="160">
        <v>0.44</v>
      </c>
      <c r="E164" s="160"/>
      <c r="F164" s="160"/>
      <c r="G164" s="160">
        <v>0.44</v>
      </c>
    </row>
    <row r="165" spans="1:7" x14ac:dyDescent="0.3">
      <c r="A165" s="161" t="s">
        <v>287</v>
      </c>
      <c r="B165" s="160"/>
      <c r="C165" s="160"/>
      <c r="D165" s="160">
        <v>1.01</v>
      </c>
      <c r="E165" s="160"/>
      <c r="F165" s="160"/>
      <c r="G165" s="160">
        <v>1.01</v>
      </c>
    </row>
    <row r="166" spans="1:7" x14ac:dyDescent="0.3">
      <c r="A166" s="161" t="s">
        <v>288</v>
      </c>
      <c r="B166" s="160"/>
      <c r="C166" s="160"/>
      <c r="D166" s="160">
        <v>0.64</v>
      </c>
      <c r="E166" s="160"/>
      <c r="F166" s="160"/>
      <c r="G166" s="160">
        <v>0.64</v>
      </c>
    </row>
    <row r="167" spans="1:7" x14ac:dyDescent="0.3">
      <c r="A167" s="161" t="s">
        <v>289</v>
      </c>
      <c r="B167" s="160"/>
      <c r="C167" s="160"/>
      <c r="D167" s="160">
        <v>0.65</v>
      </c>
      <c r="E167" s="160"/>
      <c r="F167" s="160"/>
      <c r="G167" s="160">
        <v>0.65</v>
      </c>
    </row>
    <row r="168" spans="1:7" x14ac:dyDescent="0.3">
      <c r="A168" s="161" t="s">
        <v>277</v>
      </c>
      <c r="B168" s="160"/>
      <c r="C168" s="160"/>
      <c r="D168" s="160">
        <v>1</v>
      </c>
      <c r="E168" s="160"/>
      <c r="F168" s="160"/>
      <c r="G168" s="160">
        <v>1</v>
      </c>
    </row>
    <row r="169" spans="1:7" x14ac:dyDescent="0.3">
      <c r="A169" s="162" t="s">
        <v>101</v>
      </c>
      <c r="B169" s="160">
        <v>20.360000000000003</v>
      </c>
      <c r="C169" s="160">
        <v>14.94</v>
      </c>
      <c r="D169" s="160">
        <v>25.85</v>
      </c>
      <c r="E169" s="160">
        <v>22.56</v>
      </c>
      <c r="F169" s="160">
        <v>25.68</v>
      </c>
      <c r="G169" s="160">
        <v>109.38999999999994</v>
      </c>
    </row>
    <row r="170" spans="1:7" x14ac:dyDescent="0.3">
      <c r="B170" t="s">
        <v>238</v>
      </c>
    </row>
    <row r="171" spans="1:7" x14ac:dyDescent="0.3">
      <c r="B171" t="s">
        <v>294</v>
      </c>
    </row>
    <row r="172" spans="1:7" x14ac:dyDescent="0.3">
      <c r="B172" t="s">
        <v>239</v>
      </c>
    </row>
  </sheetData>
  <pageMargins left="0.7" right="0.7" top="0.75" bottom="0.75" header="0.3" footer="0.3"/>
  <pageSetup paperSize="9" orientation="landscape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topLeftCell="A20" workbookViewId="0">
      <selection sqref="A1:N37"/>
    </sheetView>
  </sheetViews>
  <sheetFormatPr baseColWidth="10" defaultRowHeight="14.4" x14ac:dyDescent="0.3"/>
  <cols>
    <col min="1" max="1" width="6.5546875" customWidth="1"/>
    <col min="3" max="3" width="7.88671875" customWidth="1"/>
    <col min="4" max="4" width="16" customWidth="1"/>
    <col min="5" max="5" width="7.109375" customWidth="1"/>
    <col min="7" max="7" width="7.33203125" customWidth="1"/>
    <col min="9" max="9" width="7.33203125" customWidth="1"/>
    <col min="10" max="10" width="12.44140625" customWidth="1"/>
    <col min="11" max="11" width="8.33203125" customWidth="1"/>
    <col min="12" max="12" width="7.44140625" customWidth="1"/>
    <col min="13" max="13" width="7.6640625" customWidth="1"/>
    <col min="14" max="14" width="7.8867187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3" t="s">
        <v>16</v>
      </c>
      <c r="B2" s="33" t="s">
        <v>1</v>
      </c>
      <c r="C2" s="33" t="s">
        <v>2</v>
      </c>
      <c r="D2" s="33" t="s">
        <v>3</v>
      </c>
      <c r="E2" s="33" t="s">
        <v>4</v>
      </c>
      <c r="F2" s="34" t="s">
        <v>5</v>
      </c>
      <c r="G2" s="33" t="s">
        <v>4</v>
      </c>
      <c r="H2" s="33" t="s">
        <v>6</v>
      </c>
      <c r="I2" s="33" t="s">
        <v>4</v>
      </c>
      <c r="J2" s="33" t="s">
        <v>7</v>
      </c>
      <c r="K2" s="33" t="s">
        <v>4</v>
      </c>
      <c r="L2" s="35" t="s">
        <v>8</v>
      </c>
      <c r="M2" s="35" t="s">
        <v>4</v>
      </c>
      <c r="N2" s="35" t="s">
        <v>9</v>
      </c>
    </row>
    <row r="3" spans="1:14" ht="28.8" x14ac:dyDescent="0.3">
      <c r="A3" s="105"/>
      <c r="B3" s="37"/>
      <c r="C3" s="108"/>
      <c r="D3" s="39"/>
      <c r="E3" s="108"/>
      <c r="F3" s="39"/>
      <c r="G3" s="108"/>
      <c r="H3" s="39" t="s">
        <v>150</v>
      </c>
      <c r="I3" s="108"/>
      <c r="J3" s="38"/>
      <c r="K3" s="108"/>
      <c r="L3" s="38"/>
      <c r="M3" s="41"/>
      <c r="N3" s="112"/>
    </row>
    <row r="4" spans="1:14" x14ac:dyDescent="0.3">
      <c r="A4" s="106">
        <v>8.66</v>
      </c>
      <c r="B4" s="43"/>
      <c r="C4" s="109"/>
      <c r="D4" s="45"/>
      <c r="E4" s="111"/>
      <c r="F4" s="47"/>
      <c r="G4" s="109"/>
      <c r="H4" s="47"/>
      <c r="I4" s="109">
        <v>2</v>
      </c>
      <c r="J4" s="44"/>
      <c r="K4" s="109"/>
      <c r="L4" s="44"/>
      <c r="M4" s="152"/>
      <c r="N4" s="113">
        <f>M4+K4+I4+G4+E4+C4</f>
        <v>2</v>
      </c>
    </row>
    <row r="5" spans="1:14" x14ac:dyDescent="0.3">
      <c r="A5" s="170"/>
      <c r="B5" s="171" t="s">
        <v>140</v>
      </c>
      <c r="C5" s="172"/>
      <c r="D5" s="171" t="s">
        <v>140</v>
      </c>
      <c r="E5" s="173"/>
      <c r="F5" s="171" t="s">
        <v>140</v>
      </c>
      <c r="G5" s="170"/>
      <c r="H5" s="171" t="s">
        <v>140</v>
      </c>
      <c r="I5" s="170"/>
      <c r="J5" s="171"/>
      <c r="K5" s="174"/>
      <c r="L5" s="171"/>
      <c r="M5" s="171"/>
      <c r="N5" s="174"/>
    </row>
    <row r="6" spans="1:14" ht="39" x14ac:dyDescent="0.3">
      <c r="A6" s="175">
        <v>12.33</v>
      </c>
      <c r="B6" s="176" t="s">
        <v>143</v>
      </c>
      <c r="C6" s="177">
        <v>0.5</v>
      </c>
      <c r="D6" s="178" t="s">
        <v>250</v>
      </c>
      <c r="E6" s="179">
        <v>0.5</v>
      </c>
      <c r="F6" s="176" t="s">
        <v>143</v>
      </c>
      <c r="G6" s="175">
        <v>0.5</v>
      </c>
      <c r="H6" s="178" t="s">
        <v>251</v>
      </c>
      <c r="I6" s="175">
        <v>1.36</v>
      </c>
      <c r="J6" s="176"/>
      <c r="K6" s="180"/>
      <c r="L6" s="176"/>
      <c r="M6" s="176"/>
      <c r="N6" s="180">
        <f>K6+I6+G6+E6+C6</f>
        <v>2.8600000000000003</v>
      </c>
    </row>
    <row r="7" spans="1:14" x14ac:dyDescent="0.3">
      <c r="A7" s="80"/>
      <c r="B7" s="81"/>
      <c r="C7" s="80"/>
      <c r="D7" s="81" t="s">
        <v>140</v>
      </c>
      <c r="E7" s="80"/>
      <c r="F7" s="81"/>
      <c r="G7" s="80"/>
      <c r="H7" s="81" t="s">
        <v>140</v>
      </c>
      <c r="I7" s="80"/>
      <c r="J7" s="81" t="s">
        <v>140</v>
      </c>
      <c r="K7" s="80"/>
      <c r="L7" s="82"/>
      <c r="M7" s="80"/>
      <c r="N7" s="83"/>
    </row>
    <row r="8" spans="1:14" ht="36.6" customHeight="1" x14ac:dyDescent="0.3">
      <c r="A8" s="84">
        <v>10.130000000000001</v>
      </c>
      <c r="B8" s="85"/>
      <c r="C8" s="84"/>
      <c r="D8" s="86" t="s">
        <v>141</v>
      </c>
      <c r="E8" s="84">
        <v>0.6</v>
      </c>
      <c r="F8" s="87"/>
      <c r="G8" s="84"/>
      <c r="H8" s="86" t="s">
        <v>142</v>
      </c>
      <c r="I8" s="84">
        <v>1.24</v>
      </c>
      <c r="J8" s="87" t="s">
        <v>143</v>
      </c>
      <c r="K8" s="84">
        <v>0.5</v>
      </c>
      <c r="L8" s="88"/>
      <c r="M8" s="84"/>
      <c r="N8" s="89">
        <f>C8+E8+G8+I8+K8+M8</f>
        <v>2.34</v>
      </c>
    </row>
    <row r="9" spans="1:14" x14ac:dyDescent="0.3">
      <c r="A9" s="90"/>
      <c r="B9" s="32" t="s">
        <v>144</v>
      </c>
      <c r="C9" s="90"/>
      <c r="D9" s="31" t="s">
        <v>144</v>
      </c>
      <c r="E9" s="90"/>
      <c r="F9" s="32" t="s">
        <v>144</v>
      </c>
      <c r="G9" s="90"/>
      <c r="H9" s="32" t="s">
        <v>144</v>
      </c>
      <c r="I9" s="91"/>
      <c r="J9" s="32" t="s">
        <v>144</v>
      </c>
      <c r="K9" s="90"/>
      <c r="L9" s="32"/>
      <c r="M9" s="90"/>
      <c r="N9" s="92"/>
    </row>
    <row r="10" spans="1:14" x14ac:dyDescent="0.3">
      <c r="A10" s="93">
        <v>7.88</v>
      </c>
      <c r="B10" s="94" t="s">
        <v>143</v>
      </c>
      <c r="C10" s="93">
        <v>0.25</v>
      </c>
      <c r="D10" s="94" t="s">
        <v>143</v>
      </c>
      <c r="E10" s="95">
        <v>0.25</v>
      </c>
      <c r="F10" s="96" t="s">
        <v>143</v>
      </c>
      <c r="G10" s="93">
        <v>0.25</v>
      </c>
      <c r="H10" s="94" t="s">
        <v>145</v>
      </c>
      <c r="I10" s="93">
        <v>0.82</v>
      </c>
      <c r="J10" s="94" t="s">
        <v>143</v>
      </c>
      <c r="K10" s="93">
        <v>0.25</v>
      </c>
      <c r="L10" s="94"/>
      <c r="M10" s="93"/>
      <c r="N10" s="89">
        <f>C10+E10+G10+I10+K10+M10</f>
        <v>1.8199999999999998</v>
      </c>
    </row>
    <row r="11" spans="1:14" x14ac:dyDescent="0.3">
      <c r="A11" s="107"/>
      <c r="B11" s="97" t="s">
        <v>146</v>
      </c>
      <c r="C11" s="98"/>
      <c r="D11" s="97" t="s">
        <v>146</v>
      </c>
      <c r="E11" s="98"/>
      <c r="F11" s="97" t="s">
        <v>146</v>
      </c>
      <c r="G11" s="98"/>
      <c r="H11" s="97" t="s">
        <v>146</v>
      </c>
      <c r="I11" s="98"/>
      <c r="J11" s="97" t="s">
        <v>146</v>
      </c>
      <c r="K11" s="98"/>
      <c r="L11" s="97"/>
      <c r="M11" s="98"/>
      <c r="N11" s="100"/>
    </row>
    <row r="12" spans="1:14" ht="24" x14ac:dyDescent="0.3">
      <c r="A12" s="103">
        <v>10</v>
      </c>
      <c r="B12" s="102" t="s">
        <v>145</v>
      </c>
      <c r="C12" s="103">
        <v>0.87</v>
      </c>
      <c r="D12" s="104" t="s">
        <v>147</v>
      </c>
      <c r="E12" s="103">
        <v>0.5</v>
      </c>
      <c r="F12" s="102" t="s">
        <v>148</v>
      </c>
      <c r="G12" s="103">
        <v>0.44</v>
      </c>
      <c r="H12" s="102" t="s">
        <v>143</v>
      </c>
      <c r="I12" s="103">
        <v>0.25</v>
      </c>
      <c r="J12" s="102" t="s">
        <v>143</v>
      </c>
      <c r="K12" s="103">
        <v>0.25</v>
      </c>
      <c r="L12" s="102"/>
      <c r="M12" s="103"/>
      <c r="N12" s="89">
        <f>C12+E12+G12+I12+K12+M12</f>
        <v>2.31</v>
      </c>
    </row>
    <row r="13" spans="1:14" x14ac:dyDescent="0.3">
      <c r="A13" s="181"/>
      <c r="B13" s="182" t="s">
        <v>252</v>
      </c>
      <c r="C13" s="181"/>
      <c r="D13" s="183"/>
      <c r="E13" s="181"/>
      <c r="F13" s="184" t="s">
        <v>252</v>
      </c>
      <c r="G13" s="181"/>
      <c r="H13" s="185"/>
      <c r="I13" s="181"/>
      <c r="J13" s="186" t="s">
        <v>253</v>
      </c>
      <c r="K13" s="187"/>
      <c r="L13" s="185"/>
      <c r="M13" s="183"/>
      <c r="N13" s="187"/>
    </row>
    <row r="14" spans="1:14" x14ac:dyDescent="0.3">
      <c r="A14" s="188">
        <v>7.94</v>
      </c>
      <c r="B14" s="189" t="s">
        <v>143</v>
      </c>
      <c r="C14" s="188">
        <v>0.41</v>
      </c>
      <c r="D14" s="190"/>
      <c r="E14" s="188"/>
      <c r="F14" s="191" t="s">
        <v>145</v>
      </c>
      <c r="G14" s="188">
        <v>1.01</v>
      </c>
      <c r="H14" s="192"/>
      <c r="I14" s="188"/>
      <c r="J14" s="193" t="s">
        <v>143</v>
      </c>
      <c r="K14" s="194">
        <v>0.41</v>
      </c>
      <c r="L14" s="192"/>
      <c r="M14" s="190"/>
      <c r="N14" s="194">
        <f>C14+E14+G14+I14+K14</f>
        <v>1.8299999999999998</v>
      </c>
    </row>
    <row r="15" spans="1:14" x14ac:dyDescent="0.3">
      <c r="A15" s="100"/>
      <c r="B15" s="97" t="s">
        <v>254</v>
      </c>
      <c r="C15" s="195"/>
      <c r="D15" s="97" t="s">
        <v>254</v>
      </c>
      <c r="E15" s="100"/>
      <c r="F15" s="97" t="s">
        <v>254</v>
      </c>
      <c r="G15" s="100"/>
      <c r="H15" s="97" t="s">
        <v>254</v>
      </c>
      <c r="I15" s="100"/>
      <c r="J15" s="97" t="s">
        <v>254</v>
      </c>
      <c r="K15" s="107"/>
      <c r="L15" s="121"/>
      <c r="M15" s="121"/>
      <c r="N15" s="107"/>
    </row>
    <row r="16" spans="1:14" x14ac:dyDescent="0.3">
      <c r="A16" s="196">
        <v>8</v>
      </c>
      <c r="B16" s="101" t="s">
        <v>143</v>
      </c>
      <c r="C16" s="197">
        <v>0.3</v>
      </c>
      <c r="D16" s="101" t="s">
        <v>143</v>
      </c>
      <c r="E16" s="196">
        <v>0.3</v>
      </c>
      <c r="F16" s="101" t="s">
        <v>255</v>
      </c>
      <c r="G16" s="196">
        <v>0.64</v>
      </c>
      <c r="H16" s="101" t="s">
        <v>143</v>
      </c>
      <c r="I16" s="196">
        <v>0.3</v>
      </c>
      <c r="J16" s="101" t="s">
        <v>143</v>
      </c>
      <c r="K16" s="103">
        <v>0.3</v>
      </c>
      <c r="L16" s="101"/>
      <c r="M16" s="101"/>
      <c r="N16" s="103">
        <f>C16+E16+G16+I16+K16+M16</f>
        <v>1.84</v>
      </c>
    </row>
    <row r="17" spans="1:14" x14ac:dyDescent="0.3">
      <c r="A17" s="100"/>
      <c r="B17" s="198"/>
      <c r="C17" s="199"/>
      <c r="D17" s="97" t="s">
        <v>256</v>
      </c>
      <c r="E17" s="200"/>
      <c r="F17" s="97"/>
      <c r="G17" s="200"/>
      <c r="H17" s="97"/>
      <c r="I17" s="200"/>
      <c r="J17" s="97" t="s">
        <v>256</v>
      </c>
      <c r="K17" s="98"/>
      <c r="L17" s="97"/>
      <c r="M17" s="99"/>
      <c r="N17" s="107"/>
    </row>
    <row r="18" spans="1:14" x14ac:dyDescent="0.3">
      <c r="A18" s="196">
        <v>4.66</v>
      </c>
      <c r="B18" s="102"/>
      <c r="C18" s="197"/>
      <c r="D18" s="101" t="s">
        <v>143</v>
      </c>
      <c r="E18" s="196">
        <v>0.33</v>
      </c>
      <c r="F18" s="101"/>
      <c r="G18" s="196"/>
      <c r="H18" s="101"/>
      <c r="I18" s="196"/>
      <c r="J18" s="102" t="s">
        <v>145</v>
      </c>
      <c r="K18" s="103">
        <v>0.74</v>
      </c>
      <c r="L18" s="101"/>
      <c r="M18" s="101"/>
      <c r="N18" s="103">
        <f>C18+E18+G18+I18+K18+M18</f>
        <v>1.07</v>
      </c>
    </row>
    <row r="19" spans="1:14" ht="24" x14ac:dyDescent="0.3">
      <c r="A19" s="200"/>
      <c r="B19" s="201"/>
      <c r="C19" s="199"/>
      <c r="D19" s="99" t="s">
        <v>257</v>
      </c>
      <c r="E19" s="202"/>
      <c r="F19" s="99"/>
      <c r="G19" s="200"/>
      <c r="H19" s="99"/>
      <c r="I19" s="200"/>
      <c r="J19" s="99" t="s">
        <v>257</v>
      </c>
      <c r="K19" s="98"/>
      <c r="L19" s="99"/>
      <c r="M19" s="99"/>
      <c r="N19" s="98"/>
    </row>
    <row r="20" spans="1:14" x14ac:dyDescent="0.3">
      <c r="A20" s="203">
        <v>4.5</v>
      </c>
      <c r="B20" s="43"/>
      <c r="C20" s="197"/>
      <c r="D20" s="101" t="s">
        <v>258</v>
      </c>
      <c r="E20" s="196">
        <v>0.25</v>
      </c>
      <c r="F20" s="204"/>
      <c r="G20" s="196"/>
      <c r="H20" s="101"/>
      <c r="I20" s="196"/>
      <c r="J20" s="101" t="s">
        <v>145</v>
      </c>
      <c r="K20" s="103">
        <v>0.79</v>
      </c>
      <c r="L20" s="101"/>
      <c r="M20" s="101"/>
      <c r="N20" s="103">
        <f>E20+K20</f>
        <v>1.04</v>
      </c>
    </row>
    <row r="21" spans="1:14" x14ac:dyDescent="0.3">
      <c r="A21" s="205"/>
      <c r="B21" s="182" t="s">
        <v>259</v>
      </c>
      <c r="C21" s="181"/>
      <c r="D21" s="183"/>
      <c r="E21" s="181"/>
      <c r="F21" s="184" t="s">
        <v>259</v>
      </c>
      <c r="G21" s="181"/>
      <c r="H21" s="185"/>
      <c r="I21" s="181"/>
      <c r="J21" s="186" t="s">
        <v>259</v>
      </c>
      <c r="K21" s="187"/>
      <c r="L21" s="185"/>
      <c r="M21" s="183"/>
      <c r="N21" s="187"/>
    </row>
    <row r="22" spans="1:14" x14ac:dyDescent="0.3">
      <c r="A22" s="188">
        <v>5</v>
      </c>
      <c r="B22" s="189" t="s">
        <v>143</v>
      </c>
      <c r="C22" s="188">
        <v>0.25</v>
      </c>
      <c r="D22" s="190"/>
      <c r="E22" s="188"/>
      <c r="F22" s="191" t="s">
        <v>145</v>
      </c>
      <c r="G22" s="188">
        <v>0.65</v>
      </c>
      <c r="H22" s="192"/>
      <c r="I22" s="188"/>
      <c r="J22" s="193" t="s">
        <v>143</v>
      </c>
      <c r="K22" s="194">
        <v>0.25</v>
      </c>
      <c r="L22" s="192"/>
      <c r="M22" s="190"/>
      <c r="N22" s="194">
        <f>C22+E22+G22+I22+K22</f>
        <v>1.1499999999999999</v>
      </c>
    </row>
    <row r="23" spans="1:14" ht="21.6" x14ac:dyDescent="0.3">
      <c r="A23" s="92"/>
      <c r="B23" s="206"/>
      <c r="C23" s="92"/>
      <c r="D23" s="37" t="s">
        <v>260</v>
      </c>
      <c r="E23" s="207"/>
      <c r="F23" s="37"/>
      <c r="G23" s="207"/>
      <c r="H23" s="37"/>
      <c r="I23" s="208"/>
      <c r="J23" s="206" t="s">
        <v>260</v>
      </c>
      <c r="K23" s="208"/>
      <c r="L23" s="206"/>
      <c r="M23" s="208"/>
      <c r="N23" s="90"/>
    </row>
    <row r="24" spans="1:14" ht="17.399999999999999" x14ac:dyDescent="0.3">
      <c r="A24" s="89">
        <v>4.3600000000000003</v>
      </c>
      <c r="B24" s="96"/>
      <c r="C24" s="89"/>
      <c r="D24" s="94" t="s">
        <v>143</v>
      </c>
      <c r="E24" s="209">
        <v>0.35</v>
      </c>
      <c r="F24" s="94"/>
      <c r="G24" s="209"/>
      <c r="H24" s="94"/>
      <c r="I24" s="95"/>
      <c r="J24" s="210" t="s">
        <v>261</v>
      </c>
      <c r="K24" s="95">
        <v>0.66</v>
      </c>
      <c r="L24" s="96"/>
      <c r="M24" s="95"/>
      <c r="N24" s="93">
        <f>C24+E24+G24+I24+K24+M24</f>
        <v>1.01</v>
      </c>
    </row>
    <row r="25" spans="1:14" x14ac:dyDescent="0.3">
      <c r="A25" s="211"/>
      <c r="B25" s="212"/>
      <c r="C25" s="213"/>
      <c r="D25" s="214" t="s">
        <v>263</v>
      </c>
      <c r="E25" s="215"/>
      <c r="F25" s="216"/>
      <c r="G25" s="215"/>
      <c r="H25" s="214"/>
      <c r="I25" s="217"/>
      <c r="J25" s="218"/>
      <c r="K25" s="217"/>
      <c r="L25" s="219"/>
      <c r="M25" s="217"/>
      <c r="N25" s="220"/>
    </row>
    <row r="26" spans="1:14" x14ac:dyDescent="0.3">
      <c r="A26" s="211">
        <v>4.33</v>
      </c>
      <c r="B26" s="212"/>
      <c r="C26" s="213"/>
      <c r="D26" s="214"/>
      <c r="E26" s="215">
        <v>1</v>
      </c>
      <c r="F26" s="216"/>
      <c r="G26" s="215"/>
      <c r="H26" s="214"/>
      <c r="I26" s="217"/>
      <c r="J26" s="218"/>
      <c r="K26" s="217"/>
      <c r="L26" s="219"/>
      <c r="M26" s="217"/>
      <c r="N26" s="220">
        <v>1</v>
      </c>
    </row>
    <row r="27" spans="1:14" x14ac:dyDescent="0.3">
      <c r="A27" s="117"/>
      <c r="B27" s="118" t="s">
        <v>204</v>
      </c>
      <c r="C27" s="107"/>
      <c r="D27" s="119"/>
      <c r="E27" s="107"/>
      <c r="F27" s="118" t="s">
        <v>204</v>
      </c>
      <c r="G27" s="107"/>
      <c r="H27" s="120"/>
      <c r="I27" s="107"/>
      <c r="J27" s="118" t="s">
        <v>204</v>
      </c>
      <c r="K27" s="107"/>
      <c r="L27" s="120"/>
      <c r="M27" s="107"/>
      <c r="N27" s="92"/>
    </row>
    <row r="28" spans="1:14" x14ac:dyDescent="0.3">
      <c r="A28" s="130">
        <v>25.98</v>
      </c>
      <c r="B28" s="116"/>
      <c r="C28" s="103">
        <v>2</v>
      </c>
      <c r="D28" s="104"/>
      <c r="E28" s="103"/>
      <c r="F28" s="116"/>
      <c r="G28" s="103">
        <v>2</v>
      </c>
      <c r="H28" s="102"/>
      <c r="I28" s="103"/>
      <c r="J28" s="116"/>
      <c r="K28" s="103">
        <v>2</v>
      </c>
      <c r="L28" s="102"/>
      <c r="M28" s="103"/>
      <c r="N28" s="89">
        <v>6</v>
      </c>
    </row>
    <row r="29" spans="1:14" ht="21.6" x14ac:dyDescent="0.3">
      <c r="A29" s="136"/>
      <c r="B29" s="143"/>
      <c r="C29" s="135"/>
      <c r="D29" s="145"/>
      <c r="E29" s="136"/>
      <c r="F29" s="145"/>
      <c r="G29" s="143"/>
      <c r="H29" s="143"/>
      <c r="I29" s="135"/>
      <c r="J29" s="145" t="s">
        <v>244</v>
      </c>
      <c r="K29" s="135"/>
      <c r="L29" s="143"/>
      <c r="M29" s="135"/>
      <c r="N29" s="135"/>
    </row>
    <row r="30" spans="1:14" ht="21.6" x14ac:dyDescent="0.3">
      <c r="A30" s="142"/>
      <c r="B30" s="140"/>
      <c r="C30" s="141"/>
      <c r="D30" s="146"/>
      <c r="E30" s="142"/>
      <c r="F30" s="146"/>
      <c r="G30" s="140"/>
      <c r="H30" s="140"/>
      <c r="I30" s="141"/>
      <c r="J30" s="146" t="s">
        <v>245</v>
      </c>
      <c r="K30" s="141">
        <v>2</v>
      </c>
      <c r="L30" s="140"/>
      <c r="M30" s="141"/>
      <c r="N30" s="141"/>
    </row>
    <row r="31" spans="1:14" ht="42" x14ac:dyDescent="0.3">
      <c r="A31" s="136"/>
      <c r="B31" s="169"/>
      <c r="C31" s="135"/>
      <c r="D31" s="145"/>
      <c r="E31" s="136"/>
      <c r="F31" s="145" t="s">
        <v>247</v>
      </c>
      <c r="G31" s="143"/>
      <c r="H31" s="143"/>
      <c r="I31" s="135"/>
      <c r="J31" s="145"/>
      <c r="K31" s="135"/>
      <c r="L31" s="143"/>
      <c r="M31" s="135"/>
      <c r="N31" s="135"/>
    </row>
    <row r="32" spans="1:14" ht="93" x14ac:dyDescent="0.3">
      <c r="A32" s="142"/>
      <c r="B32" s="168"/>
      <c r="C32" s="141"/>
      <c r="D32" s="146"/>
      <c r="E32" s="142"/>
      <c r="F32" s="146" t="s">
        <v>248</v>
      </c>
      <c r="G32" s="140">
        <v>1</v>
      </c>
      <c r="H32" s="140"/>
      <c r="I32" s="141"/>
      <c r="J32" s="146"/>
      <c r="K32" s="141"/>
      <c r="L32" s="140"/>
      <c r="M32" s="141"/>
      <c r="N32" s="141"/>
    </row>
    <row r="33" spans="1:14" ht="93" x14ac:dyDescent="0.3">
      <c r="A33" s="167"/>
      <c r="B33" s="168"/>
      <c r="C33" s="141"/>
      <c r="D33" s="146"/>
      <c r="E33" s="142"/>
      <c r="F33" s="146"/>
      <c r="G33" s="140"/>
      <c r="H33" s="146" t="s">
        <v>249</v>
      </c>
      <c r="I33" s="141">
        <v>2</v>
      </c>
      <c r="J33" s="146"/>
      <c r="K33" s="141"/>
      <c r="L33" s="140"/>
      <c r="M33" s="141"/>
      <c r="N33" s="141"/>
    </row>
    <row r="34" spans="1:14" x14ac:dyDescent="0.3">
      <c r="A34" s="50">
        <f>SUM(A3:A30)</f>
        <v>113.77</v>
      </c>
      <c r="B34" s="51" t="s">
        <v>9</v>
      </c>
      <c r="C34" s="110">
        <f>SUM(C3:C33)</f>
        <v>4.58</v>
      </c>
      <c r="D34" s="53"/>
      <c r="E34" s="110">
        <f>SUM(E3:E30)</f>
        <v>4.08</v>
      </c>
      <c r="F34" s="19"/>
      <c r="G34" s="110">
        <f>SUM(G3:G33)</f>
        <v>6.49</v>
      </c>
      <c r="H34" s="54"/>
      <c r="I34" s="110">
        <f>SUM(I3:I33)</f>
        <v>7.9700000000000006</v>
      </c>
      <c r="J34" s="54"/>
      <c r="K34" s="110">
        <f>SUM(K3:K33)</f>
        <v>8.15</v>
      </c>
      <c r="L34" s="55"/>
      <c r="M34" s="153">
        <f>SUM(M3:M30)</f>
        <v>0</v>
      </c>
      <c r="N34" s="114">
        <f>SUM(N3:N30)</f>
        <v>26.27</v>
      </c>
    </row>
    <row r="36" spans="1:14" x14ac:dyDescent="0.3">
      <c r="A36" s="56"/>
      <c r="B36" s="57"/>
      <c r="C36" s="31" t="s">
        <v>10</v>
      </c>
      <c r="D36" s="58"/>
      <c r="E36" s="57"/>
      <c r="F36" s="59"/>
      <c r="G36" s="57"/>
      <c r="H36" s="31" t="s">
        <v>18</v>
      </c>
      <c r="I36" s="57"/>
      <c r="J36" s="57"/>
      <c r="K36" s="57">
        <f>N34*4.33</f>
        <v>113.7491</v>
      </c>
    </row>
    <row r="37" spans="1:14" x14ac:dyDescent="0.3">
      <c r="A37" s="31"/>
      <c r="B37" s="31"/>
      <c r="C37" s="31" t="s">
        <v>11</v>
      </c>
      <c r="D37" s="31"/>
      <c r="E37" s="31"/>
      <c r="F37" s="60"/>
      <c r="G37" s="61"/>
      <c r="I37" s="31"/>
      <c r="K37" s="31"/>
    </row>
    <row r="39" spans="1:14" x14ac:dyDescent="0.3">
      <c r="F39" t="s">
        <v>246</v>
      </c>
    </row>
    <row r="41" spans="1:14" x14ac:dyDescent="0.3">
      <c r="F41" t="s">
        <v>262</v>
      </c>
    </row>
  </sheetData>
  <pageMargins left="0.7" right="0.7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2"/>
  <sheetViews>
    <sheetView topLeftCell="A105" workbookViewId="0">
      <selection activeCell="B130" sqref="B130:G132"/>
    </sheetView>
  </sheetViews>
  <sheetFormatPr baseColWidth="10" defaultRowHeight="14.4" x14ac:dyDescent="0.3"/>
  <cols>
    <col min="1" max="1" width="62.33203125" customWidth="1"/>
    <col min="2" max="2" width="11.33203125" customWidth="1"/>
    <col min="3" max="3" width="6.5546875" customWidth="1"/>
    <col min="4" max="4" width="8.6640625" customWidth="1"/>
    <col min="5" max="5" width="6.109375" customWidth="1"/>
    <col min="6" max="6" width="6.6640625" customWidth="1"/>
    <col min="7" max="7" width="6.5546875" customWidth="1"/>
    <col min="8" max="8" width="11.33203125" customWidth="1"/>
  </cols>
  <sheetData>
    <row r="1" spans="1:8" x14ac:dyDescent="0.3">
      <c r="A1" s="163" t="s">
        <v>91</v>
      </c>
      <c r="B1" s="154" t="s">
        <v>92</v>
      </c>
      <c r="C1" s="155"/>
      <c r="D1" s="155"/>
      <c r="E1" s="155"/>
      <c r="F1" s="155"/>
      <c r="G1" s="155"/>
      <c r="H1" s="155"/>
    </row>
    <row r="2" spans="1:8" x14ac:dyDescent="0.3">
      <c r="A2" s="156" t="s">
        <v>240</v>
      </c>
      <c r="B2" s="155"/>
      <c r="C2" s="155"/>
      <c r="D2" s="155"/>
      <c r="E2" s="155"/>
      <c r="F2" s="155"/>
      <c r="G2" s="155"/>
      <c r="H2" s="155"/>
    </row>
    <row r="3" spans="1:8" x14ac:dyDescent="0.3">
      <c r="A3" s="166" t="s">
        <v>93</v>
      </c>
      <c r="B3" s="165" t="s">
        <v>2</v>
      </c>
      <c r="C3" s="157"/>
      <c r="D3" s="157"/>
      <c r="E3" s="157"/>
      <c r="F3" s="157"/>
      <c r="G3" s="157"/>
      <c r="H3" s="157"/>
    </row>
    <row r="4" spans="1:8" x14ac:dyDescent="0.3">
      <c r="A4" s="164" t="s">
        <v>94</v>
      </c>
      <c r="B4" s="157" t="s">
        <v>95</v>
      </c>
      <c r="C4" s="155" t="s">
        <v>96</v>
      </c>
      <c r="D4" s="155" t="s">
        <v>97</v>
      </c>
      <c r="E4" s="155" t="s">
        <v>98</v>
      </c>
      <c r="F4" s="155" t="s">
        <v>99</v>
      </c>
      <c r="G4" s="155" t="s">
        <v>100</v>
      </c>
      <c r="H4" s="158" t="s">
        <v>101</v>
      </c>
    </row>
    <row r="5" spans="1:8" x14ac:dyDescent="0.3">
      <c r="A5" s="159">
        <v>44835</v>
      </c>
      <c r="B5" s="160"/>
      <c r="C5" s="160"/>
      <c r="D5" s="160"/>
      <c r="E5" s="160"/>
      <c r="F5" s="160"/>
      <c r="G5" s="160">
        <v>3.2800000000000002</v>
      </c>
      <c r="H5" s="160">
        <v>3.2800000000000002</v>
      </c>
    </row>
    <row r="6" spans="1:8" x14ac:dyDescent="0.3">
      <c r="A6" s="161" t="s">
        <v>210</v>
      </c>
      <c r="B6" s="160"/>
      <c r="C6" s="160"/>
      <c r="D6" s="160"/>
      <c r="E6" s="160"/>
      <c r="F6" s="160"/>
      <c r="G6" s="160">
        <v>0.33</v>
      </c>
      <c r="H6" s="160">
        <v>0.33</v>
      </c>
    </row>
    <row r="7" spans="1:8" x14ac:dyDescent="0.3">
      <c r="A7" s="161" t="s">
        <v>211</v>
      </c>
      <c r="B7" s="160"/>
      <c r="C7" s="160"/>
      <c r="D7" s="160"/>
      <c r="E7" s="160"/>
      <c r="F7" s="160"/>
      <c r="G7" s="160">
        <v>1.01</v>
      </c>
      <c r="H7" s="160">
        <v>1.01</v>
      </c>
    </row>
    <row r="8" spans="1:8" x14ac:dyDescent="0.3">
      <c r="A8" s="161" t="s">
        <v>212</v>
      </c>
      <c r="B8" s="160"/>
      <c r="C8" s="160"/>
      <c r="D8" s="160"/>
      <c r="E8" s="160"/>
      <c r="F8" s="160"/>
      <c r="G8" s="160">
        <v>0.94</v>
      </c>
      <c r="H8" s="160">
        <v>0.94</v>
      </c>
    </row>
    <row r="9" spans="1:8" x14ac:dyDescent="0.3">
      <c r="A9" s="161" t="s">
        <v>213</v>
      </c>
      <c r="B9" s="160"/>
      <c r="C9" s="160"/>
      <c r="D9" s="160"/>
      <c r="E9" s="160"/>
      <c r="F9" s="160"/>
      <c r="G9" s="160">
        <v>1</v>
      </c>
      <c r="H9" s="160">
        <v>1</v>
      </c>
    </row>
    <row r="10" spans="1:8" x14ac:dyDescent="0.3">
      <c r="A10" s="159">
        <v>44837</v>
      </c>
      <c r="B10" s="160">
        <v>6.37</v>
      </c>
      <c r="C10" s="160"/>
      <c r="D10" s="160"/>
      <c r="E10" s="160"/>
      <c r="F10" s="160"/>
      <c r="G10" s="160"/>
      <c r="H10" s="160">
        <v>6.37</v>
      </c>
    </row>
    <row r="11" spans="1:8" x14ac:dyDescent="0.3">
      <c r="A11" s="161" t="s">
        <v>214</v>
      </c>
      <c r="B11" s="160">
        <v>3.25</v>
      </c>
      <c r="C11" s="160"/>
      <c r="D11" s="160"/>
      <c r="E11" s="160"/>
      <c r="F11" s="160"/>
      <c r="G11" s="160"/>
      <c r="H11" s="160">
        <v>3.25</v>
      </c>
    </row>
    <row r="12" spans="1:8" x14ac:dyDescent="0.3">
      <c r="A12" s="161" t="s">
        <v>215</v>
      </c>
      <c r="B12" s="160">
        <v>0.25</v>
      </c>
      <c r="C12" s="160"/>
      <c r="D12" s="160"/>
      <c r="E12" s="160"/>
      <c r="F12" s="160"/>
      <c r="G12" s="160"/>
      <c r="H12" s="160">
        <v>0.25</v>
      </c>
    </row>
    <row r="13" spans="1:8" x14ac:dyDescent="0.3">
      <c r="A13" s="161" t="s">
        <v>216</v>
      </c>
      <c r="B13" s="160">
        <v>0.87</v>
      </c>
      <c r="C13" s="160"/>
      <c r="D13" s="160"/>
      <c r="E13" s="160"/>
      <c r="F13" s="160"/>
      <c r="G13" s="160"/>
      <c r="H13" s="160">
        <v>0.87</v>
      </c>
    </row>
    <row r="14" spans="1:8" x14ac:dyDescent="0.3">
      <c r="A14" s="161" t="s">
        <v>217</v>
      </c>
      <c r="B14" s="160">
        <v>2</v>
      </c>
      <c r="C14" s="160"/>
      <c r="D14" s="160"/>
      <c r="E14" s="160"/>
      <c r="F14" s="160"/>
      <c r="G14" s="160"/>
      <c r="H14" s="160">
        <v>2</v>
      </c>
    </row>
    <row r="15" spans="1:8" x14ac:dyDescent="0.3">
      <c r="A15" s="159">
        <v>44838</v>
      </c>
      <c r="B15" s="160"/>
      <c r="C15" s="160">
        <v>1.35</v>
      </c>
      <c r="D15" s="160"/>
      <c r="E15" s="160"/>
      <c r="F15" s="160"/>
      <c r="G15" s="160"/>
      <c r="H15" s="160">
        <v>1.35</v>
      </c>
    </row>
    <row r="16" spans="1:8" x14ac:dyDescent="0.3">
      <c r="A16" s="161" t="s">
        <v>218</v>
      </c>
      <c r="B16" s="160"/>
      <c r="C16" s="160">
        <v>0.6</v>
      </c>
      <c r="D16" s="160"/>
      <c r="E16" s="160"/>
      <c r="F16" s="160"/>
      <c r="G16" s="160"/>
      <c r="H16" s="160">
        <v>0.6</v>
      </c>
    </row>
    <row r="17" spans="1:8" x14ac:dyDescent="0.3">
      <c r="A17" s="161" t="s">
        <v>215</v>
      </c>
      <c r="B17" s="160"/>
      <c r="C17" s="160">
        <v>0.25</v>
      </c>
      <c r="D17" s="160"/>
      <c r="E17" s="160"/>
      <c r="F17" s="160"/>
      <c r="G17" s="160"/>
      <c r="H17" s="160">
        <v>0.25</v>
      </c>
    </row>
    <row r="18" spans="1:8" x14ac:dyDescent="0.3">
      <c r="A18" s="161" t="s">
        <v>219</v>
      </c>
      <c r="B18" s="160"/>
      <c r="C18" s="160">
        <v>0.5</v>
      </c>
      <c r="D18" s="160"/>
      <c r="E18" s="160"/>
      <c r="F18" s="160"/>
      <c r="G18" s="160"/>
      <c r="H18" s="160">
        <v>0.5</v>
      </c>
    </row>
    <row r="19" spans="1:8" x14ac:dyDescent="0.3">
      <c r="A19" s="159">
        <v>44839</v>
      </c>
      <c r="B19" s="160"/>
      <c r="C19" s="160"/>
      <c r="D19" s="160">
        <v>2.69</v>
      </c>
      <c r="E19" s="160"/>
      <c r="F19" s="160"/>
      <c r="G19" s="160"/>
      <c r="H19" s="160">
        <v>2.69</v>
      </c>
    </row>
    <row r="20" spans="1:8" x14ac:dyDescent="0.3">
      <c r="A20" s="161" t="s">
        <v>215</v>
      </c>
      <c r="B20" s="160"/>
      <c r="C20" s="160"/>
      <c r="D20" s="160">
        <v>0.25</v>
      </c>
      <c r="E20" s="160"/>
      <c r="F20" s="160"/>
      <c r="G20" s="160"/>
      <c r="H20" s="160">
        <v>0.25</v>
      </c>
    </row>
    <row r="21" spans="1:8" x14ac:dyDescent="0.3">
      <c r="A21" s="161" t="s">
        <v>220</v>
      </c>
      <c r="B21" s="160"/>
      <c r="C21" s="160"/>
      <c r="D21" s="160">
        <v>0.44</v>
      </c>
      <c r="E21" s="160"/>
      <c r="F21" s="160"/>
      <c r="G21" s="160"/>
      <c r="H21" s="160">
        <v>0.44</v>
      </c>
    </row>
    <row r="22" spans="1:8" x14ac:dyDescent="0.3">
      <c r="A22" s="161" t="s">
        <v>217</v>
      </c>
      <c r="B22" s="160"/>
      <c r="C22" s="160"/>
      <c r="D22" s="160">
        <v>2</v>
      </c>
      <c r="E22" s="160"/>
      <c r="F22" s="160"/>
      <c r="G22" s="160"/>
      <c r="H22" s="160">
        <v>2</v>
      </c>
    </row>
    <row r="23" spans="1:8" x14ac:dyDescent="0.3">
      <c r="A23" s="159">
        <v>44840</v>
      </c>
      <c r="B23" s="160"/>
      <c r="C23" s="160"/>
      <c r="D23" s="160"/>
      <c r="E23" s="160">
        <v>4.3100000000000005</v>
      </c>
      <c r="F23" s="160"/>
      <c r="G23" s="160"/>
      <c r="H23" s="160">
        <v>4.3100000000000005</v>
      </c>
    </row>
    <row r="24" spans="1:8" x14ac:dyDescent="0.3">
      <c r="A24" s="161" t="s">
        <v>221</v>
      </c>
      <c r="B24" s="160"/>
      <c r="C24" s="160"/>
      <c r="D24" s="160"/>
      <c r="E24" s="160">
        <v>2</v>
      </c>
      <c r="F24" s="160"/>
      <c r="G24" s="160"/>
      <c r="H24" s="160">
        <v>2</v>
      </c>
    </row>
    <row r="25" spans="1:8" x14ac:dyDescent="0.3">
      <c r="A25" s="161" t="s">
        <v>222</v>
      </c>
      <c r="B25" s="160"/>
      <c r="C25" s="160"/>
      <c r="D25" s="160"/>
      <c r="E25" s="160">
        <v>1.24</v>
      </c>
      <c r="F25" s="160"/>
      <c r="G25" s="160"/>
      <c r="H25" s="160">
        <v>1.24</v>
      </c>
    </row>
    <row r="26" spans="1:8" x14ac:dyDescent="0.3">
      <c r="A26" s="161" t="s">
        <v>223</v>
      </c>
      <c r="B26" s="160"/>
      <c r="C26" s="160"/>
      <c r="D26" s="160"/>
      <c r="E26" s="160">
        <v>0.82</v>
      </c>
      <c r="F26" s="160"/>
      <c r="G26" s="160"/>
      <c r="H26" s="160">
        <v>0.82</v>
      </c>
    </row>
    <row r="27" spans="1:8" x14ac:dyDescent="0.3">
      <c r="A27" s="161" t="s">
        <v>224</v>
      </c>
      <c r="B27" s="160"/>
      <c r="C27" s="160"/>
      <c r="D27" s="160"/>
      <c r="E27" s="160">
        <v>0.25</v>
      </c>
      <c r="F27" s="160"/>
      <c r="G27" s="160"/>
      <c r="H27" s="160">
        <v>0.25</v>
      </c>
    </row>
    <row r="28" spans="1:8" x14ac:dyDescent="0.3">
      <c r="A28" s="159">
        <v>44841</v>
      </c>
      <c r="B28" s="160"/>
      <c r="C28" s="160"/>
      <c r="D28" s="160"/>
      <c r="E28" s="160"/>
      <c r="F28" s="160">
        <v>4.5</v>
      </c>
      <c r="G28" s="160"/>
      <c r="H28" s="160">
        <v>4.5</v>
      </c>
    </row>
    <row r="29" spans="1:8" x14ac:dyDescent="0.3">
      <c r="A29" s="161" t="s">
        <v>225</v>
      </c>
      <c r="B29" s="160"/>
      <c r="C29" s="160"/>
      <c r="D29" s="160"/>
      <c r="E29" s="160"/>
      <c r="F29" s="160">
        <v>1.5</v>
      </c>
      <c r="G29" s="160"/>
      <c r="H29" s="160">
        <v>1.5</v>
      </c>
    </row>
    <row r="30" spans="1:8" x14ac:dyDescent="0.3">
      <c r="A30" s="161" t="s">
        <v>226</v>
      </c>
      <c r="B30" s="160"/>
      <c r="C30" s="160"/>
      <c r="D30" s="160"/>
      <c r="E30" s="160"/>
      <c r="F30" s="160">
        <v>0.5</v>
      </c>
      <c r="G30" s="160"/>
      <c r="H30" s="160">
        <v>0.5</v>
      </c>
    </row>
    <row r="31" spans="1:8" x14ac:dyDescent="0.3">
      <c r="A31" s="161" t="s">
        <v>215</v>
      </c>
      <c r="B31" s="160"/>
      <c r="C31" s="160"/>
      <c r="D31" s="160"/>
      <c r="E31" s="160"/>
      <c r="F31" s="160">
        <v>0.25</v>
      </c>
      <c r="G31" s="160"/>
      <c r="H31" s="160">
        <v>0.25</v>
      </c>
    </row>
    <row r="32" spans="1:8" x14ac:dyDescent="0.3">
      <c r="A32" s="161" t="s">
        <v>224</v>
      </c>
      <c r="B32" s="160"/>
      <c r="C32" s="160"/>
      <c r="D32" s="160"/>
      <c r="E32" s="160"/>
      <c r="F32" s="160">
        <v>0.25</v>
      </c>
      <c r="G32" s="160"/>
      <c r="H32" s="160">
        <v>0.25</v>
      </c>
    </row>
    <row r="33" spans="1:8" x14ac:dyDescent="0.3">
      <c r="A33" s="161" t="s">
        <v>217</v>
      </c>
      <c r="B33" s="160"/>
      <c r="C33" s="160"/>
      <c r="D33" s="160"/>
      <c r="E33" s="160"/>
      <c r="F33" s="160">
        <v>2</v>
      </c>
      <c r="G33" s="160"/>
      <c r="H33" s="160">
        <v>2</v>
      </c>
    </row>
    <row r="34" spans="1:8" x14ac:dyDescent="0.3">
      <c r="A34" s="159">
        <v>44844</v>
      </c>
      <c r="B34" s="160">
        <v>5.62</v>
      </c>
      <c r="C34" s="160"/>
      <c r="D34" s="160"/>
      <c r="E34" s="160"/>
      <c r="F34" s="160"/>
      <c r="G34" s="160"/>
      <c r="H34" s="160">
        <v>5.62</v>
      </c>
    </row>
    <row r="35" spans="1:8" x14ac:dyDescent="0.3">
      <c r="A35" s="161" t="s">
        <v>225</v>
      </c>
      <c r="B35" s="160">
        <v>2.5</v>
      </c>
      <c r="C35" s="160"/>
      <c r="D35" s="160"/>
      <c r="E35" s="160"/>
      <c r="F35" s="160"/>
      <c r="G35" s="160"/>
      <c r="H35" s="160">
        <v>2.5</v>
      </c>
    </row>
    <row r="36" spans="1:8" x14ac:dyDescent="0.3">
      <c r="A36" s="161" t="s">
        <v>215</v>
      </c>
      <c r="B36" s="160">
        <v>0.25</v>
      </c>
      <c r="C36" s="160"/>
      <c r="D36" s="160"/>
      <c r="E36" s="160"/>
      <c r="F36" s="160"/>
      <c r="G36" s="160"/>
      <c r="H36" s="160">
        <v>0.25</v>
      </c>
    </row>
    <row r="37" spans="1:8" x14ac:dyDescent="0.3">
      <c r="A37" s="161" t="s">
        <v>216</v>
      </c>
      <c r="B37" s="160">
        <v>0.87</v>
      </c>
      <c r="C37" s="160"/>
      <c r="D37" s="160"/>
      <c r="E37" s="160"/>
      <c r="F37" s="160"/>
      <c r="G37" s="160"/>
      <c r="H37" s="160">
        <v>0.87</v>
      </c>
    </row>
    <row r="38" spans="1:8" x14ac:dyDescent="0.3">
      <c r="A38" s="161" t="s">
        <v>217</v>
      </c>
      <c r="B38" s="160">
        <v>2</v>
      </c>
      <c r="C38" s="160"/>
      <c r="D38" s="160"/>
      <c r="E38" s="160"/>
      <c r="F38" s="160"/>
      <c r="G38" s="160"/>
      <c r="H38" s="160">
        <v>2</v>
      </c>
    </row>
    <row r="39" spans="1:8" x14ac:dyDescent="0.3">
      <c r="A39" s="159">
        <v>44845</v>
      </c>
      <c r="B39" s="160"/>
      <c r="C39" s="160">
        <v>4.8499999999999996</v>
      </c>
      <c r="D39" s="160"/>
      <c r="E39" s="160"/>
      <c r="F39" s="160"/>
      <c r="G39" s="160"/>
      <c r="H39" s="160">
        <v>4.8499999999999996</v>
      </c>
    </row>
    <row r="40" spans="1:8" x14ac:dyDescent="0.3">
      <c r="A40" s="161" t="s">
        <v>218</v>
      </c>
      <c r="B40" s="160"/>
      <c r="C40" s="160">
        <v>0.6</v>
      </c>
      <c r="D40" s="160"/>
      <c r="E40" s="160"/>
      <c r="F40" s="160"/>
      <c r="G40" s="160"/>
      <c r="H40" s="160">
        <v>0.6</v>
      </c>
    </row>
    <row r="41" spans="1:8" x14ac:dyDescent="0.3">
      <c r="A41" s="161" t="s">
        <v>215</v>
      </c>
      <c r="B41" s="160"/>
      <c r="C41" s="160">
        <v>0.25</v>
      </c>
      <c r="D41" s="160"/>
      <c r="E41" s="160"/>
      <c r="F41" s="160"/>
      <c r="G41" s="160"/>
      <c r="H41" s="160">
        <v>0.25</v>
      </c>
    </row>
    <row r="42" spans="1:8" x14ac:dyDescent="0.3">
      <c r="A42" s="161" t="s">
        <v>219</v>
      </c>
      <c r="B42" s="160"/>
      <c r="C42" s="160">
        <v>0.5</v>
      </c>
      <c r="D42" s="160"/>
      <c r="E42" s="160"/>
      <c r="F42" s="160"/>
      <c r="G42" s="160"/>
      <c r="H42" s="160">
        <v>0.5</v>
      </c>
    </row>
    <row r="43" spans="1:8" x14ac:dyDescent="0.3">
      <c r="A43" s="161" t="s">
        <v>227</v>
      </c>
      <c r="B43" s="160"/>
      <c r="C43" s="160">
        <v>2</v>
      </c>
      <c r="D43" s="160"/>
      <c r="E43" s="160"/>
      <c r="F43" s="160"/>
      <c r="G43" s="160"/>
      <c r="H43" s="160">
        <v>2</v>
      </c>
    </row>
    <row r="44" spans="1:8" x14ac:dyDescent="0.3">
      <c r="A44" s="161" t="s">
        <v>228</v>
      </c>
      <c r="B44" s="160"/>
      <c r="C44" s="160">
        <v>1.5</v>
      </c>
      <c r="D44" s="160"/>
      <c r="E44" s="160"/>
      <c r="F44" s="160"/>
      <c r="G44" s="160"/>
      <c r="H44" s="160">
        <v>1.5</v>
      </c>
    </row>
    <row r="45" spans="1:8" x14ac:dyDescent="0.3">
      <c r="A45" s="159">
        <v>44846</v>
      </c>
      <c r="B45" s="160"/>
      <c r="C45" s="160"/>
      <c r="D45" s="160">
        <v>2.69</v>
      </c>
      <c r="E45" s="160"/>
      <c r="F45" s="160"/>
      <c r="G45" s="160"/>
      <c r="H45" s="160">
        <v>2.69</v>
      </c>
    </row>
    <row r="46" spans="1:8" x14ac:dyDescent="0.3">
      <c r="A46" s="161" t="s">
        <v>215</v>
      </c>
      <c r="B46" s="160"/>
      <c r="C46" s="160"/>
      <c r="D46" s="160">
        <v>0.25</v>
      </c>
      <c r="E46" s="160"/>
      <c r="F46" s="160"/>
      <c r="G46" s="160"/>
      <c r="H46" s="160">
        <v>0.25</v>
      </c>
    </row>
    <row r="47" spans="1:8" x14ac:dyDescent="0.3">
      <c r="A47" s="161" t="s">
        <v>220</v>
      </c>
      <c r="B47" s="160"/>
      <c r="C47" s="160"/>
      <c r="D47" s="160">
        <v>0.44</v>
      </c>
      <c r="E47" s="160"/>
      <c r="F47" s="160"/>
      <c r="G47" s="160"/>
      <c r="H47" s="160">
        <v>0.44</v>
      </c>
    </row>
    <row r="48" spans="1:8" x14ac:dyDescent="0.3">
      <c r="A48" s="161" t="s">
        <v>217</v>
      </c>
      <c r="B48" s="160"/>
      <c r="C48" s="160"/>
      <c r="D48" s="160">
        <v>2</v>
      </c>
      <c r="E48" s="160"/>
      <c r="F48" s="160"/>
      <c r="G48" s="160"/>
      <c r="H48" s="160">
        <v>2</v>
      </c>
    </row>
    <row r="49" spans="1:8" x14ac:dyDescent="0.3">
      <c r="A49" s="159">
        <v>44847</v>
      </c>
      <c r="B49" s="160"/>
      <c r="C49" s="160"/>
      <c r="D49" s="160"/>
      <c r="E49" s="160">
        <v>4.3100000000000005</v>
      </c>
      <c r="F49" s="160"/>
      <c r="G49" s="160"/>
      <c r="H49" s="160">
        <v>4.3100000000000005</v>
      </c>
    </row>
    <row r="50" spans="1:8" x14ac:dyDescent="0.3">
      <c r="A50" s="161" t="s">
        <v>221</v>
      </c>
      <c r="B50" s="160"/>
      <c r="C50" s="160"/>
      <c r="D50" s="160"/>
      <c r="E50" s="160">
        <v>2</v>
      </c>
      <c r="F50" s="160"/>
      <c r="G50" s="160"/>
      <c r="H50" s="160">
        <v>2</v>
      </c>
    </row>
    <row r="51" spans="1:8" x14ac:dyDescent="0.3">
      <c r="A51" s="161" t="s">
        <v>222</v>
      </c>
      <c r="B51" s="160"/>
      <c r="C51" s="160"/>
      <c r="D51" s="160"/>
      <c r="E51" s="160">
        <v>1.24</v>
      </c>
      <c r="F51" s="160"/>
      <c r="G51" s="160"/>
      <c r="H51" s="160">
        <v>1.24</v>
      </c>
    </row>
    <row r="52" spans="1:8" x14ac:dyDescent="0.3">
      <c r="A52" s="161" t="s">
        <v>223</v>
      </c>
      <c r="B52" s="160"/>
      <c r="C52" s="160"/>
      <c r="D52" s="160"/>
      <c r="E52" s="160">
        <v>0.82</v>
      </c>
      <c r="F52" s="160"/>
      <c r="G52" s="160"/>
      <c r="H52" s="160">
        <v>0.82</v>
      </c>
    </row>
    <row r="53" spans="1:8" x14ac:dyDescent="0.3">
      <c r="A53" s="161" t="s">
        <v>224</v>
      </c>
      <c r="B53" s="160"/>
      <c r="C53" s="160"/>
      <c r="D53" s="160"/>
      <c r="E53" s="160">
        <v>0.25</v>
      </c>
      <c r="F53" s="160"/>
      <c r="G53" s="160"/>
      <c r="H53" s="160">
        <v>0.25</v>
      </c>
    </row>
    <row r="54" spans="1:8" x14ac:dyDescent="0.3">
      <c r="A54" s="159">
        <v>44848</v>
      </c>
      <c r="B54" s="160"/>
      <c r="C54" s="160"/>
      <c r="D54" s="160"/>
      <c r="E54" s="160"/>
      <c r="F54" s="160">
        <v>3.58</v>
      </c>
      <c r="G54" s="160"/>
      <c r="H54" s="160">
        <v>3.58</v>
      </c>
    </row>
    <row r="55" spans="1:8" x14ac:dyDescent="0.3">
      <c r="A55" s="161" t="s">
        <v>226</v>
      </c>
      <c r="B55" s="160"/>
      <c r="C55" s="160"/>
      <c r="D55" s="160"/>
      <c r="E55" s="160"/>
      <c r="F55" s="160">
        <v>0.5</v>
      </c>
      <c r="G55" s="160"/>
      <c r="H55" s="160">
        <v>0.5</v>
      </c>
    </row>
    <row r="56" spans="1:8" x14ac:dyDescent="0.3">
      <c r="A56" s="161" t="s">
        <v>215</v>
      </c>
      <c r="B56" s="160"/>
      <c r="C56" s="160"/>
      <c r="D56" s="160"/>
      <c r="E56" s="160"/>
      <c r="F56" s="160">
        <v>0.25</v>
      </c>
      <c r="G56" s="160"/>
      <c r="H56" s="160">
        <v>0.25</v>
      </c>
    </row>
    <row r="57" spans="1:8" x14ac:dyDescent="0.3">
      <c r="A57" s="161" t="s">
        <v>224</v>
      </c>
      <c r="B57" s="160"/>
      <c r="C57" s="160"/>
      <c r="D57" s="160"/>
      <c r="E57" s="160"/>
      <c r="F57" s="160">
        <v>0.25</v>
      </c>
      <c r="G57" s="160"/>
      <c r="H57" s="160">
        <v>0.25</v>
      </c>
    </row>
    <row r="58" spans="1:8" x14ac:dyDescent="0.3">
      <c r="A58" s="161" t="s">
        <v>217</v>
      </c>
      <c r="B58" s="160"/>
      <c r="C58" s="160"/>
      <c r="D58" s="160"/>
      <c r="E58" s="160"/>
      <c r="F58" s="160">
        <v>2</v>
      </c>
      <c r="G58" s="160"/>
      <c r="H58" s="160">
        <v>2</v>
      </c>
    </row>
    <row r="59" spans="1:8" x14ac:dyDescent="0.3">
      <c r="A59" s="161" t="s">
        <v>229</v>
      </c>
      <c r="B59" s="160"/>
      <c r="C59" s="160"/>
      <c r="D59" s="160"/>
      <c r="E59" s="160"/>
      <c r="F59" s="160">
        <v>0.33</v>
      </c>
      <c r="G59" s="160"/>
      <c r="H59" s="160">
        <v>0.33</v>
      </c>
    </row>
    <row r="60" spans="1:8" x14ac:dyDescent="0.3">
      <c r="A60" s="161" t="s">
        <v>230</v>
      </c>
      <c r="B60" s="160"/>
      <c r="C60" s="160"/>
      <c r="D60" s="160"/>
      <c r="E60" s="160"/>
      <c r="F60" s="160">
        <v>0.25</v>
      </c>
      <c r="G60" s="160"/>
      <c r="H60" s="160">
        <v>0.25</v>
      </c>
    </row>
    <row r="61" spans="1:8" x14ac:dyDescent="0.3">
      <c r="A61" s="159">
        <v>44851</v>
      </c>
      <c r="B61" s="160">
        <v>4.3</v>
      </c>
      <c r="C61" s="160"/>
      <c r="D61" s="160"/>
      <c r="E61" s="160"/>
      <c r="F61" s="160"/>
      <c r="G61" s="160"/>
      <c r="H61" s="160">
        <v>4.3</v>
      </c>
    </row>
    <row r="62" spans="1:8" x14ac:dyDescent="0.3">
      <c r="A62" s="161" t="s">
        <v>215</v>
      </c>
      <c r="B62" s="160">
        <v>0.25</v>
      </c>
      <c r="C62" s="160"/>
      <c r="D62" s="160"/>
      <c r="E62" s="160"/>
      <c r="F62" s="160"/>
      <c r="G62" s="160"/>
      <c r="H62" s="160">
        <v>0.25</v>
      </c>
    </row>
    <row r="63" spans="1:8" x14ac:dyDescent="0.3">
      <c r="A63" s="161" t="s">
        <v>216</v>
      </c>
      <c r="B63" s="160">
        <v>0.87</v>
      </c>
      <c r="C63" s="160"/>
      <c r="D63" s="160"/>
      <c r="E63" s="160"/>
      <c r="F63" s="160"/>
      <c r="G63" s="160"/>
      <c r="H63" s="160">
        <v>0.87</v>
      </c>
    </row>
    <row r="64" spans="1:8" x14ac:dyDescent="0.3">
      <c r="A64" s="161" t="s">
        <v>217</v>
      </c>
      <c r="B64" s="160">
        <v>2</v>
      </c>
      <c r="C64" s="160"/>
      <c r="D64" s="160"/>
      <c r="E64" s="160"/>
      <c r="F64" s="160"/>
      <c r="G64" s="160"/>
      <c r="H64" s="160">
        <v>2</v>
      </c>
    </row>
    <row r="65" spans="1:8" x14ac:dyDescent="0.3">
      <c r="A65" s="161" t="s">
        <v>231</v>
      </c>
      <c r="B65" s="160">
        <v>1.18</v>
      </c>
      <c r="C65" s="160"/>
      <c r="D65" s="160"/>
      <c r="E65" s="160"/>
      <c r="F65" s="160"/>
      <c r="G65" s="160"/>
      <c r="H65" s="160">
        <v>1.18</v>
      </c>
    </row>
    <row r="66" spans="1:8" x14ac:dyDescent="0.3">
      <c r="A66" s="159">
        <v>44852</v>
      </c>
      <c r="B66" s="160"/>
      <c r="C66" s="160">
        <v>4.8499999999999996</v>
      </c>
      <c r="D66" s="160"/>
      <c r="E66" s="160"/>
      <c r="F66" s="160"/>
      <c r="G66" s="160"/>
      <c r="H66" s="160">
        <v>4.8499999999999996</v>
      </c>
    </row>
    <row r="67" spans="1:8" x14ac:dyDescent="0.3">
      <c r="A67" s="161" t="s">
        <v>218</v>
      </c>
      <c r="B67" s="160"/>
      <c r="C67" s="160">
        <v>0.6</v>
      </c>
      <c r="D67" s="160"/>
      <c r="E67" s="160"/>
      <c r="F67" s="160"/>
      <c r="G67" s="160"/>
      <c r="H67" s="160">
        <v>0.6</v>
      </c>
    </row>
    <row r="68" spans="1:8" x14ac:dyDescent="0.3">
      <c r="A68" s="161" t="s">
        <v>215</v>
      </c>
      <c r="B68" s="160"/>
      <c r="C68" s="160">
        <v>0.25</v>
      </c>
      <c r="D68" s="160"/>
      <c r="E68" s="160"/>
      <c r="F68" s="160"/>
      <c r="G68" s="160"/>
      <c r="H68" s="160">
        <v>0.25</v>
      </c>
    </row>
    <row r="69" spans="1:8" x14ac:dyDescent="0.3">
      <c r="A69" s="161" t="s">
        <v>219</v>
      </c>
      <c r="B69" s="160"/>
      <c r="C69" s="160">
        <v>0.5</v>
      </c>
      <c r="D69" s="160"/>
      <c r="E69" s="160"/>
      <c r="F69" s="160"/>
      <c r="G69" s="160"/>
      <c r="H69" s="160">
        <v>0.5</v>
      </c>
    </row>
    <row r="70" spans="1:8" x14ac:dyDescent="0.3">
      <c r="A70" s="161" t="s">
        <v>232</v>
      </c>
      <c r="B70" s="160"/>
      <c r="C70" s="160">
        <v>1.5</v>
      </c>
      <c r="D70" s="160"/>
      <c r="E70" s="160"/>
      <c r="F70" s="160"/>
      <c r="G70" s="160"/>
      <c r="H70" s="160">
        <v>1.5</v>
      </c>
    </row>
    <row r="71" spans="1:8" x14ac:dyDescent="0.3">
      <c r="A71" s="161" t="s">
        <v>233</v>
      </c>
      <c r="B71" s="160"/>
      <c r="C71" s="160">
        <v>2</v>
      </c>
      <c r="D71" s="160"/>
      <c r="E71" s="160"/>
      <c r="F71" s="160"/>
      <c r="G71" s="160"/>
      <c r="H71" s="160">
        <v>2</v>
      </c>
    </row>
    <row r="72" spans="1:8" x14ac:dyDescent="0.3">
      <c r="A72" s="159">
        <v>44853</v>
      </c>
      <c r="B72" s="160"/>
      <c r="C72" s="160"/>
      <c r="D72" s="160">
        <v>2.69</v>
      </c>
      <c r="E72" s="160"/>
      <c r="F72" s="160"/>
      <c r="G72" s="160"/>
      <c r="H72" s="160">
        <v>2.69</v>
      </c>
    </row>
    <row r="73" spans="1:8" x14ac:dyDescent="0.3">
      <c r="A73" s="161" t="s">
        <v>215</v>
      </c>
      <c r="B73" s="160"/>
      <c r="C73" s="160"/>
      <c r="D73" s="160">
        <v>0.25</v>
      </c>
      <c r="E73" s="160"/>
      <c r="F73" s="160"/>
      <c r="G73" s="160"/>
      <c r="H73" s="160">
        <v>0.25</v>
      </c>
    </row>
    <row r="74" spans="1:8" x14ac:dyDescent="0.3">
      <c r="A74" s="161" t="s">
        <v>220</v>
      </c>
      <c r="B74" s="160"/>
      <c r="C74" s="160"/>
      <c r="D74" s="160">
        <v>0.44</v>
      </c>
      <c r="E74" s="160"/>
      <c r="F74" s="160"/>
      <c r="G74" s="160"/>
      <c r="H74" s="160">
        <v>0.44</v>
      </c>
    </row>
    <row r="75" spans="1:8" x14ac:dyDescent="0.3">
      <c r="A75" s="161" t="s">
        <v>217</v>
      </c>
      <c r="B75" s="160"/>
      <c r="C75" s="160"/>
      <c r="D75" s="160">
        <v>2</v>
      </c>
      <c r="E75" s="160"/>
      <c r="F75" s="160"/>
      <c r="G75" s="160"/>
      <c r="H75" s="160">
        <v>2</v>
      </c>
    </row>
    <row r="76" spans="1:8" x14ac:dyDescent="0.3">
      <c r="A76" s="159">
        <v>44854</v>
      </c>
      <c r="B76" s="160"/>
      <c r="C76" s="160"/>
      <c r="D76" s="160"/>
      <c r="E76" s="160">
        <v>4.8100000000000005</v>
      </c>
      <c r="F76" s="160"/>
      <c r="G76" s="160"/>
      <c r="H76" s="160">
        <v>4.8100000000000005</v>
      </c>
    </row>
    <row r="77" spans="1:8" x14ac:dyDescent="0.3">
      <c r="A77" s="161" t="s">
        <v>225</v>
      </c>
      <c r="B77" s="160"/>
      <c r="C77" s="160"/>
      <c r="D77" s="160"/>
      <c r="E77" s="160">
        <v>0.5</v>
      </c>
      <c r="F77" s="160"/>
      <c r="G77" s="160"/>
      <c r="H77" s="160">
        <v>0.5</v>
      </c>
    </row>
    <row r="78" spans="1:8" x14ac:dyDescent="0.3">
      <c r="A78" s="161" t="s">
        <v>221</v>
      </c>
      <c r="B78" s="160"/>
      <c r="C78" s="160"/>
      <c r="D78" s="160"/>
      <c r="E78" s="160">
        <v>2</v>
      </c>
      <c r="F78" s="160"/>
      <c r="G78" s="160"/>
      <c r="H78" s="160">
        <v>2</v>
      </c>
    </row>
    <row r="79" spans="1:8" x14ac:dyDescent="0.3">
      <c r="A79" s="161" t="s">
        <v>222</v>
      </c>
      <c r="B79" s="160"/>
      <c r="C79" s="160"/>
      <c r="D79" s="160"/>
      <c r="E79" s="160">
        <v>1.24</v>
      </c>
      <c r="F79" s="160"/>
      <c r="G79" s="160"/>
      <c r="H79" s="160">
        <v>1.24</v>
      </c>
    </row>
    <row r="80" spans="1:8" x14ac:dyDescent="0.3">
      <c r="A80" s="161" t="s">
        <v>223</v>
      </c>
      <c r="B80" s="160"/>
      <c r="C80" s="160"/>
      <c r="D80" s="160"/>
      <c r="E80" s="160">
        <v>0.82</v>
      </c>
      <c r="F80" s="160"/>
      <c r="G80" s="160"/>
      <c r="H80" s="160">
        <v>0.82</v>
      </c>
    </row>
    <row r="81" spans="1:8" x14ac:dyDescent="0.3">
      <c r="A81" s="161" t="s">
        <v>224</v>
      </c>
      <c r="B81" s="160"/>
      <c r="C81" s="160"/>
      <c r="D81" s="160"/>
      <c r="E81" s="160">
        <v>0.25</v>
      </c>
      <c r="F81" s="160"/>
      <c r="G81" s="160"/>
      <c r="H81" s="160">
        <v>0.25</v>
      </c>
    </row>
    <row r="82" spans="1:8" x14ac:dyDescent="0.3">
      <c r="A82" s="159">
        <v>44855</v>
      </c>
      <c r="B82" s="160"/>
      <c r="C82" s="160"/>
      <c r="D82" s="160"/>
      <c r="E82" s="160"/>
      <c r="F82" s="160">
        <v>3.42</v>
      </c>
      <c r="G82" s="160"/>
      <c r="H82" s="160">
        <v>3.42</v>
      </c>
    </row>
    <row r="83" spans="1:8" x14ac:dyDescent="0.3">
      <c r="A83" s="161" t="s">
        <v>226</v>
      </c>
      <c r="B83" s="160"/>
      <c r="C83" s="160"/>
      <c r="D83" s="160"/>
      <c r="E83" s="160"/>
      <c r="F83" s="160">
        <v>0.5</v>
      </c>
      <c r="G83" s="160"/>
      <c r="H83" s="160">
        <v>0.5</v>
      </c>
    </row>
    <row r="84" spans="1:8" x14ac:dyDescent="0.3">
      <c r="A84" s="161" t="s">
        <v>215</v>
      </c>
      <c r="B84" s="160"/>
      <c r="C84" s="160"/>
      <c r="D84" s="160"/>
      <c r="E84" s="160"/>
      <c r="F84" s="160">
        <v>0.25</v>
      </c>
      <c r="G84" s="160"/>
      <c r="H84" s="160">
        <v>0.25</v>
      </c>
    </row>
    <row r="85" spans="1:8" x14ac:dyDescent="0.3">
      <c r="A85" s="161" t="s">
        <v>224</v>
      </c>
      <c r="B85" s="160"/>
      <c r="C85" s="160"/>
      <c r="D85" s="160"/>
      <c r="E85" s="160"/>
      <c r="F85" s="160">
        <v>0.25</v>
      </c>
      <c r="G85" s="160"/>
      <c r="H85" s="160">
        <v>0.25</v>
      </c>
    </row>
    <row r="86" spans="1:8" x14ac:dyDescent="0.3">
      <c r="A86" s="161" t="s">
        <v>217</v>
      </c>
      <c r="B86" s="160"/>
      <c r="C86" s="160"/>
      <c r="D86" s="160"/>
      <c r="E86" s="160"/>
      <c r="F86" s="160">
        <v>2</v>
      </c>
      <c r="G86" s="160"/>
      <c r="H86" s="160">
        <v>2</v>
      </c>
    </row>
    <row r="87" spans="1:8" x14ac:dyDescent="0.3">
      <c r="A87" s="161" t="s">
        <v>234</v>
      </c>
      <c r="B87" s="160"/>
      <c r="C87" s="160"/>
      <c r="D87" s="160"/>
      <c r="E87" s="160"/>
      <c r="F87" s="160">
        <v>0.42</v>
      </c>
      <c r="G87" s="160"/>
      <c r="H87" s="160">
        <v>0.42</v>
      </c>
    </row>
    <row r="88" spans="1:8" x14ac:dyDescent="0.3">
      <c r="A88" s="159">
        <v>44856</v>
      </c>
      <c r="B88" s="160"/>
      <c r="C88" s="160"/>
      <c r="D88" s="160"/>
      <c r="E88" s="160"/>
      <c r="F88" s="160"/>
      <c r="G88" s="160">
        <v>0.99</v>
      </c>
      <c r="H88" s="160">
        <v>0.99</v>
      </c>
    </row>
    <row r="89" spans="1:8" x14ac:dyDescent="0.3">
      <c r="A89" s="161" t="s">
        <v>235</v>
      </c>
      <c r="B89" s="160"/>
      <c r="C89" s="160"/>
      <c r="D89" s="160"/>
      <c r="E89" s="160"/>
      <c r="F89" s="160"/>
      <c r="G89" s="160">
        <v>0.5</v>
      </c>
      <c r="H89" s="160">
        <v>0.5</v>
      </c>
    </row>
    <row r="90" spans="1:8" x14ac:dyDescent="0.3">
      <c r="A90" s="161" t="s">
        <v>236</v>
      </c>
      <c r="B90" s="160"/>
      <c r="C90" s="160"/>
      <c r="D90" s="160"/>
      <c r="E90" s="160"/>
      <c r="F90" s="160"/>
      <c r="G90" s="160">
        <v>0.24</v>
      </c>
      <c r="H90" s="160">
        <v>0.24</v>
      </c>
    </row>
    <row r="91" spans="1:8" x14ac:dyDescent="0.3">
      <c r="A91" s="161" t="s">
        <v>237</v>
      </c>
      <c r="B91" s="160"/>
      <c r="C91" s="160"/>
      <c r="D91" s="160"/>
      <c r="E91" s="160"/>
      <c r="F91" s="160"/>
      <c r="G91" s="160">
        <v>0.25</v>
      </c>
      <c r="H91" s="160">
        <v>0.25</v>
      </c>
    </row>
    <row r="92" spans="1:8" x14ac:dyDescent="0.3">
      <c r="A92" s="159">
        <v>44858</v>
      </c>
      <c r="B92" s="160">
        <v>3.12</v>
      </c>
      <c r="C92" s="160"/>
      <c r="D92" s="160"/>
      <c r="E92" s="160"/>
      <c r="F92" s="160"/>
      <c r="G92" s="160"/>
      <c r="H92" s="160">
        <v>3.12</v>
      </c>
    </row>
    <row r="93" spans="1:8" x14ac:dyDescent="0.3">
      <c r="A93" s="161" t="s">
        <v>215</v>
      </c>
      <c r="B93" s="160">
        <v>0.25</v>
      </c>
      <c r="C93" s="160"/>
      <c r="D93" s="160"/>
      <c r="E93" s="160"/>
      <c r="F93" s="160"/>
      <c r="G93" s="160"/>
      <c r="H93" s="160">
        <v>0.25</v>
      </c>
    </row>
    <row r="94" spans="1:8" x14ac:dyDescent="0.3">
      <c r="A94" s="161" t="s">
        <v>216</v>
      </c>
      <c r="B94" s="160">
        <v>0.87</v>
      </c>
      <c r="C94" s="160"/>
      <c r="D94" s="160"/>
      <c r="E94" s="160"/>
      <c r="F94" s="160"/>
      <c r="G94" s="160"/>
      <c r="H94" s="160">
        <v>0.87</v>
      </c>
    </row>
    <row r="95" spans="1:8" x14ac:dyDescent="0.3">
      <c r="A95" s="161" t="s">
        <v>217</v>
      </c>
      <c r="B95" s="160">
        <v>2</v>
      </c>
      <c r="C95" s="160"/>
      <c r="D95" s="160"/>
      <c r="E95" s="160"/>
      <c r="F95" s="160"/>
      <c r="G95" s="160"/>
      <c r="H95" s="160">
        <v>2</v>
      </c>
    </row>
    <row r="96" spans="1:8" x14ac:dyDescent="0.3">
      <c r="A96" s="159">
        <v>44859</v>
      </c>
      <c r="B96" s="160"/>
      <c r="C96" s="160">
        <v>4.8499999999999996</v>
      </c>
      <c r="D96" s="160"/>
      <c r="E96" s="160"/>
      <c r="F96" s="160"/>
      <c r="G96" s="160"/>
      <c r="H96" s="160">
        <v>4.8499999999999996</v>
      </c>
    </row>
    <row r="97" spans="1:8" x14ac:dyDescent="0.3">
      <c r="A97" s="161" t="s">
        <v>218</v>
      </c>
      <c r="B97" s="160"/>
      <c r="C97" s="160">
        <v>0.6</v>
      </c>
      <c r="D97" s="160"/>
      <c r="E97" s="160"/>
      <c r="F97" s="160"/>
      <c r="G97" s="160"/>
      <c r="H97" s="160">
        <v>0.6</v>
      </c>
    </row>
    <row r="98" spans="1:8" x14ac:dyDescent="0.3">
      <c r="A98" s="161" t="s">
        <v>215</v>
      </c>
      <c r="B98" s="160"/>
      <c r="C98" s="160">
        <v>0.25</v>
      </c>
      <c r="D98" s="160"/>
      <c r="E98" s="160"/>
      <c r="F98" s="160"/>
      <c r="G98" s="160"/>
      <c r="H98" s="160">
        <v>0.25</v>
      </c>
    </row>
    <row r="99" spans="1:8" x14ac:dyDescent="0.3">
      <c r="A99" s="161" t="s">
        <v>219</v>
      </c>
      <c r="B99" s="160"/>
      <c r="C99" s="160">
        <v>0.5</v>
      </c>
      <c r="D99" s="160"/>
      <c r="E99" s="160"/>
      <c r="F99" s="160"/>
      <c r="G99" s="160"/>
      <c r="H99" s="160">
        <v>0.5</v>
      </c>
    </row>
    <row r="100" spans="1:8" x14ac:dyDescent="0.3">
      <c r="A100" s="161" t="s">
        <v>232</v>
      </c>
      <c r="B100" s="160"/>
      <c r="C100" s="160">
        <v>1.5</v>
      </c>
      <c r="D100" s="160"/>
      <c r="E100" s="160"/>
      <c r="F100" s="160"/>
      <c r="G100" s="160"/>
      <c r="H100" s="160">
        <v>1.5</v>
      </c>
    </row>
    <row r="101" spans="1:8" x14ac:dyDescent="0.3">
      <c r="A101" s="161" t="s">
        <v>233</v>
      </c>
      <c r="B101" s="160"/>
      <c r="C101" s="160">
        <v>2</v>
      </c>
      <c r="D101" s="160"/>
      <c r="E101" s="160"/>
      <c r="F101" s="160"/>
      <c r="G101" s="160"/>
      <c r="H101" s="160">
        <v>2</v>
      </c>
    </row>
    <row r="102" spans="1:8" x14ac:dyDescent="0.3">
      <c r="A102" s="159">
        <v>44860</v>
      </c>
      <c r="B102" s="160"/>
      <c r="C102" s="160"/>
      <c r="D102" s="160">
        <v>4.71</v>
      </c>
      <c r="E102" s="160"/>
      <c r="F102" s="160"/>
      <c r="G102" s="160"/>
      <c r="H102" s="160">
        <v>4.71</v>
      </c>
    </row>
    <row r="103" spans="1:8" x14ac:dyDescent="0.3">
      <c r="A103" s="161" t="s">
        <v>215</v>
      </c>
      <c r="B103" s="160"/>
      <c r="C103" s="160"/>
      <c r="D103" s="160">
        <v>0.25</v>
      </c>
      <c r="E103" s="160"/>
      <c r="F103" s="160"/>
      <c r="G103" s="160"/>
      <c r="H103" s="160">
        <v>0.25</v>
      </c>
    </row>
    <row r="104" spans="1:8" x14ac:dyDescent="0.3">
      <c r="A104" s="161" t="s">
        <v>220</v>
      </c>
      <c r="B104" s="160"/>
      <c r="C104" s="160"/>
      <c r="D104" s="160">
        <v>0.44</v>
      </c>
      <c r="E104" s="160"/>
      <c r="F104" s="160"/>
      <c r="G104" s="160"/>
      <c r="H104" s="160">
        <v>0.44</v>
      </c>
    </row>
    <row r="105" spans="1:8" x14ac:dyDescent="0.3">
      <c r="A105" s="161" t="s">
        <v>217</v>
      </c>
      <c r="B105" s="160"/>
      <c r="C105" s="160"/>
      <c r="D105" s="160">
        <v>2</v>
      </c>
      <c r="E105" s="160"/>
      <c r="F105" s="160"/>
      <c r="G105" s="160"/>
      <c r="H105" s="160">
        <v>2</v>
      </c>
    </row>
    <row r="106" spans="1:8" x14ac:dyDescent="0.3">
      <c r="A106" s="161" t="s">
        <v>241</v>
      </c>
      <c r="B106" s="160"/>
      <c r="C106" s="160"/>
      <c r="D106" s="160">
        <v>1.69</v>
      </c>
      <c r="E106" s="160"/>
      <c r="F106" s="160"/>
      <c r="G106" s="160"/>
      <c r="H106" s="160">
        <v>1.69</v>
      </c>
    </row>
    <row r="107" spans="1:8" x14ac:dyDescent="0.3">
      <c r="A107" s="161" t="s">
        <v>242</v>
      </c>
      <c r="B107" s="160"/>
      <c r="C107" s="160"/>
      <c r="D107" s="160">
        <v>0.33</v>
      </c>
      <c r="E107" s="160"/>
      <c r="F107" s="160"/>
      <c r="G107" s="160"/>
      <c r="H107" s="160">
        <v>0.33</v>
      </c>
    </row>
    <row r="108" spans="1:8" x14ac:dyDescent="0.3">
      <c r="A108" s="159">
        <v>44861</v>
      </c>
      <c r="B108" s="160"/>
      <c r="C108" s="160"/>
      <c r="D108" s="160"/>
      <c r="E108" s="160">
        <v>4.3100000000000005</v>
      </c>
      <c r="F108" s="160"/>
      <c r="G108" s="160"/>
      <c r="H108" s="160">
        <v>4.3100000000000005</v>
      </c>
    </row>
    <row r="109" spans="1:8" x14ac:dyDescent="0.3">
      <c r="A109" s="161" t="s">
        <v>221</v>
      </c>
      <c r="B109" s="160"/>
      <c r="C109" s="160"/>
      <c r="D109" s="160"/>
      <c r="E109" s="160">
        <v>2</v>
      </c>
      <c r="F109" s="160"/>
      <c r="G109" s="160"/>
      <c r="H109" s="160">
        <v>2</v>
      </c>
    </row>
    <row r="110" spans="1:8" x14ac:dyDescent="0.3">
      <c r="A110" s="161" t="s">
        <v>222</v>
      </c>
      <c r="B110" s="160"/>
      <c r="C110" s="160"/>
      <c r="D110" s="160"/>
      <c r="E110" s="160">
        <v>1.24</v>
      </c>
      <c r="F110" s="160"/>
      <c r="G110" s="160"/>
      <c r="H110" s="160">
        <v>1.24</v>
      </c>
    </row>
    <row r="111" spans="1:8" x14ac:dyDescent="0.3">
      <c r="A111" s="161" t="s">
        <v>223</v>
      </c>
      <c r="B111" s="160"/>
      <c r="C111" s="160"/>
      <c r="D111" s="160"/>
      <c r="E111" s="160">
        <v>0.82</v>
      </c>
      <c r="F111" s="160"/>
      <c r="G111" s="160"/>
      <c r="H111" s="160">
        <v>0.82</v>
      </c>
    </row>
    <row r="112" spans="1:8" x14ac:dyDescent="0.3">
      <c r="A112" s="161" t="s">
        <v>224</v>
      </c>
      <c r="B112" s="160"/>
      <c r="C112" s="160"/>
      <c r="D112" s="160"/>
      <c r="E112" s="160">
        <v>0.25</v>
      </c>
      <c r="F112" s="160"/>
      <c r="G112" s="160"/>
      <c r="H112" s="160">
        <v>0.25</v>
      </c>
    </row>
    <row r="113" spans="1:8" x14ac:dyDescent="0.3">
      <c r="A113" s="159">
        <v>44862</v>
      </c>
      <c r="B113" s="160"/>
      <c r="C113" s="160"/>
      <c r="D113" s="160"/>
      <c r="E113" s="160"/>
      <c r="F113" s="160">
        <v>4.42</v>
      </c>
      <c r="G113" s="160"/>
      <c r="H113" s="160">
        <v>4.42</v>
      </c>
    </row>
    <row r="114" spans="1:8" x14ac:dyDescent="0.3">
      <c r="A114" s="161" t="s">
        <v>226</v>
      </c>
      <c r="B114" s="160"/>
      <c r="C114" s="160"/>
      <c r="D114" s="160"/>
      <c r="E114" s="160"/>
      <c r="F114" s="160">
        <v>0.5</v>
      </c>
      <c r="G114" s="160"/>
      <c r="H114" s="160">
        <v>0.5</v>
      </c>
    </row>
    <row r="115" spans="1:8" x14ac:dyDescent="0.3">
      <c r="A115" s="161" t="s">
        <v>215</v>
      </c>
      <c r="B115" s="160"/>
      <c r="C115" s="160"/>
      <c r="D115" s="160"/>
      <c r="E115" s="160"/>
      <c r="F115" s="160">
        <v>0.25</v>
      </c>
      <c r="G115" s="160"/>
      <c r="H115" s="160">
        <v>0.25</v>
      </c>
    </row>
    <row r="116" spans="1:8" x14ac:dyDescent="0.3">
      <c r="A116" s="161" t="s">
        <v>224</v>
      </c>
      <c r="B116" s="160"/>
      <c r="C116" s="160"/>
      <c r="D116" s="160"/>
      <c r="E116" s="160"/>
      <c r="F116" s="160">
        <v>0.25</v>
      </c>
      <c r="G116" s="160"/>
      <c r="H116" s="160">
        <v>0.25</v>
      </c>
    </row>
    <row r="117" spans="1:8" x14ac:dyDescent="0.3">
      <c r="A117" s="161" t="s">
        <v>217</v>
      </c>
      <c r="B117" s="160"/>
      <c r="C117" s="160"/>
      <c r="D117" s="160"/>
      <c r="E117" s="160"/>
      <c r="F117" s="160">
        <v>3</v>
      </c>
      <c r="G117" s="160"/>
      <c r="H117" s="160">
        <v>3</v>
      </c>
    </row>
    <row r="118" spans="1:8" x14ac:dyDescent="0.3">
      <c r="A118" s="161" t="s">
        <v>234</v>
      </c>
      <c r="B118" s="160"/>
      <c r="C118" s="160"/>
      <c r="D118" s="160"/>
      <c r="E118" s="160"/>
      <c r="F118" s="160">
        <v>0.42</v>
      </c>
      <c r="G118" s="160"/>
      <c r="H118" s="160">
        <v>0.42</v>
      </c>
    </row>
    <row r="119" spans="1:8" x14ac:dyDescent="0.3">
      <c r="A119" s="159">
        <v>44863</v>
      </c>
      <c r="B119" s="160"/>
      <c r="C119" s="160"/>
      <c r="D119" s="160"/>
      <c r="E119" s="160"/>
      <c r="F119" s="160"/>
      <c r="G119" s="160">
        <v>0.99</v>
      </c>
      <c r="H119" s="160">
        <v>0.99</v>
      </c>
    </row>
    <row r="120" spans="1:8" x14ac:dyDescent="0.3">
      <c r="A120" s="161" t="s">
        <v>235</v>
      </c>
      <c r="B120" s="160"/>
      <c r="C120" s="160"/>
      <c r="D120" s="160"/>
      <c r="E120" s="160"/>
      <c r="F120" s="160"/>
      <c r="G120" s="160">
        <v>0.5</v>
      </c>
      <c r="H120" s="160">
        <v>0.5</v>
      </c>
    </row>
    <row r="121" spans="1:8" x14ac:dyDescent="0.3">
      <c r="A121" s="161" t="s">
        <v>236</v>
      </c>
      <c r="B121" s="160"/>
      <c r="C121" s="160"/>
      <c r="D121" s="160"/>
      <c r="E121" s="160"/>
      <c r="F121" s="160"/>
      <c r="G121" s="160">
        <v>0.24</v>
      </c>
      <c r="H121" s="160">
        <v>0.24</v>
      </c>
    </row>
    <row r="122" spans="1:8" x14ac:dyDescent="0.3">
      <c r="A122" s="161" t="s">
        <v>237</v>
      </c>
      <c r="B122" s="160"/>
      <c r="C122" s="160"/>
      <c r="D122" s="160"/>
      <c r="E122" s="160"/>
      <c r="F122" s="160"/>
      <c r="G122" s="160">
        <v>0.25</v>
      </c>
      <c r="H122" s="160">
        <v>0.25</v>
      </c>
    </row>
    <row r="123" spans="1:8" x14ac:dyDescent="0.3">
      <c r="A123" s="159">
        <v>44865</v>
      </c>
      <c r="B123" s="160">
        <v>4.62</v>
      </c>
      <c r="C123" s="160"/>
      <c r="D123" s="160"/>
      <c r="E123" s="160"/>
      <c r="F123" s="160"/>
      <c r="G123" s="160"/>
      <c r="H123" s="160">
        <v>4.62</v>
      </c>
    </row>
    <row r="124" spans="1:8" x14ac:dyDescent="0.3">
      <c r="A124" s="161" t="s">
        <v>215</v>
      </c>
      <c r="B124" s="160">
        <v>0.25</v>
      </c>
      <c r="C124" s="160"/>
      <c r="D124" s="160"/>
      <c r="E124" s="160"/>
      <c r="F124" s="160"/>
      <c r="G124" s="160"/>
      <c r="H124" s="160">
        <v>0.25</v>
      </c>
    </row>
    <row r="125" spans="1:8" x14ac:dyDescent="0.3">
      <c r="A125" s="161" t="s">
        <v>216</v>
      </c>
      <c r="B125" s="160">
        <v>0.87</v>
      </c>
      <c r="C125" s="160"/>
      <c r="D125" s="160"/>
      <c r="E125" s="160"/>
      <c r="F125" s="160"/>
      <c r="G125" s="160"/>
      <c r="H125" s="160">
        <v>0.87</v>
      </c>
    </row>
    <row r="126" spans="1:8" x14ac:dyDescent="0.3">
      <c r="A126" s="161" t="s">
        <v>217</v>
      </c>
      <c r="B126" s="160">
        <v>2</v>
      </c>
      <c r="C126" s="160"/>
      <c r="D126" s="160"/>
      <c r="E126" s="160"/>
      <c r="F126" s="160"/>
      <c r="G126" s="160"/>
      <c r="H126" s="160">
        <v>2</v>
      </c>
    </row>
    <row r="127" spans="1:8" x14ac:dyDescent="0.3">
      <c r="A127" s="161" t="s">
        <v>232</v>
      </c>
      <c r="B127" s="160">
        <v>1.5</v>
      </c>
      <c r="C127" s="160"/>
      <c r="D127" s="160"/>
      <c r="E127" s="160"/>
      <c r="F127" s="160"/>
      <c r="G127" s="160"/>
      <c r="H127" s="160">
        <v>1.5</v>
      </c>
    </row>
    <row r="128" spans="1:8" x14ac:dyDescent="0.3">
      <c r="A128" s="162" t="s">
        <v>101</v>
      </c>
      <c r="B128" s="160">
        <v>24.03</v>
      </c>
      <c r="C128" s="160">
        <v>15.9</v>
      </c>
      <c r="D128" s="160">
        <v>12.78</v>
      </c>
      <c r="E128" s="160">
        <v>17.740000000000002</v>
      </c>
      <c r="F128" s="160">
        <v>15.92</v>
      </c>
      <c r="G128" s="160">
        <v>5.2600000000000007</v>
      </c>
      <c r="H128" s="160">
        <v>91.629999999999981</v>
      </c>
    </row>
    <row r="130" spans="2:2" x14ac:dyDescent="0.3">
      <c r="B130" t="s">
        <v>238</v>
      </c>
    </row>
    <row r="131" spans="2:2" x14ac:dyDescent="0.3">
      <c r="B131" t="s">
        <v>243</v>
      </c>
    </row>
    <row r="132" spans="2:2" x14ac:dyDescent="0.3">
      <c r="B132" t="s">
        <v>239</v>
      </c>
    </row>
  </sheetData>
  <pageMargins left="0.7" right="0.7" top="0.75" bottom="0.75" header="0.3" footer="0.3"/>
  <pageSetup paperSize="9" orientation="landscape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workbookViewId="0">
      <selection sqref="A1:N25"/>
    </sheetView>
  </sheetViews>
  <sheetFormatPr baseColWidth="10" defaultRowHeight="14.4" x14ac:dyDescent="0.3"/>
  <cols>
    <col min="1" max="1" width="8.33203125" customWidth="1"/>
    <col min="2" max="2" width="10.33203125" customWidth="1"/>
    <col min="3" max="3" width="6.88671875" customWidth="1"/>
    <col min="5" max="5" width="7.109375" customWidth="1"/>
    <col min="7" max="7" width="7" customWidth="1"/>
    <col min="9" max="9" width="7.33203125" customWidth="1"/>
    <col min="11" max="11" width="7.88671875" customWidth="1"/>
    <col min="13" max="13" width="7" customWidth="1"/>
    <col min="14" max="14" width="8.3320312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1"/>
      <c r="B2" s="31"/>
      <c r="C2" s="31"/>
      <c r="D2" s="31"/>
      <c r="E2" s="31"/>
      <c r="F2" s="32"/>
      <c r="G2" s="31"/>
      <c r="H2" s="31"/>
      <c r="I2" s="31"/>
      <c r="J2" s="31"/>
      <c r="K2" s="31"/>
    </row>
    <row r="3" spans="1:14" x14ac:dyDescent="0.3">
      <c r="A3" s="33" t="s">
        <v>16</v>
      </c>
      <c r="B3" s="33" t="s">
        <v>1</v>
      </c>
      <c r="C3" s="33" t="s">
        <v>2</v>
      </c>
      <c r="D3" s="33" t="s">
        <v>3</v>
      </c>
      <c r="E3" s="33" t="s">
        <v>4</v>
      </c>
      <c r="F3" s="34" t="s">
        <v>5</v>
      </c>
      <c r="G3" s="33" t="s">
        <v>4</v>
      </c>
      <c r="H3" s="33" t="s">
        <v>6</v>
      </c>
      <c r="I3" s="33" t="s">
        <v>4</v>
      </c>
      <c r="J3" s="33" t="s">
        <v>7</v>
      </c>
      <c r="K3" s="33" t="s">
        <v>4</v>
      </c>
      <c r="L3" s="35" t="s">
        <v>8</v>
      </c>
      <c r="M3" s="35" t="s">
        <v>4</v>
      </c>
      <c r="N3" s="35" t="s">
        <v>9</v>
      </c>
    </row>
    <row r="4" spans="1:14" ht="28.8" x14ac:dyDescent="0.3">
      <c r="A4" s="105"/>
      <c r="B4" s="37"/>
      <c r="C4" s="108"/>
      <c r="D4" s="39"/>
      <c r="E4" s="108"/>
      <c r="F4" s="39"/>
      <c r="G4" s="108"/>
      <c r="H4" s="39" t="s">
        <v>150</v>
      </c>
      <c r="I4" s="108"/>
      <c r="J4" s="38"/>
      <c r="K4" s="108"/>
      <c r="L4" s="38"/>
      <c r="M4" s="41"/>
      <c r="N4" s="112"/>
    </row>
    <row r="5" spans="1:14" x14ac:dyDescent="0.3">
      <c r="A5" s="106">
        <v>8.66</v>
      </c>
      <c r="B5" s="43"/>
      <c r="C5" s="109"/>
      <c r="D5" s="45"/>
      <c r="E5" s="111"/>
      <c r="F5" s="47"/>
      <c r="G5" s="109"/>
      <c r="H5" s="47"/>
      <c r="I5" s="109">
        <v>2</v>
      </c>
      <c r="J5" s="44"/>
      <c r="K5" s="109"/>
      <c r="L5" s="44"/>
      <c r="M5" s="152"/>
      <c r="N5" s="113">
        <f>M5+K5+I5+G5+E5+C5</f>
        <v>2</v>
      </c>
    </row>
    <row r="6" spans="1:14" x14ac:dyDescent="0.3">
      <c r="A6" s="80"/>
      <c r="B6" s="81"/>
      <c r="C6" s="80"/>
      <c r="D6" s="81" t="s">
        <v>140</v>
      </c>
      <c r="E6" s="80"/>
      <c r="F6" s="81"/>
      <c r="G6" s="80"/>
      <c r="H6" s="81" t="s">
        <v>140</v>
      </c>
      <c r="I6" s="80"/>
      <c r="J6" s="81" t="s">
        <v>140</v>
      </c>
      <c r="K6" s="80"/>
      <c r="L6" s="82"/>
      <c r="M6" s="80"/>
      <c r="N6" s="83"/>
    </row>
    <row r="7" spans="1:14" ht="26.4" x14ac:dyDescent="0.3">
      <c r="A7" s="84">
        <v>10.130000000000001</v>
      </c>
      <c r="B7" s="85"/>
      <c r="C7" s="84"/>
      <c r="D7" s="86" t="s">
        <v>141</v>
      </c>
      <c r="E7" s="84">
        <v>0.6</v>
      </c>
      <c r="F7" s="87"/>
      <c r="G7" s="84"/>
      <c r="H7" s="86" t="s">
        <v>142</v>
      </c>
      <c r="I7" s="84">
        <v>1.24</v>
      </c>
      <c r="J7" s="87" t="s">
        <v>143</v>
      </c>
      <c r="K7" s="84">
        <v>0.5</v>
      </c>
      <c r="L7" s="88"/>
      <c r="M7" s="84"/>
      <c r="N7" s="89">
        <f>C7+E7+G7+I7+K7+M7</f>
        <v>2.34</v>
      </c>
    </row>
    <row r="8" spans="1:14" x14ac:dyDescent="0.3">
      <c r="A8" s="90"/>
      <c r="B8" s="32" t="s">
        <v>144</v>
      </c>
      <c r="C8" s="90"/>
      <c r="D8" s="31" t="s">
        <v>144</v>
      </c>
      <c r="E8" s="90"/>
      <c r="F8" s="32" t="s">
        <v>144</v>
      </c>
      <c r="G8" s="90"/>
      <c r="H8" s="32" t="s">
        <v>144</v>
      </c>
      <c r="I8" s="91"/>
      <c r="J8" s="32" t="s">
        <v>144</v>
      </c>
      <c r="K8" s="90"/>
      <c r="L8" s="32"/>
      <c r="M8" s="90"/>
      <c r="N8" s="92"/>
    </row>
    <row r="9" spans="1:14" x14ac:dyDescent="0.3">
      <c r="A9" s="93">
        <v>7.88</v>
      </c>
      <c r="B9" s="94" t="s">
        <v>143</v>
      </c>
      <c r="C9" s="93">
        <v>0.25</v>
      </c>
      <c r="D9" s="94" t="s">
        <v>143</v>
      </c>
      <c r="E9" s="95">
        <v>0.25</v>
      </c>
      <c r="F9" s="96" t="s">
        <v>143</v>
      </c>
      <c r="G9" s="93">
        <v>0.25</v>
      </c>
      <c r="H9" s="94" t="s">
        <v>145</v>
      </c>
      <c r="I9" s="93">
        <v>0.82</v>
      </c>
      <c r="J9" s="94" t="s">
        <v>143</v>
      </c>
      <c r="K9" s="93">
        <v>0.25</v>
      </c>
      <c r="L9" s="94"/>
      <c r="M9" s="93"/>
      <c r="N9" s="89">
        <f>C9+E9+G9+I9+K9+M9</f>
        <v>1.8199999999999998</v>
      </c>
    </row>
    <row r="10" spans="1:14" x14ac:dyDescent="0.3">
      <c r="A10" s="107"/>
      <c r="B10" s="97" t="s">
        <v>146</v>
      </c>
      <c r="C10" s="98"/>
      <c r="D10" s="97" t="s">
        <v>146</v>
      </c>
      <c r="E10" s="98"/>
      <c r="F10" s="97" t="s">
        <v>146</v>
      </c>
      <c r="G10" s="98"/>
      <c r="H10" s="97" t="s">
        <v>146</v>
      </c>
      <c r="I10" s="98"/>
      <c r="J10" s="97" t="s">
        <v>146</v>
      </c>
      <c r="K10" s="98"/>
      <c r="L10" s="97"/>
      <c r="M10" s="98"/>
      <c r="N10" s="100"/>
    </row>
    <row r="11" spans="1:14" ht="26.4" x14ac:dyDescent="0.3">
      <c r="A11" s="103">
        <v>10</v>
      </c>
      <c r="B11" s="102" t="s">
        <v>145</v>
      </c>
      <c r="C11" s="103">
        <v>0.87</v>
      </c>
      <c r="D11" s="104" t="s">
        <v>147</v>
      </c>
      <c r="E11" s="103">
        <v>0.5</v>
      </c>
      <c r="F11" s="102" t="s">
        <v>148</v>
      </c>
      <c r="G11" s="103">
        <v>0.44</v>
      </c>
      <c r="H11" s="102" t="s">
        <v>143</v>
      </c>
      <c r="I11" s="103">
        <v>0.25</v>
      </c>
      <c r="J11" s="102" t="s">
        <v>143</v>
      </c>
      <c r="K11" s="103">
        <v>0.25</v>
      </c>
      <c r="L11" s="102"/>
      <c r="M11" s="103"/>
      <c r="N11" s="89">
        <f>C11+E11+G11+I11+K11+M11</f>
        <v>2.31</v>
      </c>
    </row>
    <row r="12" spans="1:14" x14ac:dyDescent="0.3">
      <c r="A12" s="117"/>
      <c r="B12" s="118" t="s">
        <v>204</v>
      </c>
      <c r="C12" s="107"/>
      <c r="D12" s="119"/>
      <c r="E12" s="107"/>
      <c r="F12" s="118" t="s">
        <v>204</v>
      </c>
      <c r="G12" s="107"/>
      <c r="H12" s="120"/>
      <c r="I12" s="107"/>
      <c r="J12" s="118" t="s">
        <v>204</v>
      </c>
      <c r="K12" s="107"/>
      <c r="L12" s="120"/>
      <c r="M12" s="107"/>
      <c r="N12" s="92"/>
    </row>
    <row r="13" spans="1:14" x14ac:dyDescent="0.3">
      <c r="A13" s="130">
        <v>25.98</v>
      </c>
      <c r="B13" s="116"/>
      <c r="C13" s="103">
        <v>2</v>
      </c>
      <c r="D13" s="104"/>
      <c r="E13" s="103"/>
      <c r="F13" s="116"/>
      <c r="G13" s="103">
        <v>2</v>
      </c>
      <c r="H13" s="102"/>
      <c r="I13" s="103"/>
      <c r="J13" s="116"/>
      <c r="K13" s="103">
        <v>2</v>
      </c>
      <c r="L13" s="102"/>
      <c r="M13" s="103"/>
      <c r="N13" s="89">
        <v>6</v>
      </c>
    </row>
    <row r="14" spans="1:14" x14ac:dyDescent="0.3">
      <c r="A14" s="131"/>
      <c r="B14" s="132"/>
      <c r="C14" s="131"/>
      <c r="D14" s="132"/>
      <c r="E14" s="131"/>
      <c r="F14" s="132"/>
      <c r="G14" s="131"/>
      <c r="H14" s="132"/>
      <c r="I14" s="131"/>
      <c r="J14" s="132"/>
      <c r="K14" s="133"/>
      <c r="L14" s="134" t="s">
        <v>140</v>
      </c>
      <c r="M14" s="135"/>
      <c r="N14" s="136"/>
    </row>
    <row r="15" spans="1:14" x14ac:dyDescent="0.3">
      <c r="A15" s="113">
        <v>2.16</v>
      </c>
      <c r="B15" s="137"/>
      <c r="C15" s="113"/>
      <c r="D15" s="138"/>
      <c r="E15" s="113"/>
      <c r="F15" s="139"/>
      <c r="G15" s="113"/>
      <c r="H15" s="138"/>
      <c r="I15" s="113"/>
      <c r="J15" s="137"/>
      <c r="K15" s="49"/>
      <c r="L15" s="140" t="s">
        <v>143</v>
      </c>
      <c r="M15" s="141">
        <v>0.5</v>
      </c>
      <c r="N15" s="142">
        <f>C15+E15+G15+I15+K15+M15</f>
        <v>0.5</v>
      </c>
    </row>
    <row r="16" spans="1:14" x14ac:dyDescent="0.3">
      <c r="A16" s="136"/>
      <c r="B16" s="143"/>
      <c r="C16" s="136"/>
      <c r="D16" s="143"/>
      <c r="E16" s="144"/>
      <c r="F16" s="145"/>
      <c r="G16" s="144"/>
      <c r="H16" s="143"/>
      <c r="I16" s="136"/>
      <c r="J16" s="143"/>
      <c r="K16" s="135"/>
      <c r="L16" s="143" t="s">
        <v>206</v>
      </c>
      <c r="M16" s="135"/>
      <c r="N16" s="136"/>
    </row>
    <row r="17" spans="1:14" ht="19.95" customHeight="1" x14ac:dyDescent="0.3">
      <c r="A17" s="142">
        <v>1.04</v>
      </c>
      <c r="B17" s="146"/>
      <c r="C17" s="142"/>
      <c r="D17" s="146"/>
      <c r="E17" s="147"/>
      <c r="F17" s="146"/>
      <c r="G17" s="142"/>
      <c r="H17" s="146"/>
      <c r="I17" s="142"/>
      <c r="J17" s="146"/>
      <c r="K17" s="141"/>
      <c r="L17" s="148" t="s">
        <v>207</v>
      </c>
      <c r="M17" s="141">
        <v>0.24</v>
      </c>
      <c r="N17" s="142">
        <f>C17+E17+G17+I17+K17+M17</f>
        <v>0.24</v>
      </c>
    </row>
    <row r="18" spans="1:14" x14ac:dyDescent="0.3">
      <c r="A18" s="136"/>
      <c r="B18" s="149"/>
      <c r="C18" s="136"/>
      <c r="D18" s="150"/>
      <c r="E18" s="136"/>
      <c r="F18" s="149"/>
      <c r="G18" s="136"/>
      <c r="H18" s="149"/>
      <c r="I18" s="144"/>
      <c r="J18" s="149"/>
      <c r="K18" s="135"/>
      <c r="L18" s="149" t="s">
        <v>144</v>
      </c>
      <c r="M18" s="135"/>
      <c r="N18" s="136"/>
    </row>
    <row r="19" spans="1:14" x14ac:dyDescent="0.3">
      <c r="A19" s="142">
        <v>1.08</v>
      </c>
      <c r="B19" s="140"/>
      <c r="C19" s="142"/>
      <c r="D19" s="140"/>
      <c r="E19" s="151"/>
      <c r="F19" s="146"/>
      <c r="G19" s="142"/>
      <c r="H19" s="140"/>
      <c r="I19" s="142"/>
      <c r="J19" s="140"/>
      <c r="K19" s="141"/>
      <c r="L19" s="140" t="s">
        <v>143</v>
      </c>
      <c r="M19" s="141">
        <v>0.25</v>
      </c>
      <c r="N19" s="142">
        <f>C19+E19+G19+I19+K19+M19</f>
        <v>0.25</v>
      </c>
    </row>
    <row r="20" spans="1:14" x14ac:dyDescent="0.3">
      <c r="A20" s="136"/>
      <c r="B20" s="143"/>
      <c r="C20" s="135"/>
      <c r="D20" s="143" t="s">
        <v>208</v>
      </c>
      <c r="E20" s="136"/>
      <c r="F20" s="145"/>
      <c r="G20" s="143"/>
      <c r="H20" s="143"/>
      <c r="I20" s="135"/>
      <c r="J20" s="143" t="s">
        <v>208</v>
      </c>
      <c r="K20" s="135"/>
      <c r="L20" s="143"/>
      <c r="M20" s="135"/>
      <c r="N20" s="135"/>
    </row>
    <row r="21" spans="1:14" x14ac:dyDescent="0.3">
      <c r="A21" s="142">
        <v>8.31</v>
      </c>
      <c r="B21" s="140"/>
      <c r="C21" s="141"/>
      <c r="D21" s="140" t="s">
        <v>145</v>
      </c>
      <c r="E21" s="142">
        <v>1.5</v>
      </c>
      <c r="F21" s="146"/>
      <c r="G21" s="140"/>
      <c r="H21" s="140"/>
      <c r="I21" s="141"/>
      <c r="J21" s="140" t="s">
        <v>143</v>
      </c>
      <c r="K21" s="141">
        <v>0.42</v>
      </c>
      <c r="L21" s="140"/>
      <c r="M21" s="141"/>
      <c r="N21" s="141">
        <f>K21+E21</f>
        <v>1.92</v>
      </c>
    </row>
    <row r="22" spans="1:14" x14ac:dyDescent="0.3">
      <c r="A22" s="50">
        <f>SUM(A4:A21)</f>
        <v>75.240000000000009</v>
      </c>
      <c r="B22" s="51" t="s">
        <v>9</v>
      </c>
      <c r="C22" s="110">
        <f>SUM(C4:C21)</f>
        <v>3.12</v>
      </c>
      <c r="D22" s="53"/>
      <c r="E22" s="110">
        <f>SUM(E4:E21)</f>
        <v>2.85</v>
      </c>
      <c r="F22" s="19"/>
      <c r="G22" s="110">
        <f>SUM(G4:G21)</f>
        <v>2.69</v>
      </c>
      <c r="H22" s="54"/>
      <c r="I22" s="110">
        <f>SUM(I4:I21)</f>
        <v>4.3100000000000005</v>
      </c>
      <c r="J22" s="54"/>
      <c r="K22" s="110">
        <f>SUM(K4:K21)</f>
        <v>3.42</v>
      </c>
      <c r="L22" s="55"/>
      <c r="M22" s="153">
        <f>SUM(M4:M21)</f>
        <v>0.99</v>
      </c>
      <c r="N22" s="114">
        <f>SUM(N4:N21)</f>
        <v>17.380000000000003</v>
      </c>
    </row>
    <row r="24" spans="1:14" x14ac:dyDescent="0.3">
      <c r="A24" s="56"/>
      <c r="B24" s="57"/>
      <c r="C24" s="31" t="s">
        <v>10</v>
      </c>
      <c r="D24" s="58"/>
      <c r="E24" s="57"/>
      <c r="F24" s="59"/>
      <c r="G24" s="57"/>
      <c r="H24" s="31" t="s">
        <v>18</v>
      </c>
      <c r="I24" s="57"/>
      <c r="J24" s="57"/>
      <c r="K24" s="57">
        <f>N22*4.33</f>
        <v>75.255400000000009</v>
      </c>
    </row>
    <row r="25" spans="1:14" x14ac:dyDescent="0.3">
      <c r="A25" s="31"/>
      <c r="B25" s="31"/>
      <c r="C25" s="31" t="s">
        <v>11</v>
      </c>
      <c r="D25" s="31"/>
      <c r="E25" s="31"/>
      <c r="F25" s="60"/>
      <c r="G25" s="61"/>
      <c r="I25" s="31"/>
      <c r="K25" s="31"/>
    </row>
    <row r="27" spans="1:14" x14ac:dyDescent="0.3">
      <c r="E27" t="s">
        <v>209</v>
      </c>
    </row>
  </sheetData>
  <pageMargins left="0.7" right="0.7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9"/>
  <sheetViews>
    <sheetView topLeftCell="A32" workbookViewId="0">
      <selection sqref="A1:H66"/>
    </sheetView>
  </sheetViews>
  <sheetFormatPr baseColWidth="10" defaultRowHeight="14.4" x14ac:dyDescent="0.3"/>
  <cols>
    <col min="1" max="1" width="60.109375" customWidth="1"/>
    <col min="2" max="2" width="6.5546875" customWidth="1"/>
    <col min="3" max="3" width="7.44140625" customWidth="1"/>
    <col min="4" max="4" width="7.109375" customWidth="1"/>
    <col min="5" max="5" width="6.109375" customWidth="1"/>
    <col min="6" max="6" width="6.88671875" customWidth="1"/>
    <col min="7" max="7" width="7" customWidth="1"/>
    <col min="8" max="8" width="7.5546875" customWidth="1"/>
  </cols>
  <sheetData>
    <row r="1" spans="1:8" x14ac:dyDescent="0.3">
      <c r="A1" s="122" t="s">
        <v>91</v>
      </c>
      <c r="B1" s="128" t="s">
        <v>92</v>
      </c>
      <c r="C1" s="65"/>
      <c r="D1" s="65"/>
      <c r="E1" s="65"/>
      <c r="F1" s="65"/>
      <c r="G1" s="65"/>
      <c r="H1" s="65"/>
    </row>
    <row r="2" spans="1:8" ht="19.5" customHeight="1" x14ac:dyDescent="0.3">
      <c r="A2" s="123" t="s">
        <v>152</v>
      </c>
      <c r="B2" s="65"/>
      <c r="C2" s="65"/>
      <c r="D2" s="65"/>
      <c r="E2" s="65"/>
      <c r="F2" s="65"/>
      <c r="G2" s="65"/>
      <c r="H2" s="65"/>
    </row>
    <row r="3" spans="1:8" ht="21.75" customHeight="1" x14ac:dyDescent="0.3">
      <c r="A3" s="122" t="s">
        <v>93</v>
      </c>
      <c r="B3" s="67" t="s">
        <v>2</v>
      </c>
      <c r="C3" s="67"/>
      <c r="D3" s="67"/>
      <c r="E3" s="67"/>
      <c r="F3" s="67"/>
      <c r="G3" s="67"/>
      <c r="H3" s="67"/>
    </row>
    <row r="4" spans="1:8" ht="17.25" customHeight="1" x14ac:dyDescent="0.3">
      <c r="A4" s="122" t="s">
        <v>94</v>
      </c>
      <c r="B4" s="67" t="s">
        <v>95</v>
      </c>
      <c r="C4" s="65" t="s">
        <v>96</v>
      </c>
      <c r="D4" s="65" t="s">
        <v>97</v>
      </c>
      <c r="E4" s="65" t="s">
        <v>98</v>
      </c>
      <c r="F4" s="65" t="s">
        <v>99</v>
      </c>
      <c r="G4" s="65" t="s">
        <v>100</v>
      </c>
      <c r="H4" s="124" t="s">
        <v>101</v>
      </c>
    </row>
    <row r="5" spans="1:8" x14ac:dyDescent="0.3">
      <c r="A5" s="129" t="s">
        <v>153</v>
      </c>
      <c r="B5" s="68"/>
      <c r="C5" s="68"/>
      <c r="D5" s="68"/>
      <c r="E5" s="68"/>
      <c r="F5" s="68"/>
      <c r="G5" s="68"/>
      <c r="H5" s="68"/>
    </row>
    <row r="6" spans="1:8" x14ac:dyDescent="0.3">
      <c r="A6" s="125" t="s">
        <v>154</v>
      </c>
      <c r="B6" s="68"/>
      <c r="C6" s="68"/>
      <c r="D6" s="68"/>
      <c r="E6" s="68">
        <v>6</v>
      </c>
      <c r="F6" s="68"/>
      <c r="G6" s="68"/>
      <c r="H6" s="68">
        <v>6</v>
      </c>
    </row>
    <row r="7" spans="1:8" x14ac:dyDescent="0.3">
      <c r="A7" s="126" t="s">
        <v>155</v>
      </c>
      <c r="B7" s="68"/>
      <c r="C7" s="68"/>
      <c r="D7" s="68"/>
      <c r="E7" s="68">
        <v>6</v>
      </c>
      <c r="F7" s="68"/>
      <c r="G7" s="68"/>
      <c r="H7" s="68">
        <v>6</v>
      </c>
    </row>
    <row r="8" spans="1:8" x14ac:dyDescent="0.3">
      <c r="A8" s="125" t="s">
        <v>156</v>
      </c>
      <c r="B8" s="68">
        <v>4.75</v>
      </c>
      <c r="C8" s="68"/>
      <c r="D8" s="68"/>
      <c r="E8" s="68"/>
      <c r="F8" s="68"/>
      <c r="G8" s="68"/>
      <c r="H8" s="68">
        <v>4.75</v>
      </c>
    </row>
    <row r="9" spans="1:8" x14ac:dyDescent="0.3">
      <c r="A9" s="126" t="s">
        <v>157</v>
      </c>
      <c r="B9" s="68">
        <v>1.75</v>
      </c>
      <c r="C9" s="68"/>
      <c r="D9" s="68"/>
      <c r="E9" s="68"/>
      <c r="F9" s="68"/>
      <c r="G9" s="68"/>
      <c r="H9" s="68">
        <v>1.75</v>
      </c>
    </row>
    <row r="10" spans="1:8" x14ac:dyDescent="0.3">
      <c r="A10" s="126" t="s">
        <v>158</v>
      </c>
      <c r="B10" s="68">
        <v>3</v>
      </c>
      <c r="C10" s="68"/>
      <c r="D10" s="68"/>
      <c r="E10" s="68"/>
      <c r="F10" s="68"/>
      <c r="G10" s="68"/>
      <c r="H10" s="68">
        <v>3</v>
      </c>
    </row>
    <row r="11" spans="1:8" x14ac:dyDescent="0.3">
      <c r="A11" s="125" t="s">
        <v>159</v>
      </c>
      <c r="B11" s="68"/>
      <c r="C11" s="68">
        <v>3.08</v>
      </c>
      <c r="D11" s="68"/>
      <c r="E11" s="68"/>
      <c r="F11" s="68"/>
      <c r="G11" s="68"/>
      <c r="H11" s="68">
        <v>3.08</v>
      </c>
    </row>
    <row r="12" spans="1:8" x14ac:dyDescent="0.3">
      <c r="A12" s="126" t="s">
        <v>160</v>
      </c>
      <c r="B12" s="68"/>
      <c r="C12" s="68">
        <v>1</v>
      </c>
      <c r="D12" s="68"/>
      <c r="E12" s="68"/>
      <c r="F12" s="68"/>
      <c r="G12" s="68"/>
      <c r="H12" s="68">
        <v>1</v>
      </c>
    </row>
    <row r="13" spans="1:8" x14ac:dyDescent="0.3">
      <c r="A13" s="126" t="s">
        <v>161</v>
      </c>
      <c r="B13" s="68"/>
      <c r="C13" s="68">
        <v>0.33</v>
      </c>
      <c r="D13" s="68"/>
      <c r="E13" s="68"/>
      <c r="F13" s="68"/>
      <c r="G13" s="68"/>
      <c r="H13" s="68">
        <v>0.33</v>
      </c>
    </row>
    <row r="14" spans="1:8" x14ac:dyDescent="0.3">
      <c r="A14" s="126" t="s">
        <v>162</v>
      </c>
      <c r="B14" s="68"/>
      <c r="C14" s="68">
        <v>1.75</v>
      </c>
      <c r="D14" s="68"/>
      <c r="E14" s="68"/>
      <c r="F14" s="68"/>
      <c r="G14" s="68"/>
      <c r="H14" s="68">
        <v>1.75</v>
      </c>
    </row>
    <row r="15" spans="1:8" x14ac:dyDescent="0.3">
      <c r="A15" s="125" t="s">
        <v>163</v>
      </c>
      <c r="B15" s="68"/>
      <c r="C15" s="68"/>
      <c r="D15" s="68"/>
      <c r="E15" s="68">
        <v>2.33</v>
      </c>
      <c r="F15" s="68"/>
      <c r="G15" s="68"/>
      <c r="H15" s="68">
        <v>2.33</v>
      </c>
    </row>
    <row r="16" spans="1:8" x14ac:dyDescent="0.3">
      <c r="A16" s="126" t="s">
        <v>164</v>
      </c>
      <c r="B16" s="68"/>
      <c r="C16" s="68"/>
      <c r="D16" s="68"/>
      <c r="E16" s="68">
        <v>2.33</v>
      </c>
      <c r="F16" s="68"/>
      <c r="G16" s="68"/>
      <c r="H16" s="68">
        <v>2.33</v>
      </c>
    </row>
    <row r="17" spans="1:8" x14ac:dyDescent="0.3">
      <c r="A17" s="125" t="s">
        <v>165</v>
      </c>
      <c r="B17" s="68"/>
      <c r="C17" s="68"/>
      <c r="D17" s="68"/>
      <c r="E17" s="68"/>
      <c r="F17" s="68">
        <v>5.5</v>
      </c>
      <c r="G17" s="68"/>
      <c r="H17" s="68">
        <v>5.5</v>
      </c>
    </row>
    <row r="18" spans="1:8" x14ac:dyDescent="0.3">
      <c r="A18" s="126" t="s">
        <v>166</v>
      </c>
      <c r="B18" s="68"/>
      <c r="C18" s="68"/>
      <c r="D18" s="68"/>
      <c r="E18" s="68"/>
      <c r="F18" s="68">
        <v>5.5</v>
      </c>
      <c r="G18" s="68"/>
      <c r="H18" s="68">
        <v>5.5</v>
      </c>
    </row>
    <row r="19" spans="1:8" x14ac:dyDescent="0.3">
      <c r="A19" s="125" t="s">
        <v>167</v>
      </c>
      <c r="B19" s="68">
        <v>6</v>
      </c>
      <c r="C19" s="68"/>
      <c r="D19" s="68"/>
      <c r="E19" s="68"/>
      <c r="F19" s="68"/>
      <c r="G19" s="68"/>
      <c r="H19" s="68">
        <v>6</v>
      </c>
    </row>
    <row r="20" spans="1:8" x14ac:dyDescent="0.3">
      <c r="A20" s="126" t="s">
        <v>168</v>
      </c>
      <c r="B20" s="68">
        <v>6</v>
      </c>
      <c r="C20" s="68"/>
      <c r="D20" s="68"/>
      <c r="E20" s="68"/>
      <c r="F20" s="68"/>
      <c r="G20" s="68"/>
      <c r="H20" s="68">
        <v>6</v>
      </c>
    </row>
    <row r="21" spans="1:8" x14ac:dyDescent="0.3">
      <c r="A21" s="125" t="s">
        <v>169</v>
      </c>
      <c r="B21" s="68"/>
      <c r="C21" s="68">
        <v>6</v>
      </c>
      <c r="D21" s="68"/>
      <c r="E21" s="68"/>
      <c r="F21" s="68"/>
      <c r="G21" s="68"/>
      <c r="H21" s="68">
        <v>6</v>
      </c>
    </row>
    <row r="22" spans="1:8" x14ac:dyDescent="0.3">
      <c r="A22" s="126" t="s">
        <v>168</v>
      </c>
      <c r="B22" s="68"/>
      <c r="C22" s="68">
        <v>6</v>
      </c>
      <c r="D22" s="68"/>
      <c r="E22" s="68"/>
      <c r="F22" s="68"/>
      <c r="G22" s="68"/>
      <c r="H22" s="68">
        <v>6</v>
      </c>
    </row>
    <row r="23" spans="1:8" x14ac:dyDescent="0.3">
      <c r="A23" s="125" t="s">
        <v>170</v>
      </c>
      <c r="B23" s="68"/>
      <c r="C23" s="68"/>
      <c r="D23" s="68">
        <v>6</v>
      </c>
      <c r="E23" s="68"/>
      <c r="F23" s="68"/>
      <c r="G23" s="68"/>
      <c r="H23" s="68">
        <v>6</v>
      </c>
    </row>
    <row r="24" spans="1:8" x14ac:dyDescent="0.3">
      <c r="A24" s="126" t="s">
        <v>168</v>
      </c>
      <c r="B24" s="68"/>
      <c r="C24" s="68"/>
      <c r="D24" s="68">
        <v>6</v>
      </c>
      <c r="E24" s="68"/>
      <c r="F24" s="68"/>
      <c r="G24" s="68"/>
      <c r="H24" s="68">
        <v>6</v>
      </c>
    </row>
    <row r="25" spans="1:8" x14ac:dyDescent="0.3">
      <c r="A25" s="125" t="s">
        <v>171</v>
      </c>
      <c r="B25" s="68"/>
      <c r="C25" s="68"/>
      <c r="D25" s="68"/>
      <c r="E25" s="68">
        <v>5.16</v>
      </c>
      <c r="F25" s="68"/>
      <c r="G25" s="68"/>
      <c r="H25" s="68">
        <v>5.16</v>
      </c>
    </row>
    <row r="26" spans="1:8" x14ac:dyDescent="0.3">
      <c r="A26" s="126" t="s">
        <v>108</v>
      </c>
      <c r="B26" s="68"/>
      <c r="C26" s="68"/>
      <c r="D26" s="68"/>
      <c r="E26" s="68">
        <v>1.5</v>
      </c>
      <c r="F26" s="68"/>
      <c r="G26" s="68"/>
      <c r="H26" s="68">
        <v>1.5</v>
      </c>
    </row>
    <row r="27" spans="1:8" x14ac:dyDescent="0.3">
      <c r="A27" s="126" t="s">
        <v>172</v>
      </c>
      <c r="B27" s="68"/>
      <c r="C27" s="68"/>
      <c r="D27" s="68"/>
      <c r="E27" s="68">
        <v>3.66</v>
      </c>
      <c r="F27" s="68"/>
      <c r="G27" s="68"/>
      <c r="H27" s="68">
        <v>3.66</v>
      </c>
    </row>
    <row r="28" spans="1:8" x14ac:dyDescent="0.3">
      <c r="A28" s="125" t="s">
        <v>173</v>
      </c>
      <c r="B28" s="68"/>
      <c r="C28" s="68"/>
      <c r="D28" s="68"/>
      <c r="E28" s="68"/>
      <c r="F28" s="68">
        <v>4.25</v>
      </c>
      <c r="G28" s="68"/>
      <c r="H28" s="68">
        <v>4.25</v>
      </c>
    </row>
    <row r="29" spans="1:8" x14ac:dyDescent="0.3">
      <c r="A29" s="126" t="s">
        <v>174</v>
      </c>
      <c r="B29" s="68"/>
      <c r="C29" s="68"/>
      <c r="D29" s="68"/>
      <c r="E29" s="68"/>
      <c r="F29" s="68">
        <v>4.25</v>
      </c>
      <c r="G29" s="68"/>
      <c r="H29" s="68">
        <v>4.25</v>
      </c>
    </row>
    <row r="30" spans="1:8" x14ac:dyDescent="0.3">
      <c r="A30" s="125" t="s">
        <v>175</v>
      </c>
      <c r="B30" s="68">
        <v>4.5</v>
      </c>
      <c r="C30" s="68"/>
      <c r="D30" s="68"/>
      <c r="E30" s="68"/>
      <c r="F30" s="68"/>
      <c r="G30" s="68"/>
      <c r="H30" s="68">
        <v>4.5</v>
      </c>
    </row>
    <row r="31" spans="1:8" x14ac:dyDescent="0.3">
      <c r="A31" s="126" t="s">
        <v>176</v>
      </c>
      <c r="B31" s="68">
        <v>4.5</v>
      </c>
      <c r="C31" s="68"/>
      <c r="D31" s="68"/>
      <c r="E31" s="68"/>
      <c r="F31" s="68"/>
      <c r="G31" s="68"/>
      <c r="H31" s="68">
        <v>4.5</v>
      </c>
    </row>
    <row r="32" spans="1:8" x14ac:dyDescent="0.3">
      <c r="A32" s="125" t="s">
        <v>177</v>
      </c>
      <c r="B32" s="68"/>
      <c r="C32" s="68">
        <v>3.66</v>
      </c>
      <c r="D32" s="68"/>
      <c r="E32" s="68"/>
      <c r="F32" s="68"/>
      <c r="G32" s="68"/>
      <c r="H32" s="68">
        <v>3.66</v>
      </c>
    </row>
    <row r="33" spans="1:8" x14ac:dyDescent="0.3">
      <c r="A33" s="126" t="s">
        <v>176</v>
      </c>
      <c r="B33" s="68"/>
      <c r="C33" s="68">
        <v>3.66</v>
      </c>
      <c r="D33" s="68"/>
      <c r="E33" s="68"/>
      <c r="F33" s="68"/>
      <c r="G33" s="68"/>
      <c r="H33" s="68">
        <v>3.66</v>
      </c>
    </row>
    <row r="34" spans="1:8" x14ac:dyDescent="0.3">
      <c r="A34" s="125" t="s">
        <v>178</v>
      </c>
      <c r="B34" s="68"/>
      <c r="C34" s="68"/>
      <c r="D34" s="68"/>
      <c r="E34" s="68">
        <v>2</v>
      </c>
      <c r="F34" s="68"/>
      <c r="G34" s="68"/>
      <c r="H34" s="68">
        <v>2</v>
      </c>
    </row>
    <row r="35" spans="1:8" x14ac:dyDescent="0.3">
      <c r="A35" s="126" t="s">
        <v>179</v>
      </c>
      <c r="B35" s="68"/>
      <c r="C35" s="68"/>
      <c r="D35" s="68"/>
      <c r="E35" s="68">
        <v>2</v>
      </c>
      <c r="F35" s="68"/>
      <c r="G35" s="68"/>
      <c r="H35" s="68">
        <v>2</v>
      </c>
    </row>
    <row r="36" spans="1:8" x14ac:dyDescent="0.3">
      <c r="A36" s="125" t="s">
        <v>180</v>
      </c>
      <c r="B36" s="68"/>
      <c r="C36" s="68"/>
      <c r="D36" s="68"/>
      <c r="E36" s="68"/>
      <c r="F36" s="68">
        <v>4.5</v>
      </c>
      <c r="G36" s="68"/>
      <c r="H36" s="68">
        <v>4.5</v>
      </c>
    </row>
    <row r="37" spans="1:8" x14ac:dyDescent="0.3">
      <c r="A37" s="126" t="s">
        <v>181</v>
      </c>
      <c r="B37" s="68"/>
      <c r="C37" s="68"/>
      <c r="D37" s="68"/>
      <c r="E37" s="68"/>
      <c r="F37" s="68">
        <v>4.5</v>
      </c>
      <c r="G37" s="68"/>
      <c r="H37" s="68">
        <v>4.5</v>
      </c>
    </row>
    <row r="38" spans="1:8" x14ac:dyDescent="0.3">
      <c r="A38" s="125" t="s">
        <v>182</v>
      </c>
      <c r="B38" s="68"/>
      <c r="C38" s="68"/>
      <c r="D38" s="68"/>
      <c r="E38" s="68"/>
      <c r="F38" s="68"/>
      <c r="G38" s="68">
        <v>5</v>
      </c>
      <c r="H38" s="68">
        <v>5</v>
      </c>
    </row>
    <row r="39" spans="1:8" x14ac:dyDescent="0.3">
      <c r="A39" s="126" t="s">
        <v>183</v>
      </c>
      <c r="B39" s="68"/>
      <c r="C39" s="68"/>
      <c r="D39" s="68"/>
      <c r="E39" s="68"/>
      <c r="F39" s="68"/>
      <c r="G39" s="68">
        <v>5</v>
      </c>
      <c r="H39" s="68">
        <v>5</v>
      </c>
    </row>
    <row r="40" spans="1:8" x14ac:dyDescent="0.3">
      <c r="A40" s="125" t="s">
        <v>184</v>
      </c>
      <c r="B40" s="68">
        <v>1.1200000000000001</v>
      </c>
      <c r="C40" s="68"/>
      <c r="D40" s="68"/>
      <c r="E40" s="68"/>
      <c r="F40" s="68"/>
      <c r="G40" s="68"/>
      <c r="H40" s="68">
        <v>1.1200000000000001</v>
      </c>
    </row>
    <row r="41" spans="1:8" x14ac:dyDescent="0.3">
      <c r="A41" s="126" t="s">
        <v>185</v>
      </c>
      <c r="B41" s="68">
        <v>0.25</v>
      </c>
      <c r="C41" s="68"/>
      <c r="D41" s="68"/>
      <c r="E41" s="68"/>
      <c r="F41" s="68"/>
      <c r="G41" s="68"/>
      <c r="H41" s="68">
        <v>0.25</v>
      </c>
    </row>
    <row r="42" spans="1:8" x14ac:dyDescent="0.3">
      <c r="A42" s="126" t="s">
        <v>186</v>
      </c>
      <c r="B42" s="68">
        <v>0.87</v>
      </c>
      <c r="C42" s="68"/>
      <c r="D42" s="68"/>
      <c r="E42" s="68"/>
      <c r="F42" s="68"/>
      <c r="G42" s="68"/>
      <c r="H42" s="68">
        <v>0.87</v>
      </c>
    </row>
    <row r="43" spans="1:8" x14ac:dyDescent="0.3">
      <c r="A43" s="125" t="s">
        <v>187</v>
      </c>
      <c r="B43" s="68"/>
      <c r="C43" s="68">
        <v>5.2</v>
      </c>
      <c r="D43" s="68"/>
      <c r="E43" s="68"/>
      <c r="F43" s="68"/>
      <c r="G43" s="68"/>
      <c r="H43" s="68">
        <v>5.2</v>
      </c>
    </row>
    <row r="44" spans="1:8" x14ac:dyDescent="0.3">
      <c r="A44" s="126" t="s">
        <v>185</v>
      </c>
      <c r="B44" s="68"/>
      <c r="C44" s="68">
        <v>0.25</v>
      </c>
      <c r="D44" s="68"/>
      <c r="E44" s="68"/>
      <c r="F44" s="68"/>
      <c r="G44" s="68"/>
      <c r="H44" s="68">
        <v>0.25</v>
      </c>
    </row>
    <row r="45" spans="1:8" x14ac:dyDescent="0.3">
      <c r="A45" s="126" t="s">
        <v>188</v>
      </c>
      <c r="B45" s="68"/>
      <c r="C45" s="68">
        <v>0.5</v>
      </c>
      <c r="D45" s="68"/>
      <c r="E45" s="68"/>
      <c r="F45" s="68"/>
      <c r="G45" s="68"/>
      <c r="H45" s="68">
        <v>0.5</v>
      </c>
    </row>
    <row r="46" spans="1:8" x14ac:dyDescent="0.3">
      <c r="A46" s="126" t="s">
        <v>189</v>
      </c>
      <c r="B46" s="68"/>
      <c r="C46" s="68">
        <v>0.6</v>
      </c>
      <c r="D46" s="68"/>
      <c r="E46" s="68"/>
      <c r="F46" s="68"/>
      <c r="G46" s="68"/>
      <c r="H46" s="68">
        <v>0.6</v>
      </c>
    </row>
    <row r="47" spans="1:8" x14ac:dyDescent="0.3">
      <c r="A47" s="126" t="s">
        <v>190</v>
      </c>
      <c r="B47" s="68"/>
      <c r="C47" s="68">
        <v>0.9</v>
      </c>
      <c r="D47" s="68"/>
      <c r="E47" s="68"/>
      <c r="F47" s="68"/>
      <c r="G47" s="68"/>
      <c r="H47" s="68">
        <v>0.9</v>
      </c>
    </row>
    <row r="48" spans="1:8" x14ac:dyDescent="0.3">
      <c r="A48" s="126" t="s">
        <v>191</v>
      </c>
      <c r="B48" s="68"/>
      <c r="C48" s="68">
        <v>0.33</v>
      </c>
      <c r="D48" s="68"/>
      <c r="E48" s="68"/>
      <c r="F48" s="68"/>
      <c r="G48" s="68"/>
      <c r="H48" s="68">
        <v>0.33</v>
      </c>
    </row>
    <row r="49" spans="1:8" x14ac:dyDescent="0.3">
      <c r="A49" s="126" t="s">
        <v>192</v>
      </c>
      <c r="B49" s="68"/>
      <c r="C49" s="68">
        <v>0.5</v>
      </c>
      <c r="D49" s="68"/>
      <c r="E49" s="68"/>
      <c r="F49" s="68"/>
      <c r="G49" s="68"/>
      <c r="H49" s="68">
        <v>0.5</v>
      </c>
    </row>
    <row r="50" spans="1:8" x14ac:dyDescent="0.3">
      <c r="A50" s="126" t="s">
        <v>193</v>
      </c>
      <c r="B50" s="68"/>
      <c r="C50" s="68">
        <v>1.29</v>
      </c>
      <c r="D50" s="68"/>
      <c r="E50" s="68"/>
      <c r="F50" s="68"/>
      <c r="G50" s="68"/>
      <c r="H50" s="68">
        <v>1.29</v>
      </c>
    </row>
    <row r="51" spans="1:8" x14ac:dyDescent="0.3">
      <c r="A51" s="126" t="s">
        <v>194</v>
      </c>
      <c r="B51" s="68"/>
      <c r="C51" s="68">
        <v>0.83</v>
      </c>
      <c r="D51" s="68"/>
      <c r="E51" s="68"/>
      <c r="F51" s="68"/>
      <c r="G51" s="68"/>
      <c r="H51" s="68">
        <v>0.83</v>
      </c>
    </row>
    <row r="52" spans="1:8" x14ac:dyDescent="0.3">
      <c r="A52" s="125" t="s">
        <v>195</v>
      </c>
      <c r="B52" s="68"/>
      <c r="C52" s="68"/>
      <c r="D52" s="68">
        <v>3.69</v>
      </c>
      <c r="E52" s="68"/>
      <c r="F52" s="68"/>
      <c r="G52" s="68"/>
      <c r="H52" s="68">
        <v>3.69</v>
      </c>
    </row>
    <row r="53" spans="1:8" x14ac:dyDescent="0.3">
      <c r="A53" s="126" t="s">
        <v>185</v>
      </c>
      <c r="B53" s="68"/>
      <c r="C53" s="68"/>
      <c r="D53" s="68">
        <v>0.25</v>
      </c>
      <c r="E53" s="68"/>
      <c r="F53" s="68"/>
      <c r="G53" s="68"/>
      <c r="H53" s="68">
        <v>0.25</v>
      </c>
    </row>
    <row r="54" spans="1:8" x14ac:dyDescent="0.3">
      <c r="A54" s="126" t="s">
        <v>188</v>
      </c>
      <c r="B54" s="68"/>
      <c r="C54" s="68"/>
      <c r="D54" s="68">
        <v>0.44</v>
      </c>
      <c r="E54" s="68"/>
      <c r="F54" s="68"/>
      <c r="G54" s="68"/>
      <c r="H54" s="68">
        <v>0.44</v>
      </c>
    </row>
    <row r="55" spans="1:8" x14ac:dyDescent="0.3">
      <c r="A55" s="126" t="s">
        <v>196</v>
      </c>
      <c r="B55" s="68"/>
      <c r="C55" s="68"/>
      <c r="D55" s="68">
        <v>3</v>
      </c>
      <c r="E55" s="68"/>
      <c r="F55" s="68"/>
      <c r="G55" s="68"/>
      <c r="H55" s="68">
        <v>3</v>
      </c>
    </row>
    <row r="56" spans="1:8" x14ac:dyDescent="0.3">
      <c r="A56" s="125" t="s">
        <v>197</v>
      </c>
      <c r="B56" s="68"/>
      <c r="C56" s="68"/>
      <c r="D56" s="68"/>
      <c r="E56" s="68">
        <v>4.3099999999999996</v>
      </c>
      <c r="F56" s="68"/>
      <c r="G56" s="68"/>
      <c r="H56" s="68">
        <v>4.3099999999999996</v>
      </c>
    </row>
    <row r="57" spans="1:8" x14ac:dyDescent="0.3">
      <c r="A57" s="126" t="s">
        <v>179</v>
      </c>
      <c r="B57" s="68"/>
      <c r="C57" s="68"/>
      <c r="D57" s="68"/>
      <c r="E57" s="68">
        <v>2</v>
      </c>
      <c r="F57" s="68"/>
      <c r="G57" s="68"/>
      <c r="H57" s="68">
        <v>2</v>
      </c>
    </row>
    <row r="58" spans="1:8" x14ac:dyDescent="0.3">
      <c r="A58" s="126" t="s">
        <v>198</v>
      </c>
      <c r="B58" s="68"/>
      <c r="C58" s="68"/>
      <c r="D58" s="68"/>
      <c r="E58" s="68">
        <v>0.82</v>
      </c>
      <c r="F58" s="68"/>
      <c r="G58" s="68"/>
      <c r="H58" s="68">
        <v>0.82</v>
      </c>
    </row>
    <row r="59" spans="1:8" x14ac:dyDescent="0.3">
      <c r="A59" s="126" t="s">
        <v>188</v>
      </c>
      <c r="B59" s="68"/>
      <c r="C59" s="68"/>
      <c r="D59" s="68"/>
      <c r="E59" s="68">
        <v>0.25</v>
      </c>
      <c r="F59" s="68"/>
      <c r="G59" s="68"/>
      <c r="H59" s="68">
        <v>0.25</v>
      </c>
    </row>
    <row r="60" spans="1:8" x14ac:dyDescent="0.3">
      <c r="A60" s="126" t="s">
        <v>199</v>
      </c>
      <c r="B60" s="68"/>
      <c r="C60" s="68"/>
      <c r="D60" s="68"/>
      <c r="E60" s="68">
        <v>1.24</v>
      </c>
      <c r="F60" s="68"/>
      <c r="G60" s="68"/>
      <c r="H60" s="68">
        <v>1.24</v>
      </c>
    </row>
    <row r="61" spans="1:8" x14ac:dyDescent="0.3">
      <c r="A61" s="125" t="s">
        <v>200</v>
      </c>
      <c r="B61" s="68"/>
      <c r="C61" s="68"/>
      <c r="D61" s="68"/>
      <c r="E61" s="68"/>
      <c r="F61" s="68">
        <v>3</v>
      </c>
      <c r="G61" s="68"/>
      <c r="H61" s="68">
        <v>3</v>
      </c>
    </row>
    <row r="62" spans="1:8" x14ac:dyDescent="0.3">
      <c r="A62" s="126" t="s">
        <v>185</v>
      </c>
      <c r="B62" s="68"/>
      <c r="C62" s="68"/>
      <c r="D62" s="68"/>
      <c r="E62" s="68"/>
      <c r="F62" s="68">
        <v>0.25</v>
      </c>
      <c r="G62" s="68"/>
      <c r="H62" s="68">
        <v>0.25</v>
      </c>
    </row>
    <row r="63" spans="1:8" x14ac:dyDescent="0.3">
      <c r="A63" s="126" t="s">
        <v>188</v>
      </c>
      <c r="B63" s="68"/>
      <c r="C63" s="68"/>
      <c r="D63" s="68"/>
      <c r="E63" s="68"/>
      <c r="F63" s="68">
        <v>0.25</v>
      </c>
      <c r="G63" s="68"/>
      <c r="H63" s="68">
        <v>0.25</v>
      </c>
    </row>
    <row r="64" spans="1:8" x14ac:dyDescent="0.3">
      <c r="A64" s="126" t="s">
        <v>201</v>
      </c>
      <c r="B64" s="68"/>
      <c r="C64" s="68"/>
      <c r="D64" s="68"/>
      <c r="E64" s="68"/>
      <c r="F64" s="68">
        <v>0.5</v>
      </c>
      <c r="G64" s="68"/>
      <c r="H64" s="68">
        <v>0.5</v>
      </c>
    </row>
    <row r="65" spans="1:8" x14ac:dyDescent="0.3">
      <c r="A65" s="126" t="s">
        <v>202</v>
      </c>
      <c r="B65" s="68"/>
      <c r="C65" s="68"/>
      <c r="D65" s="68"/>
      <c r="E65" s="68"/>
      <c r="F65" s="68">
        <v>2</v>
      </c>
      <c r="G65" s="68"/>
      <c r="H65" s="68">
        <v>2</v>
      </c>
    </row>
    <row r="66" spans="1:8" x14ac:dyDescent="0.3">
      <c r="A66" s="127" t="s">
        <v>101</v>
      </c>
      <c r="B66" s="68">
        <v>16.37</v>
      </c>
      <c r="C66" s="68">
        <v>17.939999999999998</v>
      </c>
      <c r="D66" s="68">
        <v>9.6900000000000013</v>
      </c>
      <c r="E66" s="68">
        <v>19.8</v>
      </c>
      <c r="F66" s="68">
        <v>17.25</v>
      </c>
      <c r="G66" s="68">
        <v>5</v>
      </c>
      <c r="H66" s="68">
        <v>86.049999999999983</v>
      </c>
    </row>
    <row r="68" spans="1:8" x14ac:dyDescent="0.3">
      <c r="B68" s="27" t="s">
        <v>139</v>
      </c>
      <c r="C68" s="27"/>
      <c r="D68" s="27"/>
      <c r="E68" s="27"/>
      <c r="F68" s="27"/>
    </row>
    <row r="69" spans="1:8" x14ac:dyDescent="0.3">
      <c r="B69" s="27" t="s">
        <v>11</v>
      </c>
      <c r="C69" s="27"/>
      <c r="D69" s="27"/>
      <c r="E69" s="29" t="s">
        <v>203</v>
      </c>
      <c r="F69" s="28"/>
    </row>
  </sheetData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topLeftCell="A5" workbookViewId="0">
      <selection activeCell="I44" sqref="I44"/>
    </sheetView>
  </sheetViews>
  <sheetFormatPr baseColWidth="10" defaultRowHeight="14.4" x14ac:dyDescent="0.3"/>
  <cols>
    <col min="1" max="1" width="7.6640625" customWidth="1"/>
    <col min="3" max="3" width="7.33203125" customWidth="1"/>
    <col min="4" max="4" width="12.5546875" customWidth="1"/>
    <col min="5" max="5" width="7.33203125" customWidth="1"/>
    <col min="7" max="7" width="7.33203125" customWidth="1"/>
    <col min="9" max="9" width="8" customWidth="1"/>
    <col min="10" max="10" width="12.33203125" customWidth="1"/>
    <col min="11" max="11" width="8.109375" customWidth="1"/>
    <col min="12" max="12" width="8.88671875" customWidth="1"/>
    <col min="13" max="13" width="6.33203125" customWidth="1"/>
    <col min="14" max="14" width="9.3320312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3" t="s">
        <v>16</v>
      </c>
      <c r="B2" s="33" t="s">
        <v>1</v>
      </c>
      <c r="C2" s="33" t="s">
        <v>2</v>
      </c>
      <c r="D2" s="33" t="s">
        <v>3</v>
      </c>
      <c r="E2" s="33" t="s">
        <v>4</v>
      </c>
      <c r="F2" s="34" t="s">
        <v>5</v>
      </c>
      <c r="G2" s="33" t="s">
        <v>4</v>
      </c>
      <c r="H2" s="33" t="s">
        <v>6</v>
      </c>
      <c r="I2" s="33" t="s">
        <v>4</v>
      </c>
      <c r="J2" s="33" t="s">
        <v>7</v>
      </c>
      <c r="K2" s="33" t="s">
        <v>4</v>
      </c>
      <c r="L2" s="35" t="s">
        <v>8</v>
      </c>
      <c r="M2" s="35" t="s">
        <v>4</v>
      </c>
      <c r="N2" s="35" t="s">
        <v>9</v>
      </c>
    </row>
    <row r="3" spans="1:14" x14ac:dyDescent="0.3">
      <c r="A3" s="170"/>
      <c r="B3" s="171" t="s">
        <v>140</v>
      </c>
      <c r="C3" s="172"/>
      <c r="D3" s="171" t="s">
        <v>140</v>
      </c>
      <c r="E3" s="173"/>
      <c r="F3" s="171" t="s">
        <v>140</v>
      </c>
      <c r="G3" s="170"/>
      <c r="H3" s="171" t="s">
        <v>140</v>
      </c>
      <c r="I3" s="170"/>
      <c r="J3" s="171"/>
      <c r="K3" s="174"/>
      <c r="L3" s="171"/>
      <c r="M3" s="170"/>
      <c r="N3" s="174"/>
    </row>
    <row r="4" spans="1:14" ht="39" x14ac:dyDescent="0.3">
      <c r="A4" s="175">
        <v>12.33</v>
      </c>
      <c r="B4" s="176" t="s">
        <v>143</v>
      </c>
      <c r="C4" s="177">
        <v>0.5</v>
      </c>
      <c r="D4" s="178" t="s">
        <v>250</v>
      </c>
      <c r="E4" s="179">
        <v>0.5</v>
      </c>
      <c r="F4" s="176" t="s">
        <v>143</v>
      </c>
      <c r="G4" s="175">
        <v>0.5</v>
      </c>
      <c r="H4" s="178" t="s">
        <v>251</v>
      </c>
      <c r="I4" s="175">
        <v>1.36</v>
      </c>
      <c r="J4" s="176"/>
      <c r="K4" s="180"/>
      <c r="L4" s="176"/>
      <c r="M4" s="175"/>
      <c r="N4" s="180">
        <f>K4+I4+G4+E4+C4</f>
        <v>2.8600000000000003</v>
      </c>
    </row>
    <row r="5" spans="1:14" x14ac:dyDescent="0.3">
      <c r="A5" s="80"/>
      <c r="B5" s="81"/>
      <c r="C5" s="80"/>
      <c r="D5" s="81" t="s">
        <v>140</v>
      </c>
      <c r="E5" s="83"/>
      <c r="F5" s="81"/>
      <c r="G5" s="83"/>
      <c r="H5" s="81" t="s">
        <v>140</v>
      </c>
      <c r="I5" s="80"/>
      <c r="J5" s="81" t="s">
        <v>140</v>
      </c>
      <c r="K5" s="80"/>
      <c r="L5" s="82"/>
      <c r="M5" s="83"/>
      <c r="N5" s="83"/>
    </row>
    <row r="6" spans="1:14" ht="19.8" x14ac:dyDescent="0.3">
      <c r="A6" s="84">
        <v>10.130000000000001</v>
      </c>
      <c r="B6" s="85"/>
      <c r="C6" s="84"/>
      <c r="D6" s="86" t="s">
        <v>141</v>
      </c>
      <c r="E6" s="249">
        <v>0.6</v>
      </c>
      <c r="F6" s="87"/>
      <c r="G6" s="249"/>
      <c r="H6" s="86" t="s">
        <v>142</v>
      </c>
      <c r="I6" s="84">
        <v>1.24</v>
      </c>
      <c r="J6" s="87" t="s">
        <v>143</v>
      </c>
      <c r="K6" s="84">
        <v>0.5</v>
      </c>
      <c r="L6" s="88"/>
      <c r="M6" s="249"/>
      <c r="N6" s="89">
        <f>C6+E6+G6+I6+K6+M6</f>
        <v>2.34</v>
      </c>
    </row>
    <row r="7" spans="1:14" x14ac:dyDescent="0.3">
      <c r="A7" s="90"/>
      <c r="B7" s="32" t="s">
        <v>144</v>
      </c>
      <c r="C7" s="90"/>
      <c r="D7" s="31" t="s">
        <v>144</v>
      </c>
      <c r="E7" s="92"/>
      <c r="F7" s="32" t="s">
        <v>144</v>
      </c>
      <c r="G7" s="92"/>
      <c r="H7" s="32" t="s">
        <v>144</v>
      </c>
      <c r="I7" s="91"/>
      <c r="J7" s="32" t="s">
        <v>144</v>
      </c>
      <c r="K7" s="90"/>
      <c r="L7" s="32"/>
      <c r="M7" s="92"/>
      <c r="N7" s="92"/>
    </row>
    <row r="8" spans="1:14" x14ac:dyDescent="0.3">
      <c r="A8" s="93">
        <v>7.88</v>
      </c>
      <c r="B8" s="94" t="s">
        <v>143</v>
      </c>
      <c r="C8" s="93">
        <v>0.25</v>
      </c>
      <c r="D8" s="94" t="s">
        <v>143</v>
      </c>
      <c r="E8" s="209">
        <v>0.25</v>
      </c>
      <c r="F8" s="96" t="s">
        <v>143</v>
      </c>
      <c r="G8" s="89">
        <v>0.25</v>
      </c>
      <c r="H8" s="94" t="s">
        <v>145</v>
      </c>
      <c r="I8" s="93">
        <v>0.82</v>
      </c>
      <c r="J8" s="94" t="s">
        <v>143</v>
      </c>
      <c r="K8" s="93">
        <v>0.25</v>
      </c>
      <c r="L8" s="94"/>
      <c r="M8" s="89"/>
      <c r="N8" s="89">
        <f>C8+E8+G8+I8+K8+M8</f>
        <v>1.8199999999999998</v>
      </c>
    </row>
    <row r="9" spans="1:14" x14ac:dyDescent="0.3">
      <c r="A9" s="107"/>
      <c r="B9" s="97" t="s">
        <v>146</v>
      </c>
      <c r="C9" s="98"/>
      <c r="D9" s="97" t="s">
        <v>146</v>
      </c>
      <c r="E9" s="200"/>
      <c r="F9" s="97" t="s">
        <v>146</v>
      </c>
      <c r="G9" s="200"/>
      <c r="H9" s="97" t="s">
        <v>146</v>
      </c>
      <c r="I9" s="98"/>
      <c r="J9" s="97" t="s">
        <v>146</v>
      </c>
      <c r="K9" s="98"/>
      <c r="L9" s="97"/>
      <c r="M9" s="200"/>
      <c r="N9" s="100"/>
    </row>
    <row r="10" spans="1:14" ht="26.4" x14ac:dyDescent="0.3">
      <c r="A10" s="103">
        <v>10</v>
      </c>
      <c r="B10" s="102" t="s">
        <v>145</v>
      </c>
      <c r="C10" s="103">
        <v>0.87</v>
      </c>
      <c r="D10" s="104" t="s">
        <v>147</v>
      </c>
      <c r="E10" s="196">
        <v>0.5</v>
      </c>
      <c r="F10" s="102" t="s">
        <v>148</v>
      </c>
      <c r="G10" s="196">
        <v>0.44</v>
      </c>
      <c r="H10" s="102" t="s">
        <v>143</v>
      </c>
      <c r="I10" s="103">
        <v>0.25</v>
      </c>
      <c r="J10" s="102" t="s">
        <v>143</v>
      </c>
      <c r="K10" s="103">
        <v>0.25</v>
      </c>
      <c r="L10" s="102"/>
      <c r="M10" s="196"/>
      <c r="N10" s="89">
        <f>C10+E10+G10+I10+K10+M10</f>
        <v>2.31</v>
      </c>
    </row>
    <row r="11" spans="1:14" x14ac:dyDescent="0.3">
      <c r="A11" s="181"/>
      <c r="B11" s="182" t="s">
        <v>252</v>
      </c>
      <c r="C11" s="181"/>
      <c r="D11" s="183"/>
      <c r="E11" s="181"/>
      <c r="F11" s="184" t="s">
        <v>252</v>
      </c>
      <c r="G11" s="181"/>
      <c r="H11" s="185"/>
      <c r="I11" s="181"/>
      <c r="J11" s="186" t="s">
        <v>253</v>
      </c>
      <c r="K11" s="187"/>
      <c r="L11" s="185"/>
      <c r="M11" s="181"/>
      <c r="N11" s="187"/>
    </row>
    <row r="12" spans="1:14" x14ac:dyDescent="0.3">
      <c r="A12" s="188">
        <v>7.94</v>
      </c>
      <c r="B12" s="189" t="s">
        <v>143</v>
      </c>
      <c r="C12" s="188">
        <v>0.41</v>
      </c>
      <c r="D12" s="190"/>
      <c r="E12" s="188"/>
      <c r="F12" s="191" t="s">
        <v>145</v>
      </c>
      <c r="G12" s="188">
        <v>1.01</v>
      </c>
      <c r="H12" s="192"/>
      <c r="I12" s="188"/>
      <c r="J12" s="193" t="s">
        <v>143</v>
      </c>
      <c r="K12" s="194">
        <v>0.41</v>
      </c>
      <c r="L12" s="192"/>
      <c r="M12" s="188"/>
      <c r="N12" s="194">
        <f>C12+E12+G12+I12+K12</f>
        <v>1.8299999999999998</v>
      </c>
    </row>
    <row r="13" spans="1:14" x14ac:dyDescent="0.3">
      <c r="A13" s="100"/>
      <c r="B13" s="97" t="s">
        <v>254</v>
      </c>
      <c r="C13" s="195"/>
      <c r="D13" s="97" t="s">
        <v>254</v>
      </c>
      <c r="E13" s="100"/>
      <c r="F13" s="97" t="s">
        <v>254</v>
      </c>
      <c r="G13" s="100"/>
      <c r="H13" s="97" t="s">
        <v>254</v>
      </c>
      <c r="I13" s="100"/>
      <c r="J13" s="97" t="s">
        <v>254</v>
      </c>
      <c r="K13" s="107"/>
      <c r="L13" s="121"/>
      <c r="M13" s="100"/>
      <c r="N13" s="107"/>
    </row>
    <row r="14" spans="1:14" x14ac:dyDescent="0.3">
      <c r="A14" s="196">
        <v>8</v>
      </c>
      <c r="B14" s="101" t="s">
        <v>143</v>
      </c>
      <c r="C14" s="197">
        <v>0.3</v>
      </c>
      <c r="D14" s="101" t="s">
        <v>143</v>
      </c>
      <c r="E14" s="196">
        <v>0.3</v>
      </c>
      <c r="F14" s="101" t="s">
        <v>255</v>
      </c>
      <c r="G14" s="196">
        <v>0.64</v>
      </c>
      <c r="H14" s="101" t="s">
        <v>143</v>
      </c>
      <c r="I14" s="196">
        <v>0.3</v>
      </c>
      <c r="J14" s="101" t="s">
        <v>143</v>
      </c>
      <c r="K14" s="103">
        <v>0.3</v>
      </c>
      <c r="L14" s="101"/>
      <c r="M14" s="196"/>
      <c r="N14" s="103">
        <f>C14+E14+G14+I14+K14+M14</f>
        <v>1.84</v>
      </c>
    </row>
    <row r="15" spans="1:14" ht="24" x14ac:dyDescent="0.3">
      <c r="A15" s="200"/>
      <c r="B15" s="230" t="s">
        <v>325</v>
      </c>
      <c r="C15" s="199"/>
      <c r="D15" s="230"/>
      <c r="E15" s="200"/>
      <c r="F15" s="230"/>
      <c r="G15" s="200"/>
      <c r="H15" s="230"/>
      <c r="I15" s="200"/>
      <c r="J15" s="230"/>
      <c r="K15" s="98"/>
      <c r="L15" s="230"/>
      <c r="M15" s="200"/>
      <c r="N15" s="98"/>
    </row>
    <row r="16" spans="1:14" x14ac:dyDescent="0.3">
      <c r="A16" s="200"/>
      <c r="B16" s="230"/>
      <c r="C16" s="199"/>
      <c r="D16" s="230"/>
      <c r="E16" s="200"/>
      <c r="F16" s="230"/>
      <c r="G16" s="200"/>
      <c r="H16" s="230"/>
      <c r="I16" s="200"/>
      <c r="J16" s="230"/>
      <c r="K16" s="98"/>
      <c r="L16" s="230"/>
      <c r="M16" s="200"/>
      <c r="N16" s="98"/>
    </row>
    <row r="17" spans="1:14" x14ac:dyDescent="0.3">
      <c r="A17" s="196">
        <v>0.4</v>
      </c>
      <c r="B17" s="116" t="s">
        <v>326</v>
      </c>
      <c r="C17" s="197">
        <v>0.1</v>
      </c>
      <c r="D17" s="116"/>
      <c r="E17" s="196"/>
      <c r="F17" s="116"/>
      <c r="G17" s="196"/>
      <c r="H17" s="116"/>
      <c r="I17" s="196"/>
      <c r="J17" s="116"/>
      <c r="K17" s="103"/>
      <c r="L17" s="116"/>
      <c r="M17" s="196"/>
      <c r="N17" s="103">
        <v>0.1</v>
      </c>
    </row>
    <row r="18" spans="1:14" x14ac:dyDescent="0.3">
      <c r="A18" s="200"/>
      <c r="B18" s="198"/>
      <c r="C18" s="199"/>
      <c r="D18" s="97" t="s">
        <v>256</v>
      </c>
      <c r="E18" s="200"/>
      <c r="F18" s="97"/>
      <c r="G18" s="200"/>
      <c r="H18" s="97"/>
      <c r="I18" s="200"/>
      <c r="J18" s="97" t="s">
        <v>256</v>
      </c>
      <c r="K18" s="98"/>
      <c r="L18" s="97"/>
      <c r="M18" s="200"/>
      <c r="N18" s="98"/>
    </row>
    <row r="19" spans="1:14" x14ac:dyDescent="0.3">
      <c r="A19" s="196">
        <v>4.66</v>
      </c>
      <c r="B19" s="102"/>
      <c r="C19" s="197"/>
      <c r="D19" s="101" t="s">
        <v>143</v>
      </c>
      <c r="E19" s="196">
        <v>0.33</v>
      </c>
      <c r="F19" s="101"/>
      <c r="G19" s="196"/>
      <c r="H19" s="101"/>
      <c r="I19" s="196"/>
      <c r="J19" s="102" t="s">
        <v>145</v>
      </c>
      <c r="K19" s="103">
        <v>0.74</v>
      </c>
      <c r="L19" s="101"/>
      <c r="M19" s="196"/>
      <c r="N19" s="103">
        <f>C19+E19+G19+I19+K19+M19</f>
        <v>1.07</v>
      </c>
    </row>
    <row r="20" spans="1:14" ht="24" x14ac:dyDescent="0.3">
      <c r="A20" s="200"/>
      <c r="B20" s="201"/>
      <c r="C20" s="199"/>
      <c r="D20" s="99" t="s">
        <v>257</v>
      </c>
      <c r="E20" s="202"/>
      <c r="F20" s="99"/>
      <c r="G20" s="200"/>
      <c r="H20" s="99"/>
      <c r="I20" s="200"/>
      <c r="J20" s="99" t="s">
        <v>257</v>
      </c>
      <c r="K20" s="98"/>
      <c r="L20" s="99"/>
      <c r="M20" s="200"/>
      <c r="N20" s="98"/>
    </row>
    <row r="21" spans="1:14" x14ac:dyDescent="0.3">
      <c r="A21" s="203">
        <v>4.5</v>
      </c>
      <c r="B21" s="43"/>
      <c r="C21" s="197"/>
      <c r="D21" s="101" t="s">
        <v>258</v>
      </c>
      <c r="E21" s="196">
        <v>0.25</v>
      </c>
      <c r="F21" s="204"/>
      <c r="G21" s="196"/>
      <c r="H21" s="101"/>
      <c r="I21" s="196"/>
      <c r="J21" s="101" t="s">
        <v>145</v>
      </c>
      <c r="K21" s="103">
        <v>0.79</v>
      </c>
      <c r="L21" s="101"/>
      <c r="M21" s="196"/>
      <c r="N21" s="103">
        <f>E21+K21</f>
        <v>1.04</v>
      </c>
    </row>
    <row r="22" spans="1:14" x14ac:dyDescent="0.3">
      <c r="A22" s="205"/>
      <c r="B22" s="182" t="s">
        <v>259</v>
      </c>
      <c r="C22" s="181"/>
      <c r="D22" s="183"/>
      <c r="E22" s="181"/>
      <c r="F22" s="184" t="s">
        <v>259</v>
      </c>
      <c r="G22" s="181"/>
      <c r="H22" s="185"/>
      <c r="I22" s="181"/>
      <c r="J22" s="186" t="s">
        <v>259</v>
      </c>
      <c r="K22" s="187"/>
      <c r="L22" s="185"/>
      <c r="M22" s="181"/>
      <c r="N22" s="187"/>
    </row>
    <row r="23" spans="1:14" x14ac:dyDescent="0.3">
      <c r="A23" s="188">
        <v>5</v>
      </c>
      <c r="B23" s="189" t="s">
        <v>143</v>
      </c>
      <c r="C23" s="188">
        <v>0.25</v>
      </c>
      <c r="D23" s="190"/>
      <c r="E23" s="188"/>
      <c r="F23" s="191" t="s">
        <v>145</v>
      </c>
      <c r="G23" s="188">
        <v>0.65</v>
      </c>
      <c r="H23" s="192"/>
      <c r="I23" s="188"/>
      <c r="J23" s="193" t="s">
        <v>143</v>
      </c>
      <c r="K23" s="194">
        <v>0.25</v>
      </c>
      <c r="L23" s="192"/>
      <c r="M23" s="188"/>
      <c r="N23" s="194">
        <f>C23+E23+G23+I23+K23</f>
        <v>1.1499999999999999</v>
      </c>
    </row>
    <row r="24" spans="1:14" ht="21.6" x14ac:dyDescent="0.3">
      <c r="A24" s="92"/>
      <c r="B24" s="206"/>
      <c r="C24" s="92"/>
      <c r="D24" s="37" t="s">
        <v>260</v>
      </c>
      <c r="E24" s="207"/>
      <c r="F24" s="37"/>
      <c r="G24" s="207"/>
      <c r="H24" s="37"/>
      <c r="I24" s="208"/>
      <c r="J24" s="206" t="s">
        <v>260</v>
      </c>
      <c r="K24" s="208"/>
      <c r="L24" s="206"/>
      <c r="M24" s="207"/>
      <c r="N24" s="90"/>
    </row>
    <row r="25" spans="1:14" ht="17.399999999999999" x14ac:dyDescent="0.3">
      <c r="A25" s="89">
        <v>4.3600000000000003</v>
      </c>
      <c r="B25" s="96"/>
      <c r="C25" s="89"/>
      <c r="D25" s="94" t="s">
        <v>143</v>
      </c>
      <c r="E25" s="209">
        <v>0.35</v>
      </c>
      <c r="F25" s="94"/>
      <c r="G25" s="209"/>
      <c r="H25" s="94"/>
      <c r="I25" s="95"/>
      <c r="J25" s="210" t="s">
        <v>261</v>
      </c>
      <c r="K25" s="95">
        <v>0.66</v>
      </c>
      <c r="L25" s="96"/>
      <c r="M25" s="209"/>
      <c r="N25" s="93">
        <f>C25+E25+G25+I25+K25+M25</f>
        <v>1.01</v>
      </c>
    </row>
    <row r="26" spans="1:14" x14ac:dyDescent="0.3">
      <c r="A26" s="211"/>
      <c r="B26" s="212"/>
      <c r="C26" s="213"/>
      <c r="D26" s="214" t="s">
        <v>263</v>
      </c>
      <c r="E26" s="215"/>
      <c r="F26" s="216"/>
      <c r="G26" s="215"/>
      <c r="H26" s="214"/>
      <c r="I26" s="217"/>
      <c r="J26" s="218"/>
      <c r="K26" s="217"/>
      <c r="L26" s="219"/>
      <c r="M26" s="215"/>
      <c r="N26" s="220"/>
    </row>
    <row r="27" spans="1:14" x14ac:dyDescent="0.3">
      <c r="A27" s="211">
        <v>4.33</v>
      </c>
      <c r="B27" s="212"/>
      <c r="C27" s="213"/>
      <c r="D27" s="214"/>
      <c r="E27" s="215">
        <v>1</v>
      </c>
      <c r="F27" s="216"/>
      <c r="G27" s="215"/>
      <c r="H27" s="214"/>
      <c r="I27" s="217"/>
      <c r="J27" s="218"/>
      <c r="K27" s="217"/>
      <c r="L27" s="219"/>
      <c r="M27" s="215"/>
      <c r="N27" s="220">
        <v>1</v>
      </c>
    </row>
    <row r="28" spans="1:14" ht="21.6" x14ac:dyDescent="0.3">
      <c r="A28" s="136"/>
      <c r="B28" s="143"/>
      <c r="C28" s="135"/>
      <c r="D28" s="145"/>
      <c r="E28" s="136"/>
      <c r="F28" s="145"/>
      <c r="G28" s="136"/>
      <c r="H28" s="143"/>
      <c r="I28" s="135"/>
      <c r="J28" s="145" t="s">
        <v>244</v>
      </c>
      <c r="K28" s="135"/>
      <c r="L28" s="143"/>
      <c r="M28" s="136"/>
      <c r="N28" s="135"/>
    </row>
    <row r="29" spans="1:14" ht="21.6" x14ac:dyDescent="0.3">
      <c r="A29" s="142">
        <v>8.66</v>
      </c>
      <c r="B29" s="140"/>
      <c r="C29" s="141"/>
      <c r="D29" s="146"/>
      <c r="E29" s="142"/>
      <c r="F29" s="146"/>
      <c r="G29" s="142"/>
      <c r="H29" s="140"/>
      <c r="I29" s="141"/>
      <c r="J29" s="146" t="s">
        <v>245</v>
      </c>
      <c r="K29" s="141">
        <v>2</v>
      </c>
      <c r="L29" s="140"/>
      <c r="M29" s="142"/>
      <c r="N29" s="141">
        <v>2</v>
      </c>
    </row>
    <row r="30" spans="1:14" ht="42" x14ac:dyDescent="0.3">
      <c r="A30" s="136"/>
      <c r="B30" s="169"/>
      <c r="C30" s="135"/>
      <c r="D30" s="145"/>
      <c r="E30" s="136"/>
      <c r="F30" s="145" t="s">
        <v>247</v>
      </c>
      <c r="G30" s="136"/>
      <c r="H30" s="143"/>
      <c r="I30" s="135"/>
      <c r="J30" s="145"/>
      <c r="K30" s="135"/>
      <c r="L30" s="143"/>
      <c r="M30" s="136"/>
      <c r="N30" s="135"/>
    </row>
    <row r="31" spans="1:14" ht="93" x14ac:dyDescent="0.3">
      <c r="A31" s="142">
        <v>4</v>
      </c>
      <c r="B31" s="168"/>
      <c r="C31" s="141"/>
      <c r="D31" s="146"/>
      <c r="E31" s="142"/>
      <c r="F31" s="146" t="s">
        <v>296</v>
      </c>
      <c r="G31" s="142">
        <v>1</v>
      </c>
      <c r="H31" s="140"/>
      <c r="I31" s="141"/>
      <c r="J31" s="146"/>
      <c r="K31" s="141"/>
      <c r="L31" s="140"/>
      <c r="M31" s="142"/>
      <c r="N31" s="141">
        <v>1</v>
      </c>
    </row>
    <row r="32" spans="1:14" ht="82.8" x14ac:dyDescent="0.3">
      <c r="A32" s="221">
        <v>4</v>
      </c>
      <c r="B32" s="168"/>
      <c r="C32" s="141"/>
      <c r="D32" s="146"/>
      <c r="E32" s="142"/>
      <c r="F32" s="146"/>
      <c r="G32" s="142"/>
      <c r="H32" s="146" t="s">
        <v>320</v>
      </c>
      <c r="I32" s="141">
        <v>0.93</v>
      </c>
      <c r="J32" s="146"/>
      <c r="K32" s="141"/>
      <c r="L32" s="140"/>
      <c r="M32" s="142"/>
      <c r="N32" s="141">
        <v>0.93</v>
      </c>
    </row>
    <row r="33" spans="1:14" ht="21.6" x14ac:dyDescent="0.3">
      <c r="A33" s="222"/>
      <c r="B33" s="169"/>
      <c r="C33" s="135"/>
      <c r="D33" s="145"/>
      <c r="E33" s="136"/>
      <c r="F33" s="145"/>
      <c r="G33" s="136"/>
      <c r="H33" s="145"/>
      <c r="I33" s="135"/>
      <c r="J33" s="145"/>
      <c r="K33" s="135"/>
      <c r="L33" s="145" t="s">
        <v>321</v>
      </c>
      <c r="M33" s="135"/>
      <c r="N33" s="135"/>
    </row>
    <row r="34" spans="1:14" x14ac:dyDescent="0.3">
      <c r="A34" s="223">
        <v>12.99</v>
      </c>
      <c r="B34" s="168"/>
      <c r="C34" s="141"/>
      <c r="D34" s="146"/>
      <c r="E34" s="142"/>
      <c r="F34" s="146"/>
      <c r="G34" s="142"/>
      <c r="H34" s="146"/>
      <c r="I34" s="141"/>
      <c r="J34" s="146"/>
      <c r="K34" s="228"/>
      <c r="L34" s="146"/>
      <c r="M34" s="228">
        <v>3</v>
      </c>
      <c r="N34" s="141">
        <v>3</v>
      </c>
    </row>
    <row r="35" spans="1:14" ht="36.6" x14ac:dyDescent="0.3">
      <c r="A35" s="232">
        <v>10.84</v>
      </c>
      <c r="B35" s="233"/>
      <c r="C35" s="234"/>
      <c r="D35" s="233" t="s">
        <v>335</v>
      </c>
      <c r="E35" s="250">
        <v>1.25</v>
      </c>
      <c r="F35" s="233"/>
      <c r="G35" s="250"/>
      <c r="H35" s="233"/>
      <c r="I35" s="234"/>
      <c r="J35" s="245"/>
      <c r="K35" s="245"/>
      <c r="L35" s="233" t="s">
        <v>335</v>
      </c>
      <c r="M35" s="250">
        <v>1.25</v>
      </c>
      <c r="N35" s="235">
        <v>2.5</v>
      </c>
    </row>
    <row r="36" spans="1:14" x14ac:dyDescent="0.3">
      <c r="A36" s="269"/>
      <c r="B36" s="270" t="s">
        <v>339</v>
      </c>
      <c r="C36" s="269"/>
      <c r="E36" s="36"/>
      <c r="F36" s="270"/>
      <c r="G36" s="270"/>
      <c r="H36" s="270" t="s">
        <v>339</v>
      </c>
      <c r="I36" s="269"/>
      <c r="J36" s="270"/>
      <c r="K36" s="270"/>
      <c r="L36" s="270"/>
      <c r="M36" s="270"/>
      <c r="N36" s="269"/>
    </row>
    <row r="37" spans="1:14" x14ac:dyDescent="0.3">
      <c r="A37" s="271">
        <v>5.33</v>
      </c>
      <c r="B37" s="272" t="s">
        <v>145</v>
      </c>
      <c r="C37" s="271">
        <v>0.9</v>
      </c>
      <c r="D37" s="42"/>
      <c r="E37" s="42"/>
      <c r="F37" s="272"/>
      <c r="G37" s="272"/>
      <c r="H37" s="272" t="s">
        <v>143</v>
      </c>
      <c r="I37" s="271">
        <v>0.33</v>
      </c>
      <c r="J37" s="272"/>
      <c r="K37" s="272"/>
      <c r="L37" s="272"/>
      <c r="M37" s="272"/>
      <c r="N37" s="271">
        <f>C37+I37</f>
        <v>1.23</v>
      </c>
    </row>
    <row r="38" spans="1:14" x14ac:dyDescent="0.3">
      <c r="A38" s="50">
        <f>SUM(A3:A37)</f>
        <v>125.35</v>
      </c>
      <c r="B38" s="51" t="s">
        <v>9</v>
      </c>
      <c r="C38" s="110">
        <f>SUM(C3:C37)</f>
        <v>3.58</v>
      </c>
      <c r="D38" s="53"/>
      <c r="E38" s="114">
        <f>SUM(E3:E37)</f>
        <v>5.33</v>
      </c>
      <c r="F38" s="19"/>
      <c r="G38" s="114">
        <f>SUM(G3:G35)</f>
        <v>4.49</v>
      </c>
      <c r="H38" s="54"/>
      <c r="I38" s="110">
        <f>SUM(I3:I37)</f>
        <v>5.2299999999999995</v>
      </c>
      <c r="J38" s="54"/>
      <c r="K38" s="110">
        <f>SUM(K3:K35)</f>
        <v>6.15</v>
      </c>
      <c r="L38" s="55"/>
      <c r="M38" s="255">
        <f>SUM(M17:M37)</f>
        <v>4.25</v>
      </c>
      <c r="N38" s="114">
        <f>SUM(N3:N37)</f>
        <v>29.03</v>
      </c>
    </row>
    <row r="40" spans="1:14" x14ac:dyDescent="0.3">
      <c r="A40" s="56"/>
      <c r="B40" s="57"/>
      <c r="C40" s="31" t="s">
        <v>10</v>
      </c>
      <c r="D40" s="58"/>
      <c r="E40" s="57"/>
      <c r="F40" s="229">
        <v>45010</v>
      </c>
      <c r="G40" s="57"/>
      <c r="H40" s="31" t="s">
        <v>18</v>
      </c>
      <c r="I40" s="57"/>
      <c r="J40" s="57"/>
      <c r="K40" s="57">
        <f>N38*4.33</f>
        <v>125.69990000000001</v>
      </c>
    </row>
    <row r="41" spans="1:14" x14ac:dyDescent="0.3">
      <c r="A41" s="31"/>
      <c r="B41" s="31"/>
      <c r="C41" s="31" t="s">
        <v>11</v>
      </c>
      <c r="D41" s="31"/>
      <c r="E41" s="31"/>
      <c r="F41" s="60"/>
      <c r="G41" s="61"/>
      <c r="I41" s="31"/>
      <c r="K41" s="31"/>
    </row>
    <row r="44" spans="1:14" x14ac:dyDescent="0.3">
      <c r="F44" s="231" t="s">
        <v>342</v>
      </c>
      <c r="G44" s="231"/>
      <c r="H44" s="231"/>
    </row>
  </sheetData>
  <pageMargins left="0.7" right="0.7" top="0.75" bottom="0.75" header="0.3" footer="0.3"/>
  <pageSetup paperSize="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sqref="A1:N22"/>
    </sheetView>
  </sheetViews>
  <sheetFormatPr baseColWidth="10" defaultRowHeight="14.4" x14ac:dyDescent="0.3"/>
  <cols>
    <col min="3" max="3" width="7" customWidth="1"/>
    <col min="5" max="5" width="7.33203125" customWidth="1"/>
    <col min="7" max="7" width="7.88671875" customWidth="1"/>
    <col min="9" max="9" width="7.33203125" customWidth="1"/>
    <col min="11" max="11" width="7.33203125" customWidth="1"/>
    <col min="12" max="12" width="6.88671875" customWidth="1"/>
    <col min="13" max="13" width="6.6640625" customWidth="1"/>
    <col min="14" max="14" width="8.3320312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1"/>
      <c r="B2" s="31"/>
      <c r="C2" s="31"/>
      <c r="D2" s="31"/>
      <c r="E2" s="31"/>
      <c r="F2" s="32"/>
      <c r="G2" s="31"/>
      <c r="H2" s="31"/>
      <c r="I2" s="31"/>
      <c r="J2" s="31"/>
      <c r="K2" s="31"/>
    </row>
    <row r="3" spans="1:14" x14ac:dyDescent="0.3">
      <c r="A3" s="33" t="s">
        <v>16</v>
      </c>
      <c r="B3" s="33" t="s">
        <v>1</v>
      </c>
      <c r="C3" s="33" t="s">
        <v>2</v>
      </c>
      <c r="D3" s="33" t="s">
        <v>3</v>
      </c>
      <c r="E3" s="33" t="s">
        <v>4</v>
      </c>
      <c r="F3" s="34" t="s">
        <v>5</v>
      </c>
      <c r="G3" s="33" t="s">
        <v>4</v>
      </c>
      <c r="H3" s="33" t="s">
        <v>6</v>
      </c>
      <c r="I3" s="33" t="s">
        <v>4</v>
      </c>
      <c r="J3" s="33" t="s">
        <v>7</v>
      </c>
      <c r="K3" s="33" t="s">
        <v>4</v>
      </c>
      <c r="L3" s="35" t="s">
        <v>8</v>
      </c>
      <c r="M3" s="35" t="s">
        <v>4</v>
      </c>
      <c r="N3" s="35" t="s">
        <v>9</v>
      </c>
    </row>
    <row r="4" spans="1:14" ht="28.8" x14ac:dyDescent="0.3">
      <c r="A4" s="105"/>
      <c r="B4" s="37"/>
      <c r="C4" s="108"/>
      <c r="D4" s="39"/>
      <c r="E4" s="108"/>
      <c r="F4" s="39"/>
      <c r="G4" s="108"/>
      <c r="H4" s="39" t="s">
        <v>150</v>
      </c>
      <c r="I4" s="108"/>
      <c r="J4" s="38"/>
      <c r="K4" s="108"/>
      <c r="L4" s="38"/>
      <c r="M4" s="40"/>
      <c r="N4" s="112"/>
    </row>
    <row r="5" spans="1:14" x14ac:dyDescent="0.3">
      <c r="A5" s="106">
        <v>8.66</v>
      </c>
      <c r="B5" s="43"/>
      <c r="C5" s="109"/>
      <c r="D5" s="45"/>
      <c r="E5" s="111"/>
      <c r="F5" s="47"/>
      <c r="G5" s="109"/>
      <c r="H5" s="47"/>
      <c r="I5" s="109">
        <v>2</v>
      </c>
      <c r="J5" s="44"/>
      <c r="K5" s="109"/>
      <c r="L5" s="44"/>
      <c r="M5" s="48"/>
      <c r="N5" s="113">
        <f>M5+K5+I5+G5+E5+C5</f>
        <v>2</v>
      </c>
    </row>
    <row r="6" spans="1:14" x14ac:dyDescent="0.3">
      <c r="A6" s="80"/>
      <c r="B6" s="81"/>
      <c r="C6" s="80"/>
      <c r="D6" s="81" t="s">
        <v>140</v>
      </c>
      <c r="E6" s="80"/>
      <c r="F6" s="81"/>
      <c r="G6" s="80"/>
      <c r="H6" s="81" t="s">
        <v>140</v>
      </c>
      <c r="I6" s="80"/>
      <c r="J6" s="81" t="s">
        <v>140</v>
      </c>
      <c r="K6" s="80"/>
      <c r="L6" s="82"/>
      <c r="M6" s="80"/>
      <c r="N6" s="83"/>
    </row>
    <row r="7" spans="1:14" ht="26.4" x14ac:dyDescent="0.3">
      <c r="A7" s="84">
        <v>10.130000000000001</v>
      </c>
      <c r="B7" s="85"/>
      <c r="C7" s="84"/>
      <c r="D7" s="86" t="s">
        <v>141</v>
      </c>
      <c r="E7" s="84">
        <v>0.6</v>
      </c>
      <c r="F7" s="87"/>
      <c r="G7" s="84"/>
      <c r="H7" s="86" t="s">
        <v>142</v>
      </c>
      <c r="I7" s="84">
        <v>1.24</v>
      </c>
      <c r="J7" s="87" t="s">
        <v>143</v>
      </c>
      <c r="K7" s="84">
        <v>0.5</v>
      </c>
      <c r="L7" s="88"/>
      <c r="M7" s="84"/>
      <c r="N7" s="89">
        <f>C7+E7+G7+I7+K7+M7</f>
        <v>2.34</v>
      </c>
    </row>
    <row r="8" spans="1:14" x14ac:dyDescent="0.3">
      <c r="A8" s="90"/>
      <c r="B8" s="32" t="s">
        <v>144</v>
      </c>
      <c r="C8" s="90"/>
      <c r="D8" s="31" t="s">
        <v>144</v>
      </c>
      <c r="E8" s="90"/>
      <c r="F8" s="32" t="s">
        <v>144</v>
      </c>
      <c r="G8" s="90"/>
      <c r="H8" s="32" t="s">
        <v>144</v>
      </c>
      <c r="I8" s="91"/>
      <c r="J8" s="32" t="s">
        <v>144</v>
      </c>
      <c r="K8" s="90"/>
      <c r="L8" s="32"/>
      <c r="M8" s="90"/>
      <c r="N8" s="92"/>
    </row>
    <row r="9" spans="1:14" x14ac:dyDescent="0.3">
      <c r="A9" s="93">
        <v>7.88</v>
      </c>
      <c r="B9" s="94" t="s">
        <v>143</v>
      </c>
      <c r="C9" s="93">
        <v>0.25</v>
      </c>
      <c r="D9" s="94" t="s">
        <v>143</v>
      </c>
      <c r="E9" s="95">
        <v>0.25</v>
      </c>
      <c r="F9" s="96" t="s">
        <v>143</v>
      </c>
      <c r="G9" s="93">
        <v>0.25</v>
      </c>
      <c r="H9" s="94" t="s">
        <v>145</v>
      </c>
      <c r="I9" s="93">
        <v>0.82</v>
      </c>
      <c r="J9" s="94" t="s">
        <v>143</v>
      </c>
      <c r="K9" s="93">
        <v>0.25</v>
      </c>
      <c r="L9" s="94"/>
      <c r="M9" s="93"/>
      <c r="N9" s="89">
        <f>C9+E9+G9+I9+K9+M9</f>
        <v>1.8199999999999998</v>
      </c>
    </row>
    <row r="10" spans="1:14" x14ac:dyDescent="0.3">
      <c r="A10" s="107"/>
      <c r="B10" s="97" t="s">
        <v>146</v>
      </c>
      <c r="C10" s="98"/>
      <c r="D10" s="97" t="s">
        <v>146</v>
      </c>
      <c r="E10" s="98"/>
      <c r="F10" s="97" t="s">
        <v>146</v>
      </c>
      <c r="G10" s="98"/>
      <c r="H10" s="97" t="s">
        <v>146</v>
      </c>
      <c r="I10" s="98"/>
      <c r="J10" s="97" t="s">
        <v>146</v>
      </c>
      <c r="K10" s="98"/>
      <c r="L10" s="97"/>
      <c r="M10" s="99"/>
      <c r="N10" s="100"/>
    </row>
    <row r="11" spans="1:14" ht="26.4" x14ac:dyDescent="0.3">
      <c r="A11" s="103">
        <v>10</v>
      </c>
      <c r="B11" s="102" t="s">
        <v>145</v>
      </c>
      <c r="C11" s="103">
        <v>0.87</v>
      </c>
      <c r="D11" s="104" t="s">
        <v>147</v>
      </c>
      <c r="E11" s="103">
        <v>0.5</v>
      </c>
      <c r="F11" s="102" t="s">
        <v>148</v>
      </c>
      <c r="G11" s="103">
        <v>0.44</v>
      </c>
      <c r="H11" s="102" t="s">
        <v>143</v>
      </c>
      <c r="I11" s="103">
        <v>0.25</v>
      </c>
      <c r="J11" s="102" t="s">
        <v>143</v>
      </c>
      <c r="K11" s="103">
        <v>0.25</v>
      </c>
      <c r="L11" s="102"/>
      <c r="M11" s="101"/>
      <c r="N11" s="89">
        <f>C11+E11+G11+I11+K11+M11</f>
        <v>2.31</v>
      </c>
    </row>
    <row r="12" spans="1:14" x14ac:dyDescent="0.3">
      <c r="A12" s="117"/>
      <c r="B12" s="118" t="s">
        <v>204</v>
      </c>
      <c r="C12" s="107"/>
      <c r="D12" s="119"/>
      <c r="E12" s="107"/>
      <c r="F12" s="118" t="s">
        <v>204</v>
      </c>
      <c r="G12" s="107"/>
      <c r="H12" s="120"/>
      <c r="I12" s="107"/>
      <c r="J12" s="118" t="s">
        <v>204</v>
      </c>
      <c r="K12" s="107"/>
      <c r="L12" s="120"/>
      <c r="M12" s="121"/>
      <c r="N12" s="92"/>
    </row>
    <row r="13" spans="1:14" x14ac:dyDescent="0.3">
      <c r="A13" s="115"/>
      <c r="B13" s="116"/>
      <c r="C13" s="103">
        <v>2</v>
      </c>
      <c r="D13" s="104"/>
      <c r="E13" s="103"/>
      <c r="F13" s="116"/>
      <c r="G13" s="103">
        <v>2</v>
      </c>
      <c r="H13" s="102"/>
      <c r="I13" s="103"/>
      <c r="J13" s="116"/>
      <c r="K13" s="103">
        <v>2</v>
      </c>
      <c r="L13" s="102"/>
      <c r="M13" s="101"/>
      <c r="N13" s="89"/>
    </row>
    <row r="14" spans="1:14" x14ac:dyDescent="0.3">
      <c r="A14" s="50">
        <f>SUM(A4:A11)</f>
        <v>36.67</v>
      </c>
      <c r="B14" s="51" t="s">
        <v>9</v>
      </c>
      <c r="C14" s="110"/>
      <c r="D14" s="53"/>
      <c r="E14" s="110"/>
      <c r="F14" s="19"/>
      <c r="G14" s="110"/>
      <c r="H14" s="54"/>
      <c r="I14" s="110"/>
      <c r="J14" s="54"/>
      <c r="K14" s="110"/>
      <c r="L14" s="55"/>
      <c r="M14" s="55">
        <f>SUM(M5:M5)</f>
        <v>0</v>
      </c>
      <c r="N14" s="114">
        <f>SUM(N4:N11)</f>
        <v>8.4700000000000006</v>
      </c>
    </row>
    <row r="16" spans="1:14" x14ac:dyDescent="0.3">
      <c r="A16" s="56"/>
      <c r="B16" s="57"/>
      <c r="C16" s="31" t="s">
        <v>10</v>
      </c>
      <c r="D16" s="58"/>
      <c r="E16" s="57"/>
      <c r="F16" s="59"/>
      <c r="G16" s="57"/>
      <c r="H16" s="31" t="s">
        <v>18</v>
      </c>
      <c r="I16" s="57"/>
      <c r="J16" s="57"/>
      <c r="K16" s="57">
        <f>N14*4.33</f>
        <v>36.6751</v>
      </c>
    </row>
    <row r="17" spans="1:11" x14ac:dyDescent="0.3">
      <c r="A17" s="31"/>
      <c r="B17" s="31"/>
      <c r="C17" s="31" t="s">
        <v>11</v>
      </c>
      <c r="D17" s="31"/>
      <c r="E17" s="31"/>
      <c r="F17" s="60"/>
      <c r="G17" s="61"/>
      <c r="I17" s="31"/>
      <c r="K17" s="31"/>
    </row>
    <row r="18" spans="1:11" x14ac:dyDescent="0.3">
      <c r="G18" t="s">
        <v>149</v>
      </c>
    </row>
    <row r="20" spans="1:11" x14ac:dyDescent="0.3">
      <c r="G20" t="s">
        <v>151</v>
      </c>
    </row>
    <row r="22" spans="1:11" x14ac:dyDescent="0.3">
      <c r="G22" t="s">
        <v>205</v>
      </c>
    </row>
  </sheetData>
  <pageMargins left="0.7" right="0.7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4"/>
  <sheetViews>
    <sheetView topLeftCell="A52" workbookViewId="0">
      <selection activeCell="B72" sqref="B72:F73"/>
    </sheetView>
  </sheetViews>
  <sheetFormatPr baseColWidth="10" defaultRowHeight="14.4" x14ac:dyDescent="0.3"/>
  <cols>
    <col min="1" max="1" width="40.33203125" customWidth="1"/>
    <col min="2" max="2" width="8.5546875" customWidth="1"/>
    <col min="3" max="3" width="9" customWidth="1"/>
    <col min="4" max="4" width="9.6640625" customWidth="1"/>
    <col min="5" max="5" width="8.109375" customWidth="1"/>
    <col min="6" max="6" width="8.6640625" customWidth="1"/>
    <col min="7" max="7" width="8.33203125" customWidth="1"/>
  </cols>
  <sheetData>
    <row r="1" spans="1:8" x14ac:dyDescent="0.3">
      <c r="A1" s="63" t="s">
        <v>91</v>
      </c>
      <c r="B1" s="64" t="s">
        <v>92</v>
      </c>
      <c r="C1" s="65"/>
      <c r="D1" s="65"/>
      <c r="E1" s="65"/>
      <c r="F1" s="65"/>
      <c r="G1" s="65"/>
      <c r="H1" s="65"/>
    </row>
    <row r="2" spans="1:8" x14ac:dyDescent="0.3">
      <c r="A2" s="66" t="s">
        <v>13</v>
      </c>
      <c r="B2" s="65"/>
      <c r="C2" s="65"/>
      <c r="D2" s="65"/>
      <c r="E2" s="65"/>
      <c r="F2" s="65"/>
      <c r="G2" s="65"/>
      <c r="H2" s="65"/>
    </row>
    <row r="3" spans="1:8" x14ac:dyDescent="0.3">
      <c r="A3" s="65" t="s">
        <v>93</v>
      </c>
      <c r="B3" s="67" t="s">
        <v>2</v>
      </c>
      <c r="C3" s="67"/>
      <c r="D3" s="67"/>
      <c r="E3" s="67"/>
      <c r="F3" s="67"/>
      <c r="G3" s="67"/>
      <c r="H3" s="67"/>
    </row>
    <row r="4" spans="1:8" x14ac:dyDescent="0.3">
      <c r="A4" s="75" t="s">
        <v>94</v>
      </c>
      <c r="B4" s="76" t="s">
        <v>95</v>
      </c>
      <c r="C4" s="75" t="s">
        <v>96</v>
      </c>
      <c r="D4" s="75" t="s">
        <v>97</v>
      </c>
      <c r="E4" s="75" t="s">
        <v>98</v>
      </c>
      <c r="F4" s="75" t="s">
        <v>99</v>
      </c>
      <c r="G4" s="75" t="s">
        <v>100</v>
      </c>
      <c r="H4" s="77" t="s">
        <v>101</v>
      </c>
    </row>
    <row r="5" spans="1:8" x14ac:dyDescent="0.3">
      <c r="A5" s="71">
        <v>44774</v>
      </c>
      <c r="B5" s="72">
        <v>4.49</v>
      </c>
      <c r="C5" s="72"/>
      <c r="D5" s="72"/>
      <c r="E5" s="72"/>
      <c r="F5" s="72"/>
      <c r="G5" s="72"/>
      <c r="H5" s="72">
        <v>4.49</v>
      </c>
    </row>
    <row r="6" spans="1:8" x14ac:dyDescent="0.3">
      <c r="A6" s="69" t="s">
        <v>102</v>
      </c>
      <c r="B6" s="68">
        <v>1</v>
      </c>
      <c r="C6" s="68"/>
      <c r="D6" s="68"/>
      <c r="E6" s="68"/>
      <c r="F6" s="68"/>
      <c r="G6" s="68"/>
      <c r="H6" s="68">
        <v>1</v>
      </c>
    </row>
    <row r="7" spans="1:8" x14ac:dyDescent="0.3">
      <c r="A7" s="69" t="s">
        <v>103</v>
      </c>
      <c r="B7" s="68">
        <v>1.5</v>
      </c>
      <c r="C7" s="68"/>
      <c r="D7" s="68"/>
      <c r="E7" s="68"/>
      <c r="F7" s="68"/>
      <c r="G7" s="68"/>
      <c r="H7" s="68">
        <v>1.5</v>
      </c>
    </row>
    <row r="8" spans="1:8" x14ac:dyDescent="0.3">
      <c r="A8" s="69" t="s">
        <v>104</v>
      </c>
      <c r="B8" s="68">
        <v>0.66</v>
      </c>
      <c r="C8" s="68"/>
      <c r="D8" s="68"/>
      <c r="E8" s="68"/>
      <c r="F8" s="68"/>
      <c r="G8" s="68"/>
      <c r="H8" s="68">
        <v>0.66</v>
      </c>
    </row>
    <row r="9" spans="1:8" x14ac:dyDescent="0.3">
      <c r="A9" s="69" t="s">
        <v>105</v>
      </c>
      <c r="B9" s="68">
        <v>1</v>
      </c>
      <c r="C9" s="68"/>
      <c r="D9" s="68"/>
      <c r="E9" s="68"/>
      <c r="F9" s="68"/>
      <c r="G9" s="68"/>
      <c r="H9" s="68">
        <v>1</v>
      </c>
    </row>
    <row r="10" spans="1:8" x14ac:dyDescent="0.3">
      <c r="A10" s="69" t="s">
        <v>106</v>
      </c>
      <c r="B10" s="68">
        <v>0.33</v>
      </c>
      <c r="C10" s="68"/>
      <c r="D10" s="68"/>
      <c r="E10" s="68"/>
      <c r="F10" s="68"/>
      <c r="G10" s="68"/>
      <c r="H10" s="68">
        <v>0.33</v>
      </c>
    </row>
    <row r="11" spans="1:8" x14ac:dyDescent="0.3">
      <c r="A11" s="71">
        <v>44775</v>
      </c>
      <c r="B11" s="72"/>
      <c r="C11" s="72">
        <v>5.08</v>
      </c>
      <c r="D11" s="72"/>
      <c r="E11" s="72"/>
      <c r="F11" s="72"/>
      <c r="G11" s="72"/>
      <c r="H11" s="72">
        <v>5.08</v>
      </c>
    </row>
    <row r="12" spans="1:8" x14ac:dyDescent="0.3">
      <c r="A12" s="69" t="s">
        <v>107</v>
      </c>
      <c r="B12" s="68"/>
      <c r="C12" s="68"/>
      <c r="D12" s="68"/>
      <c r="E12" s="68"/>
      <c r="F12" s="68"/>
      <c r="G12" s="68"/>
      <c r="H12" s="68"/>
    </row>
    <row r="13" spans="1:8" x14ac:dyDescent="0.3">
      <c r="A13" s="69" t="s">
        <v>108</v>
      </c>
      <c r="B13" s="68"/>
      <c r="C13" s="68">
        <v>0.57999999999999996</v>
      </c>
      <c r="D13" s="68"/>
      <c r="E13" s="68"/>
      <c r="F13" s="68"/>
      <c r="G13" s="68"/>
      <c r="H13" s="68">
        <v>0.57999999999999996</v>
      </c>
    </row>
    <row r="14" spans="1:8" x14ac:dyDescent="0.3">
      <c r="A14" s="70" t="s">
        <v>109</v>
      </c>
      <c r="B14" s="68"/>
      <c r="C14" s="68">
        <v>4.5</v>
      </c>
      <c r="D14" s="68"/>
      <c r="E14" s="68"/>
      <c r="F14" s="68"/>
      <c r="G14" s="68"/>
      <c r="H14" s="68">
        <v>4.5</v>
      </c>
    </row>
    <row r="15" spans="1:8" x14ac:dyDescent="0.3">
      <c r="A15" s="73">
        <v>44776</v>
      </c>
      <c r="B15" s="72"/>
      <c r="C15" s="72"/>
      <c r="D15" s="72">
        <v>3.75</v>
      </c>
      <c r="E15" s="72"/>
      <c r="F15" s="72"/>
      <c r="G15" s="72"/>
      <c r="H15" s="72">
        <v>3.75</v>
      </c>
    </row>
    <row r="16" spans="1:8" ht="26.4" customHeight="1" x14ac:dyDescent="0.3">
      <c r="A16" s="70" t="s">
        <v>110</v>
      </c>
      <c r="B16" s="68"/>
      <c r="C16" s="68"/>
      <c r="D16" s="68">
        <v>3.75</v>
      </c>
      <c r="E16" s="68"/>
      <c r="F16" s="68"/>
      <c r="G16" s="68"/>
      <c r="H16" s="68">
        <v>3.75</v>
      </c>
    </row>
    <row r="17" spans="1:8" x14ac:dyDescent="0.3">
      <c r="A17" s="73">
        <v>44777</v>
      </c>
      <c r="B17" s="72"/>
      <c r="C17" s="72"/>
      <c r="D17" s="72"/>
      <c r="E17" s="72">
        <v>4.75</v>
      </c>
      <c r="F17" s="72"/>
      <c r="G17" s="72"/>
      <c r="H17" s="72">
        <v>4.75</v>
      </c>
    </row>
    <row r="18" spans="1:8" ht="31.95" customHeight="1" x14ac:dyDescent="0.3">
      <c r="A18" s="70" t="s">
        <v>111</v>
      </c>
      <c r="B18" s="68"/>
      <c r="C18" s="68"/>
      <c r="D18" s="68"/>
      <c r="E18" s="68">
        <v>4.75</v>
      </c>
      <c r="F18" s="68"/>
      <c r="G18" s="68"/>
      <c r="H18" s="68">
        <v>4.75</v>
      </c>
    </row>
    <row r="19" spans="1:8" s="74" customFormat="1" x14ac:dyDescent="0.3">
      <c r="A19" s="73">
        <v>44778</v>
      </c>
      <c r="B19" s="72"/>
      <c r="C19" s="72"/>
      <c r="D19" s="72"/>
      <c r="E19" s="72"/>
      <c r="F19" s="72">
        <v>6.6400000000000006</v>
      </c>
      <c r="G19" s="72"/>
      <c r="H19" s="72">
        <v>6.6400000000000006</v>
      </c>
    </row>
    <row r="20" spans="1:8" ht="27.6" x14ac:dyDescent="0.3">
      <c r="A20" s="70" t="s">
        <v>111</v>
      </c>
      <c r="B20" s="68"/>
      <c r="C20" s="68"/>
      <c r="D20" s="68"/>
      <c r="E20" s="68"/>
      <c r="F20" s="68">
        <v>4.75</v>
      </c>
      <c r="G20" s="68"/>
      <c r="H20" s="68">
        <v>4.75</v>
      </c>
    </row>
    <row r="21" spans="1:8" x14ac:dyDescent="0.3">
      <c r="A21" s="69" t="s">
        <v>112</v>
      </c>
      <c r="B21" s="68"/>
      <c r="C21" s="68"/>
      <c r="D21" s="68"/>
      <c r="E21" s="68"/>
      <c r="F21" s="68">
        <v>0.33</v>
      </c>
      <c r="G21" s="68"/>
      <c r="H21" s="68">
        <v>0.33</v>
      </c>
    </row>
    <row r="22" spans="1:8" x14ac:dyDescent="0.3">
      <c r="A22" s="69" t="s">
        <v>113</v>
      </c>
      <c r="B22" s="68"/>
      <c r="C22" s="68"/>
      <c r="D22" s="68"/>
      <c r="E22" s="68"/>
      <c r="F22" s="68">
        <v>1.56</v>
      </c>
      <c r="G22" s="68"/>
      <c r="H22" s="68">
        <v>1.56</v>
      </c>
    </row>
    <row r="23" spans="1:8" s="74" customFormat="1" x14ac:dyDescent="0.3">
      <c r="A23" s="71">
        <v>44779</v>
      </c>
      <c r="B23" s="72"/>
      <c r="C23" s="72"/>
      <c r="D23" s="72"/>
      <c r="E23" s="72"/>
      <c r="F23" s="72"/>
      <c r="G23" s="72">
        <v>0.33</v>
      </c>
      <c r="H23" s="72">
        <v>0.33</v>
      </c>
    </row>
    <row r="24" spans="1:8" x14ac:dyDescent="0.3">
      <c r="A24" s="69" t="s">
        <v>112</v>
      </c>
      <c r="B24" s="68"/>
      <c r="C24" s="68"/>
      <c r="D24" s="68"/>
      <c r="E24" s="68"/>
      <c r="F24" s="68"/>
      <c r="G24" s="68">
        <v>0.33</v>
      </c>
      <c r="H24" s="68">
        <v>0.33</v>
      </c>
    </row>
    <row r="25" spans="1:8" s="74" customFormat="1" x14ac:dyDescent="0.3">
      <c r="A25" s="71">
        <v>44781</v>
      </c>
      <c r="B25" s="72">
        <v>3.94</v>
      </c>
      <c r="C25" s="72"/>
      <c r="D25" s="72"/>
      <c r="E25" s="72"/>
      <c r="F25" s="72"/>
      <c r="G25" s="72"/>
      <c r="H25" s="72">
        <v>3.94</v>
      </c>
    </row>
    <row r="26" spans="1:8" x14ac:dyDescent="0.3">
      <c r="A26" s="69" t="s">
        <v>112</v>
      </c>
      <c r="B26" s="68">
        <v>0.33</v>
      </c>
      <c r="C26" s="68"/>
      <c r="D26" s="68"/>
      <c r="E26" s="68"/>
      <c r="F26" s="68"/>
      <c r="G26" s="68"/>
      <c r="H26" s="68">
        <v>0.33</v>
      </c>
    </row>
    <row r="27" spans="1:8" x14ac:dyDescent="0.3">
      <c r="A27" s="69" t="s">
        <v>113</v>
      </c>
      <c r="B27" s="68">
        <v>0.33</v>
      </c>
      <c r="C27" s="68"/>
      <c r="D27" s="68"/>
      <c r="E27" s="68"/>
      <c r="F27" s="68"/>
      <c r="G27" s="68"/>
      <c r="H27" s="68">
        <v>0.33</v>
      </c>
    </row>
    <row r="28" spans="1:8" x14ac:dyDescent="0.3">
      <c r="A28" s="69" t="s">
        <v>114</v>
      </c>
      <c r="B28" s="68">
        <v>0.7</v>
      </c>
      <c r="C28" s="68"/>
      <c r="D28" s="68"/>
      <c r="E28" s="68"/>
      <c r="F28" s="68"/>
      <c r="G28" s="68"/>
      <c r="H28" s="68">
        <v>0.7</v>
      </c>
    </row>
    <row r="29" spans="1:8" x14ac:dyDescent="0.3">
      <c r="A29" s="69" t="s">
        <v>115</v>
      </c>
      <c r="B29" s="68">
        <v>0.67</v>
      </c>
      <c r="C29" s="68"/>
      <c r="D29" s="68"/>
      <c r="E29" s="68"/>
      <c r="F29" s="68"/>
      <c r="G29" s="68"/>
      <c r="H29" s="68">
        <v>0.67</v>
      </c>
    </row>
    <row r="30" spans="1:8" x14ac:dyDescent="0.3">
      <c r="A30" s="69" t="s">
        <v>116</v>
      </c>
      <c r="B30" s="68">
        <v>0.33</v>
      </c>
      <c r="C30" s="68"/>
      <c r="D30" s="68"/>
      <c r="E30" s="68"/>
      <c r="F30" s="68"/>
      <c r="G30" s="68"/>
      <c r="H30" s="68">
        <v>0.33</v>
      </c>
    </row>
    <row r="31" spans="1:8" x14ac:dyDescent="0.3">
      <c r="A31" s="69" t="s">
        <v>117</v>
      </c>
      <c r="B31" s="68">
        <v>0.33</v>
      </c>
      <c r="C31" s="68"/>
      <c r="D31" s="68"/>
      <c r="E31" s="68"/>
      <c r="F31" s="68"/>
      <c r="G31" s="68"/>
      <c r="H31" s="68">
        <v>0.33</v>
      </c>
    </row>
    <row r="32" spans="1:8" x14ac:dyDescent="0.3">
      <c r="A32" s="69" t="s">
        <v>118</v>
      </c>
      <c r="B32" s="68">
        <v>1.25</v>
      </c>
      <c r="C32" s="68"/>
      <c r="D32" s="68"/>
      <c r="E32" s="68"/>
      <c r="F32" s="68"/>
      <c r="G32" s="68"/>
      <c r="H32" s="68">
        <v>1.25</v>
      </c>
    </row>
    <row r="33" spans="1:8" s="74" customFormat="1" x14ac:dyDescent="0.3">
      <c r="A33" s="71">
        <v>44782</v>
      </c>
      <c r="B33" s="72"/>
      <c r="C33" s="72">
        <v>1.8900000000000001</v>
      </c>
      <c r="D33" s="72"/>
      <c r="E33" s="72"/>
      <c r="F33" s="72"/>
      <c r="G33" s="72"/>
      <c r="H33" s="72">
        <v>1.8900000000000001</v>
      </c>
    </row>
    <row r="34" spans="1:8" x14ac:dyDescent="0.3">
      <c r="A34" s="69" t="s">
        <v>112</v>
      </c>
      <c r="B34" s="68"/>
      <c r="C34" s="68">
        <v>0.33</v>
      </c>
      <c r="D34" s="68"/>
      <c r="E34" s="68"/>
      <c r="F34" s="68"/>
      <c r="G34" s="68"/>
      <c r="H34" s="68">
        <v>0.33</v>
      </c>
    </row>
    <row r="35" spans="1:8" x14ac:dyDescent="0.3">
      <c r="A35" s="69" t="s">
        <v>113</v>
      </c>
      <c r="B35" s="68"/>
      <c r="C35" s="68">
        <v>1.56</v>
      </c>
      <c r="D35" s="68"/>
      <c r="E35" s="68"/>
      <c r="F35" s="68"/>
      <c r="G35" s="68"/>
      <c r="H35" s="68">
        <v>1.56</v>
      </c>
    </row>
    <row r="36" spans="1:8" s="74" customFormat="1" x14ac:dyDescent="0.3">
      <c r="A36" s="71">
        <v>44783</v>
      </c>
      <c r="B36" s="72"/>
      <c r="C36" s="72"/>
      <c r="D36" s="72">
        <v>3.92</v>
      </c>
      <c r="E36" s="72"/>
      <c r="F36" s="72"/>
      <c r="G36" s="72"/>
      <c r="H36" s="72">
        <v>3.92</v>
      </c>
    </row>
    <row r="37" spans="1:8" x14ac:dyDescent="0.3">
      <c r="A37" s="69" t="s">
        <v>112</v>
      </c>
      <c r="B37" s="68"/>
      <c r="C37" s="68"/>
      <c r="D37" s="68">
        <v>1.69</v>
      </c>
      <c r="E37" s="68"/>
      <c r="F37" s="68"/>
      <c r="G37" s="68"/>
      <c r="H37" s="68">
        <v>1.69</v>
      </c>
    </row>
    <row r="38" spans="1:8" x14ac:dyDescent="0.3">
      <c r="A38" s="69" t="s">
        <v>113</v>
      </c>
      <c r="B38" s="68"/>
      <c r="C38" s="68"/>
      <c r="D38" s="68">
        <v>0.33</v>
      </c>
      <c r="E38" s="68"/>
      <c r="F38" s="68"/>
      <c r="G38" s="68"/>
      <c r="H38" s="68">
        <v>0.33</v>
      </c>
    </row>
    <row r="39" spans="1:8" x14ac:dyDescent="0.3">
      <c r="A39" s="69" t="s">
        <v>119</v>
      </c>
      <c r="B39" s="68"/>
      <c r="C39" s="68"/>
      <c r="D39" s="68">
        <v>1.2</v>
      </c>
      <c r="E39" s="68"/>
      <c r="F39" s="68"/>
      <c r="G39" s="68"/>
      <c r="H39" s="68">
        <v>1.2</v>
      </c>
    </row>
    <row r="40" spans="1:8" x14ac:dyDescent="0.3">
      <c r="A40" s="69" t="s">
        <v>120</v>
      </c>
      <c r="B40" s="68"/>
      <c r="C40" s="68"/>
      <c r="D40" s="68">
        <v>0.7</v>
      </c>
      <c r="E40" s="68"/>
      <c r="F40" s="68"/>
      <c r="G40" s="68"/>
      <c r="H40" s="68">
        <v>0.7</v>
      </c>
    </row>
    <row r="41" spans="1:8" s="74" customFormat="1" x14ac:dyDescent="0.3">
      <c r="A41" s="71">
        <v>44784</v>
      </c>
      <c r="B41" s="72"/>
      <c r="C41" s="72"/>
      <c r="D41" s="72"/>
      <c r="E41" s="72">
        <v>6.75</v>
      </c>
      <c r="F41" s="72"/>
      <c r="G41" s="72"/>
      <c r="H41" s="72">
        <v>6.75</v>
      </c>
    </row>
    <row r="42" spans="1:8" ht="27.6" x14ac:dyDescent="0.3">
      <c r="A42" s="70" t="s">
        <v>121</v>
      </c>
      <c r="B42" s="68"/>
      <c r="C42" s="68"/>
      <c r="D42" s="68"/>
      <c r="E42" s="68">
        <v>6.75</v>
      </c>
      <c r="F42" s="68"/>
      <c r="G42" s="68"/>
      <c r="H42" s="68">
        <v>6.75</v>
      </c>
    </row>
    <row r="43" spans="1:8" s="74" customFormat="1" x14ac:dyDescent="0.3">
      <c r="A43" s="71">
        <v>44785</v>
      </c>
      <c r="B43" s="72"/>
      <c r="C43" s="72"/>
      <c r="D43" s="72"/>
      <c r="E43" s="72"/>
      <c r="F43" s="72">
        <v>6.1</v>
      </c>
      <c r="G43" s="72"/>
      <c r="H43" s="72">
        <v>6.1</v>
      </c>
    </row>
    <row r="44" spans="1:8" ht="27.6" x14ac:dyDescent="0.3">
      <c r="A44" s="70" t="s">
        <v>122</v>
      </c>
      <c r="B44" s="68"/>
      <c r="C44" s="68"/>
      <c r="D44" s="68"/>
      <c r="E44" s="68"/>
      <c r="F44" s="68">
        <v>6.1</v>
      </c>
      <c r="G44" s="68"/>
      <c r="H44" s="68">
        <v>6.1</v>
      </c>
    </row>
    <row r="45" spans="1:8" s="74" customFormat="1" x14ac:dyDescent="0.3">
      <c r="A45" s="71">
        <v>44788</v>
      </c>
      <c r="B45" s="72">
        <v>3</v>
      </c>
      <c r="C45" s="72"/>
      <c r="D45" s="72"/>
      <c r="E45" s="72"/>
      <c r="F45" s="72"/>
      <c r="G45" s="72"/>
      <c r="H45" s="72">
        <v>3</v>
      </c>
    </row>
    <row r="46" spans="1:8" x14ac:dyDescent="0.3">
      <c r="A46" s="69" t="s">
        <v>123</v>
      </c>
      <c r="B46" s="68">
        <v>3</v>
      </c>
      <c r="C46" s="68"/>
      <c r="D46" s="68"/>
      <c r="E46" s="68"/>
      <c r="F46" s="68"/>
      <c r="G46" s="68"/>
      <c r="H46" s="68">
        <v>3</v>
      </c>
    </row>
    <row r="47" spans="1:8" s="74" customFormat="1" x14ac:dyDescent="0.3">
      <c r="A47" s="71">
        <v>44791</v>
      </c>
      <c r="B47" s="72"/>
      <c r="C47" s="72"/>
      <c r="D47" s="72"/>
      <c r="E47" s="72">
        <v>4.5</v>
      </c>
      <c r="F47" s="72"/>
      <c r="G47" s="72"/>
      <c r="H47" s="72">
        <v>4.5</v>
      </c>
    </row>
    <row r="48" spans="1:8" x14ac:dyDescent="0.3">
      <c r="A48" s="69" t="s">
        <v>124</v>
      </c>
      <c r="B48" s="68"/>
      <c r="C48" s="68"/>
      <c r="D48" s="68"/>
      <c r="E48" s="68">
        <v>4.5</v>
      </c>
      <c r="F48" s="68"/>
      <c r="G48" s="68"/>
      <c r="H48" s="68">
        <v>4.5</v>
      </c>
    </row>
    <row r="49" spans="1:8" s="74" customFormat="1" x14ac:dyDescent="0.3">
      <c r="A49" s="71">
        <v>44792</v>
      </c>
      <c r="B49" s="72"/>
      <c r="C49" s="72"/>
      <c r="D49" s="72"/>
      <c r="E49" s="72"/>
      <c r="F49" s="72">
        <v>7.25</v>
      </c>
      <c r="G49" s="72"/>
      <c r="H49" s="72">
        <v>7.25</v>
      </c>
    </row>
    <row r="50" spans="1:8" x14ac:dyDescent="0.3">
      <c r="A50" s="69" t="s">
        <v>125</v>
      </c>
      <c r="B50" s="68"/>
      <c r="C50" s="68"/>
      <c r="D50" s="68"/>
      <c r="E50" s="68"/>
      <c r="F50" s="68">
        <v>7.25</v>
      </c>
      <c r="G50" s="68"/>
      <c r="H50" s="68">
        <v>7.25</v>
      </c>
    </row>
    <row r="51" spans="1:8" s="74" customFormat="1" x14ac:dyDescent="0.3">
      <c r="A51" s="71">
        <v>44795</v>
      </c>
      <c r="B51" s="72">
        <v>3.66</v>
      </c>
      <c r="C51" s="72"/>
      <c r="D51" s="72"/>
      <c r="E51" s="72"/>
      <c r="F51" s="72"/>
      <c r="G51" s="72"/>
      <c r="H51" s="72">
        <v>3.66</v>
      </c>
    </row>
    <row r="52" spans="1:8" x14ac:dyDescent="0.3">
      <c r="A52" s="69" t="s">
        <v>126</v>
      </c>
      <c r="B52" s="68">
        <v>1.66</v>
      </c>
      <c r="C52" s="68"/>
      <c r="D52" s="68"/>
      <c r="E52" s="68"/>
      <c r="F52" s="68"/>
      <c r="G52" s="68"/>
      <c r="H52" s="68">
        <v>1.66</v>
      </c>
    </row>
    <row r="53" spans="1:8" x14ac:dyDescent="0.3">
      <c r="A53" s="69" t="s">
        <v>127</v>
      </c>
      <c r="B53" s="68">
        <v>2</v>
      </c>
      <c r="C53" s="68"/>
      <c r="D53" s="68"/>
      <c r="E53" s="68"/>
      <c r="F53" s="68"/>
      <c r="G53" s="68"/>
      <c r="H53" s="68">
        <v>2</v>
      </c>
    </row>
    <row r="54" spans="1:8" s="74" customFormat="1" x14ac:dyDescent="0.3">
      <c r="A54" s="71">
        <v>44796</v>
      </c>
      <c r="B54" s="72"/>
      <c r="C54" s="72">
        <v>6.5</v>
      </c>
      <c r="D54" s="72"/>
      <c r="E54" s="72"/>
      <c r="F54" s="72"/>
      <c r="G54" s="72"/>
      <c r="H54" s="72">
        <v>6.5</v>
      </c>
    </row>
    <row r="55" spans="1:8" x14ac:dyDescent="0.3">
      <c r="A55" s="69" t="s">
        <v>128</v>
      </c>
      <c r="B55" s="68"/>
      <c r="C55" s="68">
        <v>1.25</v>
      </c>
      <c r="D55" s="68"/>
      <c r="E55" s="68"/>
      <c r="F55" s="68"/>
      <c r="G55" s="68"/>
      <c r="H55" s="68">
        <v>1.25</v>
      </c>
    </row>
    <row r="56" spans="1:8" x14ac:dyDescent="0.3">
      <c r="A56" s="69" t="s">
        <v>129</v>
      </c>
      <c r="B56" s="68"/>
      <c r="C56" s="68">
        <v>5.25</v>
      </c>
      <c r="D56" s="68"/>
      <c r="E56" s="68"/>
      <c r="F56" s="68"/>
      <c r="G56" s="68"/>
      <c r="H56" s="68">
        <v>5.25</v>
      </c>
    </row>
    <row r="57" spans="1:8" s="74" customFormat="1" x14ac:dyDescent="0.3">
      <c r="A57" s="71">
        <v>44797</v>
      </c>
      <c r="B57" s="72"/>
      <c r="C57" s="72"/>
      <c r="D57" s="72">
        <v>4</v>
      </c>
      <c r="E57" s="72"/>
      <c r="F57" s="72"/>
      <c r="G57" s="72"/>
      <c r="H57" s="72">
        <v>4</v>
      </c>
    </row>
    <row r="58" spans="1:8" x14ac:dyDescent="0.3">
      <c r="A58" s="69" t="s">
        <v>130</v>
      </c>
      <c r="B58" s="68"/>
      <c r="C58" s="68"/>
      <c r="D58" s="68">
        <v>4</v>
      </c>
      <c r="E58" s="68"/>
      <c r="F58" s="68"/>
      <c r="G58" s="68"/>
      <c r="H58" s="68">
        <v>4</v>
      </c>
    </row>
    <row r="59" spans="1:8" s="74" customFormat="1" x14ac:dyDescent="0.3">
      <c r="A59" s="71">
        <v>44799</v>
      </c>
      <c r="B59" s="72"/>
      <c r="C59" s="72"/>
      <c r="D59" s="72"/>
      <c r="E59" s="72"/>
      <c r="F59" s="72">
        <v>4.25</v>
      </c>
      <c r="G59" s="72"/>
      <c r="H59" s="72">
        <v>4.25</v>
      </c>
    </row>
    <row r="60" spans="1:8" x14ac:dyDescent="0.3">
      <c r="A60" s="69" t="s">
        <v>130</v>
      </c>
      <c r="B60" s="68"/>
      <c r="C60" s="68"/>
      <c r="D60" s="68"/>
      <c r="E60" s="68"/>
      <c r="F60" s="68">
        <v>1</v>
      </c>
      <c r="G60" s="68"/>
      <c r="H60" s="68">
        <v>1</v>
      </c>
    </row>
    <row r="61" spans="1:8" x14ac:dyDescent="0.3">
      <c r="A61" s="69" t="s">
        <v>131</v>
      </c>
      <c r="B61" s="68"/>
      <c r="C61" s="68"/>
      <c r="D61" s="68"/>
      <c r="E61" s="68"/>
      <c r="F61" s="68">
        <v>3.25</v>
      </c>
      <c r="G61" s="68"/>
      <c r="H61" s="68">
        <v>3.25</v>
      </c>
    </row>
    <row r="62" spans="1:8" x14ac:dyDescent="0.3">
      <c r="A62" s="71">
        <v>44802</v>
      </c>
      <c r="B62" s="72">
        <v>5</v>
      </c>
      <c r="C62" s="72"/>
      <c r="D62" s="72"/>
      <c r="E62" s="72"/>
      <c r="F62" s="72"/>
      <c r="G62" s="72"/>
      <c r="H62" s="72">
        <v>5</v>
      </c>
    </row>
    <row r="63" spans="1:8" x14ac:dyDescent="0.3">
      <c r="A63" s="69" t="s">
        <v>133</v>
      </c>
      <c r="B63" s="68">
        <v>2</v>
      </c>
      <c r="C63" s="68"/>
      <c r="D63" s="68"/>
      <c r="E63" s="68"/>
      <c r="F63" s="68"/>
      <c r="G63" s="68"/>
      <c r="H63" s="68">
        <v>2</v>
      </c>
    </row>
    <row r="64" spans="1:8" x14ac:dyDescent="0.3">
      <c r="A64" s="69" t="s">
        <v>134</v>
      </c>
      <c r="B64" s="68">
        <v>1.5</v>
      </c>
      <c r="C64" s="68"/>
      <c r="D64" s="68"/>
      <c r="E64" s="68"/>
      <c r="F64" s="68"/>
      <c r="G64" s="68"/>
      <c r="H64" s="68">
        <v>1.5</v>
      </c>
    </row>
    <row r="65" spans="1:9" x14ac:dyDescent="0.3">
      <c r="A65" s="69" t="s">
        <v>135</v>
      </c>
      <c r="B65" s="68">
        <v>1.5</v>
      </c>
      <c r="C65" s="68"/>
      <c r="D65" s="68"/>
      <c r="E65" s="68"/>
      <c r="F65" s="68"/>
      <c r="G65" s="68"/>
      <c r="H65" s="68">
        <v>1.5</v>
      </c>
    </row>
    <row r="66" spans="1:9" ht="15" thickBot="1" x14ac:dyDescent="0.35">
      <c r="A66" s="71">
        <v>44803</v>
      </c>
      <c r="B66" s="68"/>
      <c r="C66" s="72">
        <v>5.17</v>
      </c>
      <c r="D66" s="68"/>
      <c r="E66" s="68"/>
      <c r="F66" s="68"/>
      <c r="G66" s="68"/>
      <c r="H66" s="72">
        <v>5.17</v>
      </c>
    </row>
    <row r="67" spans="1:9" ht="15" thickBot="1" x14ac:dyDescent="0.35">
      <c r="A67" s="69" t="s">
        <v>136</v>
      </c>
      <c r="B67" s="68"/>
      <c r="C67" s="78">
        <v>0.67</v>
      </c>
      <c r="D67" s="68"/>
      <c r="E67" s="68"/>
      <c r="F67" s="68"/>
      <c r="G67" s="68"/>
      <c r="H67" s="78">
        <v>0.67</v>
      </c>
    </row>
    <row r="68" spans="1:9" ht="15" thickBot="1" x14ac:dyDescent="0.35">
      <c r="A68" s="69" t="s">
        <v>137</v>
      </c>
      <c r="B68" s="68"/>
      <c r="C68" s="79">
        <v>0.75</v>
      </c>
      <c r="D68" s="68"/>
      <c r="E68" s="68"/>
      <c r="F68" s="68"/>
      <c r="G68" s="68"/>
      <c r="H68" s="79">
        <v>0.75</v>
      </c>
    </row>
    <row r="69" spans="1:9" ht="15" thickBot="1" x14ac:dyDescent="0.35">
      <c r="A69" s="69" t="s">
        <v>138</v>
      </c>
      <c r="B69" s="68"/>
      <c r="C69" s="79">
        <v>3.75</v>
      </c>
      <c r="D69" s="68"/>
      <c r="E69" s="68"/>
      <c r="F69" s="68"/>
      <c r="G69" s="68"/>
      <c r="H69" s="79">
        <v>3.75</v>
      </c>
    </row>
    <row r="70" spans="1:9" s="74" customFormat="1" x14ac:dyDescent="0.3">
      <c r="A70" s="71" t="s">
        <v>101</v>
      </c>
      <c r="B70" s="72">
        <v>20.09</v>
      </c>
      <c r="C70" s="72">
        <v>18.64</v>
      </c>
      <c r="D70" s="72">
        <v>11.67</v>
      </c>
      <c r="E70" s="72">
        <v>16</v>
      </c>
      <c r="F70" s="72">
        <v>24.240000000000002</v>
      </c>
      <c r="G70" s="72">
        <v>0.33</v>
      </c>
      <c r="H70" s="72">
        <v>90.97</v>
      </c>
    </row>
    <row r="72" spans="1:9" x14ac:dyDescent="0.3">
      <c r="B72" s="27" t="s">
        <v>139</v>
      </c>
      <c r="C72" s="27"/>
      <c r="D72" s="27"/>
      <c r="E72" s="27"/>
      <c r="F72" s="27"/>
      <c r="G72" s="27"/>
      <c r="H72" s="27"/>
      <c r="I72" s="27"/>
    </row>
    <row r="73" spans="1:9" x14ac:dyDescent="0.3">
      <c r="B73" s="27" t="s">
        <v>11</v>
      </c>
      <c r="C73" s="27"/>
      <c r="D73" s="27"/>
      <c r="E73" s="29" t="s">
        <v>132</v>
      </c>
      <c r="F73" s="28"/>
      <c r="G73" s="30" t="s">
        <v>12</v>
      </c>
      <c r="H73" s="27"/>
    </row>
    <row r="74" spans="1:9" x14ac:dyDescent="0.3">
      <c r="B74" s="27"/>
      <c r="C74" s="27"/>
      <c r="D74" s="27"/>
      <c r="E74" s="27"/>
      <c r="F74" s="27"/>
      <c r="G74" s="27"/>
      <c r="H74" s="27"/>
      <c r="I74" s="27"/>
    </row>
  </sheetData>
  <pageMargins left="0.7" right="0.7" top="0.75" bottom="0.75" header="0.3" footer="0.3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topLeftCell="A37" workbookViewId="0">
      <selection activeCell="C40" sqref="C40:J42"/>
    </sheetView>
  </sheetViews>
  <sheetFormatPr baseColWidth="10" defaultRowHeight="14.4" x14ac:dyDescent="0.3"/>
  <cols>
    <col min="1" max="1" width="9.88671875" customWidth="1"/>
    <col min="3" max="3" width="6.33203125" customWidth="1"/>
    <col min="5" max="5" width="6.6640625" customWidth="1"/>
    <col min="7" max="7" width="7.33203125" customWidth="1"/>
    <col min="9" max="9" width="7" customWidth="1"/>
    <col min="10" max="10" width="13.109375" customWidth="1"/>
    <col min="11" max="11" width="6.44140625" customWidth="1"/>
    <col min="13" max="13" width="7.5546875" customWidth="1"/>
    <col min="14" max="14" width="7.44140625" customWidth="1"/>
  </cols>
  <sheetData>
    <row r="1" spans="1:14" ht="15" thickBot="1" x14ac:dyDescent="0.35">
      <c r="A1" s="1"/>
      <c r="B1" s="2" t="s">
        <v>13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3" t="s">
        <v>0</v>
      </c>
      <c r="B2" s="4" t="s">
        <v>1</v>
      </c>
      <c r="C2" s="5" t="s">
        <v>2</v>
      </c>
      <c r="D2" s="5" t="s">
        <v>3</v>
      </c>
      <c r="E2" s="5" t="s">
        <v>4</v>
      </c>
      <c r="F2" s="6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52.8" thickBot="1" x14ac:dyDescent="0.35">
      <c r="A3" s="7">
        <v>44743</v>
      </c>
      <c r="B3" s="8"/>
      <c r="C3" s="9"/>
      <c r="D3" s="10"/>
      <c r="E3" s="11"/>
      <c r="F3" s="12"/>
      <c r="G3" s="9"/>
      <c r="H3" s="12"/>
      <c r="I3" s="9"/>
      <c r="J3" s="10" t="s">
        <v>60</v>
      </c>
      <c r="K3" s="9">
        <v>1</v>
      </c>
      <c r="L3" s="10"/>
      <c r="M3" s="9"/>
      <c r="N3" s="13">
        <f>K3</f>
        <v>1</v>
      </c>
    </row>
    <row r="4" spans="1:14" ht="42.6" customHeight="1" x14ac:dyDescent="0.3">
      <c r="A4" s="14">
        <v>44743</v>
      </c>
      <c r="B4" s="8"/>
      <c r="C4" s="9"/>
      <c r="D4" s="10"/>
      <c r="E4" s="9"/>
      <c r="F4" s="10"/>
      <c r="G4" s="9"/>
      <c r="H4" s="10"/>
      <c r="I4" s="9"/>
      <c r="J4" s="10" t="s">
        <v>61</v>
      </c>
      <c r="K4" s="9">
        <v>6</v>
      </c>
      <c r="L4" s="10"/>
      <c r="M4" s="9"/>
      <c r="N4" s="13">
        <f>K4</f>
        <v>6</v>
      </c>
    </row>
    <row r="5" spans="1:14" ht="21.6" x14ac:dyDescent="0.3">
      <c r="A5" s="16">
        <v>44744</v>
      </c>
      <c r="B5" s="8"/>
      <c r="C5" s="9"/>
      <c r="D5" s="10"/>
      <c r="E5" s="9"/>
      <c r="F5" s="10"/>
      <c r="G5" s="9"/>
      <c r="H5" s="9"/>
      <c r="I5" s="9"/>
      <c r="J5" s="15"/>
      <c r="K5" s="9"/>
      <c r="L5" s="10" t="s">
        <v>62</v>
      </c>
      <c r="M5" s="9">
        <v>3.25</v>
      </c>
      <c r="N5" s="13">
        <f>M5</f>
        <v>3.25</v>
      </c>
    </row>
    <row r="6" spans="1:14" ht="31.8" x14ac:dyDescent="0.3">
      <c r="A6" s="17">
        <v>44744</v>
      </c>
      <c r="B6" s="8"/>
      <c r="C6" s="9"/>
      <c r="D6" s="10"/>
      <c r="E6" s="9"/>
      <c r="F6" s="10"/>
      <c r="G6" s="9"/>
      <c r="H6" s="10"/>
      <c r="I6" s="9"/>
      <c r="J6" s="10"/>
      <c r="K6" s="9"/>
      <c r="L6" s="10" t="s">
        <v>63</v>
      </c>
      <c r="M6" s="9">
        <v>0.75</v>
      </c>
      <c r="N6" s="13">
        <f>M6</f>
        <v>0.75</v>
      </c>
    </row>
    <row r="7" spans="1:14" ht="42" x14ac:dyDescent="0.3">
      <c r="A7" s="17">
        <v>44746</v>
      </c>
      <c r="B7" s="18" t="s">
        <v>64</v>
      </c>
      <c r="C7" s="9">
        <v>2.41</v>
      </c>
      <c r="D7" s="10"/>
      <c r="E7" s="9"/>
      <c r="F7" s="10"/>
      <c r="G7" s="9"/>
      <c r="H7" s="10"/>
      <c r="I7" s="9"/>
      <c r="J7" s="19"/>
      <c r="K7" s="9"/>
      <c r="L7" s="10"/>
      <c r="M7" s="9"/>
      <c r="N7" s="13">
        <f>C7</f>
        <v>2.41</v>
      </c>
    </row>
    <row r="8" spans="1:14" ht="31.8" x14ac:dyDescent="0.3">
      <c r="A8" s="17">
        <v>44746</v>
      </c>
      <c r="B8" s="18" t="s">
        <v>65</v>
      </c>
      <c r="C8" s="9">
        <v>4.41</v>
      </c>
      <c r="D8" s="20"/>
      <c r="E8" s="9"/>
      <c r="F8" s="10"/>
      <c r="G8" s="9"/>
      <c r="H8" s="10"/>
      <c r="I8" s="9"/>
      <c r="J8" s="19"/>
      <c r="K8" s="9"/>
      <c r="L8" s="10"/>
      <c r="M8" s="9"/>
      <c r="N8" s="13">
        <f>C8</f>
        <v>4.41</v>
      </c>
    </row>
    <row r="9" spans="1:14" ht="31.8" x14ac:dyDescent="0.3">
      <c r="A9" s="17">
        <v>44747</v>
      </c>
      <c r="B9" s="8"/>
      <c r="C9" s="9"/>
      <c r="D9" s="19" t="s">
        <v>65</v>
      </c>
      <c r="E9" s="11">
        <v>3.88</v>
      </c>
      <c r="F9" s="20"/>
      <c r="G9" s="9"/>
      <c r="H9" s="10"/>
      <c r="I9" s="9"/>
      <c r="J9" s="10"/>
      <c r="K9" s="9"/>
      <c r="L9" s="10"/>
      <c r="M9" s="9"/>
      <c r="N9" s="13">
        <f>E9</f>
        <v>3.88</v>
      </c>
    </row>
    <row r="10" spans="1:14" ht="52.2" x14ac:dyDescent="0.3">
      <c r="A10" s="17">
        <v>44748</v>
      </c>
      <c r="B10" s="8"/>
      <c r="C10" s="9"/>
      <c r="D10" s="15"/>
      <c r="E10" s="11"/>
      <c r="F10" s="19" t="s">
        <v>66</v>
      </c>
      <c r="G10" s="9">
        <v>2</v>
      </c>
      <c r="H10" s="10"/>
      <c r="I10" s="9"/>
      <c r="J10" s="10"/>
      <c r="K10" s="9"/>
      <c r="L10" s="10"/>
      <c r="M10" s="9"/>
      <c r="N10" s="13">
        <f>G10</f>
        <v>2</v>
      </c>
    </row>
    <row r="11" spans="1:14" ht="31.8" x14ac:dyDescent="0.3">
      <c r="A11" s="17">
        <v>44748</v>
      </c>
      <c r="B11" s="8"/>
      <c r="C11" s="9"/>
      <c r="D11" s="10"/>
      <c r="E11" s="11"/>
      <c r="F11" s="19" t="s">
        <v>65</v>
      </c>
      <c r="G11" s="9">
        <v>5.12</v>
      </c>
      <c r="H11" s="10"/>
      <c r="I11" s="9"/>
      <c r="J11" s="10"/>
      <c r="K11" s="9"/>
      <c r="L11" s="10"/>
      <c r="M11" s="9"/>
      <c r="N11" s="13">
        <f>G11</f>
        <v>5.12</v>
      </c>
    </row>
    <row r="12" spans="1:14" ht="31.8" x14ac:dyDescent="0.3">
      <c r="A12" s="17">
        <v>44749</v>
      </c>
      <c r="B12" s="8"/>
      <c r="C12" s="9"/>
      <c r="D12" s="10"/>
      <c r="E12" s="11"/>
      <c r="F12" s="20"/>
      <c r="G12" s="9"/>
      <c r="H12" s="19" t="s">
        <v>65</v>
      </c>
      <c r="I12" s="9">
        <v>3.65</v>
      </c>
      <c r="J12" s="10"/>
      <c r="K12" s="9"/>
      <c r="L12" s="10"/>
      <c r="M12" s="9"/>
      <c r="N12" s="13">
        <f>I12</f>
        <v>3.65</v>
      </c>
    </row>
    <row r="13" spans="1:14" ht="52.2" x14ac:dyDescent="0.3">
      <c r="A13" s="17">
        <v>44749</v>
      </c>
      <c r="B13" s="8"/>
      <c r="C13" s="9"/>
      <c r="D13" s="10"/>
      <c r="E13" s="11"/>
      <c r="F13" s="20"/>
      <c r="G13" s="9"/>
      <c r="H13" s="19" t="s">
        <v>68</v>
      </c>
      <c r="I13" s="9">
        <v>1.5</v>
      </c>
      <c r="J13" s="10"/>
      <c r="K13" s="9"/>
      <c r="L13" s="10"/>
      <c r="M13" s="9"/>
      <c r="N13" s="13">
        <f>I13</f>
        <v>1.5</v>
      </c>
    </row>
    <row r="14" spans="1:14" ht="31.8" x14ac:dyDescent="0.3">
      <c r="A14" s="17">
        <v>44750</v>
      </c>
      <c r="B14" s="8"/>
      <c r="C14" s="9"/>
      <c r="D14" s="10"/>
      <c r="E14" s="11"/>
      <c r="F14" s="20"/>
      <c r="G14" s="9"/>
      <c r="H14" s="10"/>
      <c r="I14" s="9"/>
      <c r="J14" s="19" t="s">
        <v>65</v>
      </c>
      <c r="K14" s="9">
        <v>4.0599999999999996</v>
      </c>
      <c r="L14" s="10"/>
      <c r="M14" s="9"/>
      <c r="N14" s="13">
        <f>K14</f>
        <v>4.0599999999999996</v>
      </c>
    </row>
    <row r="15" spans="1:14" ht="42" x14ac:dyDescent="0.3">
      <c r="A15" s="17">
        <v>44751</v>
      </c>
      <c r="B15" s="8"/>
      <c r="C15" s="9"/>
      <c r="D15" s="10"/>
      <c r="E15" s="11"/>
      <c r="F15" s="20"/>
      <c r="G15" s="9"/>
      <c r="H15" s="10"/>
      <c r="I15" s="9"/>
      <c r="J15" s="20"/>
      <c r="K15" s="9"/>
      <c r="L15" s="19" t="s">
        <v>69</v>
      </c>
      <c r="M15" s="9">
        <v>3.75</v>
      </c>
      <c r="N15" s="13">
        <f>M15</f>
        <v>3.75</v>
      </c>
    </row>
    <row r="16" spans="1:14" ht="31.8" x14ac:dyDescent="0.3">
      <c r="A16" s="17">
        <v>44751</v>
      </c>
      <c r="B16" s="8"/>
      <c r="C16" s="9"/>
      <c r="D16" s="10"/>
      <c r="E16" s="11"/>
      <c r="F16" s="20"/>
      <c r="G16" s="9"/>
      <c r="H16" s="10"/>
      <c r="I16" s="9"/>
      <c r="J16" s="20"/>
      <c r="K16" s="9"/>
      <c r="L16" s="19" t="s">
        <v>70</v>
      </c>
      <c r="M16" s="9">
        <v>0.87</v>
      </c>
      <c r="N16" s="13">
        <f>M16</f>
        <v>0.87</v>
      </c>
    </row>
    <row r="17" spans="1:14" ht="21.6" x14ac:dyDescent="0.3">
      <c r="A17" s="17">
        <v>44753</v>
      </c>
      <c r="B17" s="19" t="s">
        <v>67</v>
      </c>
      <c r="C17" s="9">
        <v>5</v>
      </c>
      <c r="D17" s="10"/>
      <c r="E17" s="11"/>
      <c r="F17" s="20"/>
      <c r="G17" s="9"/>
      <c r="H17" s="10"/>
      <c r="I17" s="9"/>
      <c r="J17" s="10"/>
      <c r="K17" s="9"/>
      <c r="L17" s="10"/>
      <c r="M17" s="9"/>
      <c r="N17" s="13">
        <f>C17</f>
        <v>5</v>
      </c>
    </row>
    <row r="18" spans="1:14" ht="42" x14ac:dyDescent="0.3">
      <c r="A18" s="17">
        <v>44754</v>
      </c>
      <c r="B18" s="10"/>
      <c r="C18" s="9"/>
      <c r="D18" s="19" t="s">
        <v>71</v>
      </c>
      <c r="E18" s="11">
        <v>8</v>
      </c>
      <c r="F18" s="20"/>
      <c r="G18" s="9"/>
      <c r="H18" s="10"/>
      <c r="I18" s="9"/>
      <c r="J18" s="10"/>
      <c r="K18" s="9"/>
      <c r="L18" s="10"/>
      <c r="M18" s="9"/>
      <c r="N18" s="13">
        <f>E18</f>
        <v>8</v>
      </c>
    </row>
    <row r="19" spans="1:14" ht="31.8" x14ac:dyDescent="0.3">
      <c r="A19" s="17">
        <v>44755</v>
      </c>
      <c r="B19" s="8"/>
      <c r="C19" s="9"/>
      <c r="D19" s="10"/>
      <c r="E19" s="9"/>
      <c r="F19" s="19" t="s">
        <v>72</v>
      </c>
      <c r="G19" s="9">
        <v>8</v>
      </c>
      <c r="H19" s="10"/>
      <c r="I19" s="9"/>
      <c r="J19" s="10"/>
      <c r="K19" s="9"/>
      <c r="L19" s="10"/>
      <c r="M19" s="9"/>
      <c r="N19" s="13">
        <f>G19</f>
        <v>8</v>
      </c>
    </row>
    <row r="20" spans="1:14" ht="52.2" x14ac:dyDescent="0.3">
      <c r="A20" s="17">
        <v>44756</v>
      </c>
      <c r="B20" s="8"/>
      <c r="C20" s="9"/>
      <c r="D20" s="10"/>
      <c r="E20" s="11"/>
      <c r="F20" s="10"/>
      <c r="G20" s="9"/>
      <c r="H20" s="19" t="s">
        <v>73</v>
      </c>
      <c r="I20" s="9">
        <v>4.5</v>
      </c>
      <c r="J20" s="10"/>
      <c r="K20" s="9"/>
      <c r="L20" s="10"/>
      <c r="M20" s="9"/>
      <c r="N20" s="13">
        <f>I20</f>
        <v>4.5</v>
      </c>
    </row>
    <row r="21" spans="1:14" ht="31.8" x14ac:dyDescent="0.3">
      <c r="A21" s="17">
        <v>44756</v>
      </c>
      <c r="B21" s="8"/>
      <c r="C21" s="9"/>
      <c r="D21" s="10"/>
      <c r="E21" s="11"/>
      <c r="F21" s="20"/>
      <c r="G21" s="9"/>
      <c r="H21" s="19" t="s">
        <v>74</v>
      </c>
      <c r="I21" s="9">
        <v>3.09</v>
      </c>
      <c r="J21" s="10"/>
      <c r="K21" s="9"/>
      <c r="L21" s="10"/>
      <c r="M21" s="9"/>
      <c r="N21" s="13">
        <f>I21</f>
        <v>3.09</v>
      </c>
    </row>
    <row r="22" spans="1:14" ht="42" x14ac:dyDescent="0.3">
      <c r="A22" s="17">
        <v>44757</v>
      </c>
      <c r="B22" s="8"/>
      <c r="C22" s="9"/>
      <c r="D22" s="10"/>
      <c r="E22" s="11"/>
      <c r="F22" s="20"/>
      <c r="G22" s="9"/>
      <c r="H22" s="10"/>
      <c r="I22" s="9"/>
      <c r="J22" s="19" t="s">
        <v>75</v>
      </c>
      <c r="K22" s="9">
        <v>8</v>
      </c>
      <c r="L22" s="10"/>
      <c r="M22" s="9"/>
      <c r="N22" s="13">
        <f>K22</f>
        <v>8</v>
      </c>
    </row>
    <row r="23" spans="1:14" ht="21.6" x14ac:dyDescent="0.3">
      <c r="A23" s="17">
        <v>44760</v>
      </c>
      <c r="B23" s="19" t="s">
        <v>76</v>
      </c>
      <c r="C23" s="9">
        <v>4.5</v>
      </c>
      <c r="D23" s="10"/>
      <c r="E23" s="11"/>
      <c r="F23" s="20"/>
      <c r="G23" s="9"/>
      <c r="H23" s="10"/>
      <c r="I23" s="9"/>
      <c r="J23" s="10"/>
      <c r="K23" s="9"/>
      <c r="L23" s="10"/>
      <c r="M23" s="9"/>
      <c r="N23" s="13">
        <f>C23</f>
        <v>4.5</v>
      </c>
    </row>
    <row r="24" spans="1:14" ht="42" x14ac:dyDescent="0.3">
      <c r="A24" s="17">
        <v>44761</v>
      </c>
      <c r="B24" s="8"/>
      <c r="C24" s="9"/>
      <c r="D24" s="19" t="s">
        <v>77</v>
      </c>
      <c r="E24" s="11">
        <v>4</v>
      </c>
      <c r="F24" s="20"/>
      <c r="G24" s="9"/>
      <c r="H24" s="10"/>
      <c r="I24" s="9"/>
      <c r="J24" s="10"/>
      <c r="K24" s="9"/>
      <c r="L24" s="10"/>
      <c r="M24" s="9"/>
      <c r="N24" s="13">
        <f>E24</f>
        <v>4</v>
      </c>
    </row>
    <row r="25" spans="1:14" ht="21.6" x14ac:dyDescent="0.3">
      <c r="A25" s="17">
        <v>44762</v>
      </c>
      <c r="B25" s="10"/>
      <c r="C25" s="9"/>
      <c r="D25" s="10"/>
      <c r="E25" s="11"/>
      <c r="F25" s="19" t="s">
        <v>78</v>
      </c>
      <c r="G25" s="9">
        <v>3.33</v>
      </c>
      <c r="H25" s="10"/>
      <c r="I25" s="9"/>
      <c r="J25" s="10"/>
      <c r="K25" s="9"/>
      <c r="L25" s="10"/>
      <c r="M25" s="9"/>
      <c r="N25" s="13">
        <f>G25</f>
        <v>3.33</v>
      </c>
    </row>
    <row r="26" spans="1:14" ht="42" x14ac:dyDescent="0.3">
      <c r="A26" s="17">
        <v>44763</v>
      </c>
      <c r="B26" s="8"/>
      <c r="C26" s="9"/>
      <c r="D26" s="10"/>
      <c r="E26" s="9"/>
      <c r="F26" s="20"/>
      <c r="G26" s="9"/>
      <c r="H26" s="19" t="s">
        <v>79</v>
      </c>
      <c r="I26" s="9">
        <v>2.75</v>
      </c>
      <c r="J26" s="10"/>
      <c r="K26" s="9"/>
      <c r="L26" s="10"/>
      <c r="M26" s="9"/>
      <c r="N26" s="13">
        <f>I26</f>
        <v>2.75</v>
      </c>
    </row>
    <row r="27" spans="1:14" ht="31.8" x14ac:dyDescent="0.3">
      <c r="A27" s="17">
        <v>44763</v>
      </c>
      <c r="B27" s="8"/>
      <c r="C27" s="9"/>
      <c r="D27" s="10"/>
      <c r="E27" s="11"/>
      <c r="F27" s="20"/>
      <c r="G27" s="9"/>
      <c r="H27" s="19" t="s">
        <v>80</v>
      </c>
      <c r="I27" s="9">
        <v>0.43</v>
      </c>
      <c r="J27" s="10"/>
      <c r="K27" s="9"/>
      <c r="L27" s="10"/>
      <c r="M27" s="9"/>
      <c r="N27" s="13">
        <f>I27</f>
        <v>0.43</v>
      </c>
    </row>
    <row r="28" spans="1:14" ht="42" x14ac:dyDescent="0.3">
      <c r="A28" s="17">
        <v>44764</v>
      </c>
      <c r="B28" s="8"/>
      <c r="C28" s="9"/>
      <c r="D28" s="10"/>
      <c r="E28" s="11"/>
      <c r="F28" s="20"/>
      <c r="G28" s="9"/>
      <c r="H28" s="10"/>
      <c r="I28" s="9"/>
      <c r="J28" s="19" t="s">
        <v>81</v>
      </c>
      <c r="K28" s="9">
        <v>4.75</v>
      </c>
      <c r="L28" s="10"/>
      <c r="M28" s="9"/>
      <c r="N28" s="13">
        <f>K28</f>
        <v>4.75</v>
      </c>
    </row>
    <row r="29" spans="1:14" ht="42" x14ac:dyDescent="0.3">
      <c r="A29" s="17">
        <v>44767</v>
      </c>
      <c r="B29" s="19" t="s">
        <v>82</v>
      </c>
      <c r="C29" s="9">
        <v>2.58</v>
      </c>
      <c r="D29" s="10"/>
      <c r="E29" s="11"/>
      <c r="F29" s="10"/>
      <c r="G29" s="9"/>
      <c r="H29" s="10"/>
      <c r="I29" s="9"/>
      <c r="J29" s="10"/>
      <c r="K29" s="9"/>
      <c r="L29" s="10"/>
      <c r="M29" s="9"/>
      <c r="N29" s="13">
        <f>C29</f>
        <v>2.58</v>
      </c>
    </row>
    <row r="30" spans="1:14" ht="42" x14ac:dyDescent="0.3">
      <c r="A30" s="17">
        <v>44767</v>
      </c>
      <c r="B30" s="19" t="s">
        <v>83</v>
      </c>
      <c r="C30" s="9">
        <v>0.75</v>
      </c>
      <c r="D30" s="10"/>
      <c r="E30" s="11"/>
      <c r="F30" s="20"/>
      <c r="G30" s="9"/>
      <c r="H30" s="10"/>
      <c r="I30" s="9"/>
      <c r="J30" s="10"/>
      <c r="K30" s="9"/>
      <c r="L30" s="10"/>
      <c r="M30" s="9"/>
      <c r="N30" s="13">
        <f>C30</f>
        <v>0.75</v>
      </c>
    </row>
    <row r="31" spans="1:14" ht="42" x14ac:dyDescent="0.3">
      <c r="A31" s="17">
        <v>44767</v>
      </c>
      <c r="B31" s="19" t="s">
        <v>84</v>
      </c>
      <c r="C31" s="9">
        <v>0.75</v>
      </c>
      <c r="D31" s="10"/>
      <c r="E31" s="11"/>
      <c r="F31" s="20"/>
      <c r="G31" s="9"/>
      <c r="H31" s="10"/>
      <c r="I31" s="9"/>
      <c r="J31" s="10"/>
      <c r="K31" s="9"/>
      <c r="L31" s="10"/>
      <c r="M31" s="9"/>
      <c r="N31" s="13">
        <f>C31</f>
        <v>0.75</v>
      </c>
    </row>
    <row r="32" spans="1:14" ht="31.8" x14ac:dyDescent="0.3">
      <c r="A32" s="17">
        <v>44768</v>
      </c>
      <c r="B32" s="10"/>
      <c r="C32" s="9"/>
      <c r="D32" s="19" t="s">
        <v>85</v>
      </c>
      <c r="E32" s="11">
        <v>1</v>
      </c>
      <c r="F32" s="20"/>
      <c r="G32" s="9"/>
      <c r="H32" s="10"/>
      <c r="I32" s="9"/>
      <c r="J32" s="10"/>
      <c r="K32" s="9"/>
      <c r="L32" s="10"/>
      <c r="M32" s="9"/>
      <c r="N32" s="13">
        <f>E32</f>
        <v>1</v>
      </c>
    </row>
    <row r="33" spans="1:14" ht="42" x14ac:dyDescent="0.3">
      <c r="A33" s="17">
        <v>44768</v>
      </c>
      <c r="B33" s="62"/>
      <c r="C33" s="9"/>
      <c r="D33" s="19" t="s">
        <v>86</v>
      </c>
      <c r="E33" s="11">
        <v>4.5</v>
      </c>
      <c r="F33" s="20"/>
      <c r="G33" s="9"/>
      <c r="H33" s="10"/>
      <c r="I33" s="9"/>
      <c r="J33" s="10"/>
      <c r="K33" s="9"/>
      <c r="L33" s="10"/>
      <c r="M33" s="9"/>
      <c r="N33" s="13">
        <f>E33</f>
        <v>4.5</v>
      </c>
    </row>
    <row r="34" spans="1:14" ht="42" x14ac:dyDescent="0.3">
      <c r="A34" s="17">
        <v>44769</v>
      </c>
      <c r="B34" s="62"/>
      <c r="C34" s="9"/>
      <c r="D34" s="10"/>
      <c r="E34" s="11"/>
      <c r="F34" s="19" t="s">
        <v>87</v>
      </c>
      <c r="G34" s="9">
        <v>6.25</v>
      </c>
      <c r="H34" s="10"/>
      <c r="I34" s="9"/>
      <c r="J34" s="10"/>
      <c r="K34" s="9"/>
      <c r="L34" s="10"/>
      <c r="M34" s="9"/>
      <c r="N34" s="13">
        <f>G34</f>
        <v>6.25</v>
      </c>
    </row>
    <row r="35" spans="1:14" ht="31.8" x14ac:dyDescent="0.3">
      <c r="A35" s="17">
        <v>44770</v>
      </c>
      <c r="B35" s="62"/>
      <c r="C35" s="9"/>
      <c r="D35" s="10"/>
      <c r="E35" s="11"/>
      <c r="F35" s="20"/>
      <c r="G35" s="9"/>
      <c r="H35" s="19" t="s">
        <v>88</v>
      </c>
      <c r="I35" s="9">
        <v>7.5</v>
      </c>
      <c r="J35" s="10"/>
      <c r="K35" s="9"/>
      <c r="L35" s="10"/>
      <c r="M35" s="9"/>
      <c r="N35" s="13">
        <f>I35</f>
        <v>7.5</v>
      </c>
    </row>
    <row r="36" spans="1:14" ht="21.6" x14ac:dyDescent="0.3">
      <c r="A36" s="17">
        <v>44771</v>
      </c>
      <c r="B36" s="62"/>
      <c r="C36" s="9"/>
      <c r="D36" s="10"/>
      <c r="E36" s="11"/>
      <c r="F36" s="20"/>
      <c r="G36" s="9"/>
      <c r="H36" s="10"/>
      <c r="I36" s="9"/>
      <c r="J36" s="19" t="s">
        <v>89</v>
      </c>
      <c r="K36" s="9"/>
      <c r="L36" s="10"/>
      <c r="M36" s="9"/>
      <c r="N36" s="13">
        <v>2.75</v>
      </c>
    </row>
    <row r="37" spans="1:14" ht="21.6" x14ac:dyDescent="0.3">
      <c r="A37" s="17">
        <v>44772</v>
      </c>
      <c r="B37" s="62"/>
      <c r="C37" s="9"/>
      <c r="D37" s="10"/>
      <c r="E37" s="11"/>
      <c r="F37" s="20"/>
      <c r="G37" s="9"/>
      <c r="H37" s="10"/>
      <c r="I37" s="9"/>
      <c r="J37" s="10"/>
      <c r="K37" s="9"/>
      <c r="L37" s="10" t="s">
        <v>90</v>
      </c>
      <c r="M37" s="9"/>
      <c r="N37" s="13">
        <v>4.5</v>
      </c>
    </row>
    <row r="38" spans="1:14" x14ac:dyDescent="0.3">
      <c r="A38" s="17"/>
      <c r="B38" s="62"/>
      <c r="C38" s="9"/>
      <c r="D38" s="10"/>
      <c r="E38" s="11"/>
      <c r="F38" s="20"/>
      <c r="G38" s="9"/>
      <c r="H38" s="10"/>
      <c r="I38" s="9"/>
      <c r="J38" s="10"/>
      <c r="K38" s="9"/>
      <c r="L38" s="10"/>
      <c r="M38" s="9"/>
      <c r="N38" s="13"/>
    </row>
    <row r="39" spans="1:14" x14ac:dyDescent="0.3">
      <c r="A39" s="21"/>
      <c r="B39" s="22"/>
      <c r="C39" s="23">
        <f>SUM(C3:C38)</f>
        <v>20.399999999999999</v>
      </c>
      <c r="D39" s="24"/>
      <c r="E39" s="23">
        <f>SUM(E4:E38)</f>
        <v>21.38</v>
      </c>
      <c r="F39" s="24"/>
      <c r="G39" s="23">
        <f>SUM(G4:G38)</f>
        <v>24.700000000000003</v>
      </c>
      <c r="H39" s="24"/>
      <c r="I39" s="23">
        <f>SUM(I3:I38)</f>
        <v>23.42</v>
      </c>
      <c r="J39" s="24"/>
      <c r="K39" s="23">
        <f>SUM(K3:K38)</f>
        <v>23.81</v>
      </c>
      <c r="L39" s="24"/>
      <c r="M39" s="25">
        <f>SUM(M4:M38)</f>
        <v>8.6199999999999992</v>
      </c>
      <c r="N39" s="23">
        <f>SUM(N3:N38)</f>
        <v>129.58000000000001</v>
      </c>
    </row>
    <row r="40" spans="1:14" x14ac:dyDescent="0.3">
      <c r="A40" s="26"/>
      <c r="B40" s="27"/>
      <c r="C40" s="27" t="s">
        <v>10</v>
      </c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</row>
    <row r="41" spans="1:14" x14ac:dyDescent="0.3">
      <c r="A41" s="26"/>
      <c r="B41" s="27"/>
      <c r="C41" s="27" t="s">
        <v>11</v>
      </c>
      <c r="D41" s="27"/>
      <c r="E41" s="27" t="str">
        <f>B1</f>
        <v>ROSA LUZ MONTENEGRO TAPIA</v>
      </c>
      <c r="F41" s="27"/>
      <c r="G41" s="28"/>
      <c r="H41" s="29" t="s">
        <v>59</v>
      </c>
      <c r="I41" s="27"/>
      <c r="J41" s="30" t="s">
        <v>12</v>
      </c>
      <c r="K41" s="27"/>
      <c r="L41" s="27"/>
      <c r="M41" s="27"/>
      <c r="N41" s="27"/>
    </row>
    <row r="42" spans="1:14" x14ac:dyDescent="0.3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</row>
  </sheetData>
  <pageMargins left="0.7" right="0.7" top="0.75" bottom="0.75" header="0.3" footer="0.3"/>
  <pageSetup paperSize="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opLeftCell="A24" workbookViewId="0">
      <selection sqref="A1:N35"/>
    </sheetView>
  </sheetViews>
  <sheetFormatPr baseColWidth="10" defaultRowHeight="14.4" x14ac:dyDescent="0.3"/>
  <cols>
    <col min="3" max="3" width="6.5546875" customWidth="1"/>
    <col min="5" max="5" width="7.88671875" customWidth="1"/>
    <col min="7" max="7" width="8.6640625" customWidth="1"/>
    <col min="9" max="9" width="5.88671875" customWidth="1"/>
    <col min="11" max="11" width="5.6640625" customWidth="1"/>
    <col min="13" max="13" width="8" customWidth="1"/>
    <col min="14" max="14" width="7.44140625" customWidth="1"/>
  </cols>
  <sheetData>
    <row r="1" spans="1:14" ht="15" thickBot="1" x14ac:dyDescent="0.35">
      <c r="A1" s="1"/>
      <c r="B1" s="2" t="s">
        <v>13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3" t="s">
        <v>0</v>
      </c>
      <c r="B2" s="4" t="s">
        <v>1</v>
      </c>
      <c r="C2" s="5" t="s">
        <v>2</v>
      </c>
      <c r="D2" s="5" t="s">
        <v>3</v>
      </c>
      <c r="E2" s="5" t="s">
        <v>4</v>
      </c>
      <c r="F2" s="6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42.6" thickBot="1" x14ac:dyDescent="0.35">
      <c r="A3" s="7">
        <v>44714</v>
      </c>
      <c r="B3" s="8"/>
      <c r="C3" s="9"/>
      <c r="D3" s="10"/>
      <c r="E3" s="11"/>
      <c r="F3" s="12"/>
      <c r="G3" s="9"/>
      <c r="H3" s="12" t="s">
        <v>33</v>
      </c>
      <c r="I3" s="9">
        <v>4</v>
      </c>
      <c r="J3" s="10"/>
      <c r="K3" s="9"/>
      <c r="L3" s="10"/>
      <c r="M3" s="9"/>
      <c r="N3" s="13">
        <f>I3</f>
        <v>4</v>
      </c>
    </row>
    <row r="4" spans="1:14" ht="31.8" x14ac:dyDescent="0.3">
      <c r="A4" s="14">
        <v>44715</v>
      </c>
      <c r="B4" s="8"/>
      <c r="C4" s="9"/>
      <c r="D4" s="10"/>
      <c r="E4" s="9"/>
      <c r="F4" s="10"/>
      <c r="G4" s="9"/>
      <c r="H4" s="10"/>
      <c r="I4" s="9"/>
      <c r="J4" s="10" t="s">
        <v>34</v>
      </c>
      <c r="K4" s="9">
        <v>0.5</v>
      </c>
      <c r="L4" s="10"/>
      <c r="M4" s="9"/>
      <c r="N4" s="13">
        <f>K4</f>
        <v>0.5</v>
      </c>
    </row>
    <row r="5" spans="1:14" ht="42" x14ac:dyDescent="0.3">
      <c r="A5" s="16">
        <v>44715</v>
      </c>
      <c r="B5" s="8"/>
      <c r="C5" s="9"/>
      <c r="D5" s="10"/>
      <c r="E5" s="9"/>
      <c r="F5" s="10"/>
      <c r="G5" s="9"/>
      <c r="H5" s="9"/>
      <c r="I5" s="9"/>
      <c r="J5" s="15" t="s">
        <v>32</v>
      </c>
      <c r="K5" s="9">
        <v>2.25</v>
      </c>
      <c r="L5" s="10"/>
      <c r="M5" s="9"/>
      <c r="N5" s="13">
        <f>K5</f>
        <v>2.25</v>
      </c>
    </row>
    <row r="6" spans="1:14" ht="21.6" x14ac:dyDescent="0.3">
      <c r="A6" s="17">
        <v>44715</v>
      </c>
      <c r="B6" s="8"/>
      <c r="C6" s="9"/>
      <c r="D6" s="10"/>
      <c r="E6" s="9"/>
      <c r="F6" s="10"/>
      <c r="G6" s="9"/>
      <c r="H6" s="10"/>
      <c r="I6" s="9"/>
      <c r="J6" s="10" t="s">
        <v>35</v>
      </c>
      <c r="K6" s="9">
        <v>1.5</v>
      </c>
      <c r="L6" s="10"/>
      <c r="M6" s="9"/>
      <c r="N6" s="13">
        <f>K6</f>
        <v>1.5</v>
      </c>
    </row>
    <row r="7" spans="1:14" ht="52.2" x14ac:dyDescent="0.3">
      <c r="A7" s="17">
        <v>44716</v>
      </c>
      <c r="B7" s="18"/>
      <c r="C7" s="9"/>
      <c r="D7" s="10"/>
      <c r="E7" s="9"/>
      <c r="F7" s="10"/>
      <c r="G7" s="9"/>
      <c r="H7" s="10"/>
      <c r="I7" s="9"/>
      <c r="J7" s="19"/>
      <c r="K7" s="9"/>
      <c r="L7" s="10" t="s">
        <v>36</v>
      </c>
      <c r="M7" s="9">
        <v>6.16</v>
      </c>
      <c r="N7" s="13">
        <f>M7</f>
        <v>6.16</v>
      </c>
    </row>
    <row r="8" spans="1:14" ht="52.2" x14ac:dyDescent="0.3">
      <c r="A8" s="17">
        <v>44718</v>
      </c>
      <c r="B8" s="8" t="s">
        <v>37</v>
      </c>
      <c r="C8" s="9">
        <v>1</v>
      </c>
      <c r="D8" s="20"/>
      <c r="E8" s="9"/>
      <c r="F8" s="10"/>
      <c r="G8" s="9"/>
      <c r="H8" s="10"/>
      <c r="I8" s="9"/>
      <c r="J8" s="19"/>
      <c r="K8" s="9"/>
      <c r="L8" s="10"/>
      <c r="M8" s="9"/>
      <c r="N8" s="13">
        <f>C8</f>
        <v>1</v>
      </c>
    </row>
    <row r="9" spans="1:14" ht="52.2" x14ac:dyDescent="0.3">
      <c r="A9" s="17">
        <v>44718</v>
      </c>
      <c r="B9" s="8" t="s">
        <v>38</v>
      </c>
      <c r="C9" s="9">
        <v>4.66</v>
      </c>
      <c r="D9" s="15"/>
      <c r="E9" s="11"/>
      <c r="F9" s="20"/>
      <c r="G9" s="9"/>
      <c r="H9" s="10"/>
      <c r="I9" s="9"/>
      <c r="J9" s="10"/>
      <c r="K9" s="9"/>
      <c r="L9" s="10"/>
      <c r="M9" s="9"/>
      <c r="N9" s="13">
        <f>C9</f>
        <v>4.66</v>
      </c>
    </row>
    <row r="10" spans="1:14" ht="52.2" x14ac:dyDescent="0.3">
      <c r="A10" s="17">
        <v>44719</v>
      </c>
      <c r="B10" s="8"/>
      <c r="C10" s="9"/>
      <c r="D10" s="15" t="s">
        <v>38</v>
      </c>
      <c r="E10" s="11">
        <v>6</v>
      </c>
      <c r="F10" s="20"/>
      <c r="G10" s="9"/>
      <c r="H10" s="10"/>
      <c r="I10" s="9"/>
      <c r="J10" s="10"/>
      <c r="K10" s="9"/>
      <c r="L10" s="10"/>
      <c r="M10" s="9"/>
      <c r="N10" s="13">
        <f>E10</f>
        <v>6</v>
      </c>
    </row>
    <row r="11" spans="1:14" ht="31.8" x14ac:dyDescent="0.3">
      <c r="A11" s="17">
        <v>44720</v>
      </c>
      <c r="B11" s="8"/>
      <c r="C11" s="9"/>
      <c r="D11" s="10"/>
      <c r="E11" s="11"/>
      <c r="F11" s="20" t="s">
        <v>39</v>
      </c>
      <c r="G11" s="9">
        <v>5.21</v>
      </c>
      <c r="H11" s="10"/>
      <c r="I11" s="9"/>
      <c r="J11" s="10"/>
      <c r="K11" s="9"/>
      <c r="L11" s="10"/>
      <c r="M11" s="9"/>
      <c r="N11" s="13">
        <f>G11</f>
        <v>5.21</v>
      </c>
    </row>
    <row r="12" spans="1:14" ht="52.2" x14ac:dyDescent="0.3">
      <c r="A12" s="17">
        <v>44721</v>
      </c>
      <c r="B12" s="8"/>
      <c r="C12" s="9"/>
      <c r="D12" s="10"/>
      <c r="E12" s="11"/>
      <c r="F12" s="20"/>
      <c r="G12" s="9"/>
      <c r="H12" s="15" t="s">
        <v>38</v>
      </c>
      <c r="I12" s="9">
        <v>6.5</v>
      </c>
      <c r="J12" s="10"/>
      <c r="K12" s="9"/>
      <c r="L12" s="10"/>
      <c r="M12" s="9"/>
      <c r="N12" s="13">
        <f>I12</f>
        <v>6.5</v>
      </c>
    </row>
    <row r="13" spans="1:14" ht="21.6" x14ac:dyDescent="0.3">
      <c r="A13" s="17">
        <v>44722</v>
      </c>
      <c r="B13" s="8"/>
      <c r="C13" s="9"/>
      <c r="D13" s="10"/>
      <c r="E13" s="11"/>
      <c r="F13" s="20"/>
      <c r="G13" s="9"/>
      <c r="H13" s="10"/>
      <c r="I13" s="9"/>
      <c r="J13" s="10" t="s">
        <v>40</v>
      </c>
      <c r="K13" s="9">
        <v>1.5</v>
      </c>
      <c r="L13" s="10"/>
      <c r="M13" s="9"/>
      <c r="N13" s="13">
        <f>K13</f>
        <v>1.5</v>
      </c>
    </row>
    <row r="14" spans="1:14" ht="21.6" x14ac:dyDescent="0.3">
      <c r="A14" s="17">
        <v>44722</v>
      </c>
      <c r="B14" s="8"/>
      <c r="C14" s="9"/>
      <c r="D14" s="10"/>
      <c r="E14" s="11"/>
      <c r="F14" s="20"/>
      <c r="G14" s="9"/>
      <c r="H14" s="10"/>
      <c r="I14" s="9"/>
      <c r="J14" s="10" t="s">
        <v>41</v>
      </c>
      <c r="K14" s="9">
        <v>1</v>
      </c>
      <c r="L14" s="10"/>
      <c r="M14" s="9"/>
      <c r="N14" s="13">
        <f>K14</f>
        <v>1</v>
      </c>
    </row>
    <row r="15" spans="1:14" ht="21.6" x14ac:dyDescent="0.3">
      <c r="A15" s="17">
        <v>44722</v>
      </c>
      <c r="B15" s="10"/>
      <c r="C15" s="9"/>
      <c r="D15" s="10"/>
      <c r="E15" s="11"/>
      <c r="F15" s="20"/>
      <c r="G15" s="9"/>
      <c r="H15" s="10"/>
      <c r="I15" s="9"/>
      <c r="J15" s="10" t="s">
        <v>42</v>
      </c>
      <c r="K15" s="9">
        <v>1</v>
      </c>
      <c r="L15" s="10"/>
      <c r="M15" s="9"/>
      <c r="N15" s="13">
        <f>K15</f>
        <v>1</v>
      </c>
    </row>
    <row r="16" spans="1:14" ht="42" x14ac:dyDescent="0.3">
      <c r="A16" s="17">
        <v>44725</v>
      </c>
      <c r="B16" s="8" t="s">
        <v>43</v>
      </c>
      <c r="C16" s="9">
        <v>2</v>
      </c>
      <c r="D16" s="10"/>
      <c r="E16" s="9"/>
      <c r="F16" s="20"/>
      <c r="G16" s="9"/>
      <c r="H16" s="10"/>
      <c r="I16" s="9"/>
      <c r="J16" s="10"/>
      <c r="K16" s="9"/>
      <c r="L16" s="10"/>
      <c r="M16" s="9"/>
      <c r="N16" s="13">
        <f>C16</f>
        <v>2</v>
      </c>
    </row>
    <row r="17" spans="1:14" ht="52.2" x14ac:dyDescent="0.3">
      <c r="A17" s="17">
        <v>44726</v>
      </c>
      <c r="B17" s="8"/>
      <c r="C17" s="9"/>
      <c r="D17" s="10" t="s">
        <v>44</v>
      </c>
      <c r="E17" s="11">
        <v>2</v>
      </c>
      <c r="F17" s="10"/>
      <c r="G17" s="9"/>
      <c r="H17" s="10"/>
      <c r="I17" s="9"/>
      <c r="J17" s="10"/>
      <c r="K17" s="9"/>
      <c r="L17" s="10"/>
      <c r="M17" s="9"/>
      <c r="N17" s="13">
        <f>E17</f>
        <v>2</v>
      </c>
    </row>
    <row r="18" spans="1:14" ht="31.8" x14ac:dyDescent="0.3">
      <c r="A18" s="17">
        <v>44727</v>
      </c>
      <c r="B18" s="8"/>
      <c r="C18" s="9"/>
      <c r="D18" s="10"/>
      <c r="E18" s="11"/>
      <c r="F18" s="20" t="s">
        <v>45</v>
      </c>
      <c r="G18" s="9">
        <v>2.5</v>
      </c>
      <c r="H18" s="10"/>
      <c r="I18" s="9"/>
      <c r="J18" s="10"/>
      <c r="K18" s="9"/>
      <c r="L18" s="10"/>
      <c r="M18" s="9"/>
      <c r="N18" s="13">
        <f>G18</f>
        <v>2.5</v>
      </c>
    </row>
    <row r="19" spans="1:14" ht="42" x14ac:dyDescent="0.3">
      <c r="A19" s="17">
        <v>44727</v>
      </c>
      <c r="B19" s="8"/>
      <c r="C19" s="9"/>
      <c r="D19" s="10"/>
      <c r="E19" s="11"/>
      <c r="F19" s="20" t="s">
        <v>46</v>
      </c>
      <c r="G19" s="9">
        <v>2.5</v>
      </c>
      <c r="H19" s="10"/>
      <c r="I19" s="9"/>
      <c r="J19" s="10"/>
      <c r="K19" s="9"/>
      <c r="L19" s="10"/>
      <c r="M19" s="9"/>
      <c r="N19" s="13">
        <f>G19</f>
        <v>2.5</v>
      </c>
    </row>
    <row r="20" spans="1:14" ht="52.2" x14ac:dyDescent="0.3">
      <c r="A20" s="17">
        <v>44728</v>
      </c>
      <c r="B20" s="8"/>
      <c r="C20" s="9"/>
      <c r="D20" s="10"/>
      <c r="E20" s="11"/>
      <c r="F20" s="20"/>
      <c r="G20" s="9"/>
      <c r="H20" s="10" t="s">
        <v>47</v>
      </c>
      <c r="I20" s="9">
        <v>2.5</v>
      </c>
      <c r="J20" s="10"/>
      <c r="K20" s="9"/>
      <c r="L20" s="10"/>
      <c r="M20" s="9"/>
      <c r="N20" s="13">
        <f>I20</f>
        <v>2.5</v>
      </c>
    </row>
    <row r="21" spans="1:14" ht="62.4" x14ac:dyDescent="0.3">
      <c r="A21" s="17">
        <v>44729</v>
      </c>
      <c r="B21" s="8"/>
      <c r="C21" s="9"/>
      <c r="D21" s="10"/>
      <c r="E21" s="11"/>
      <c r="F21" s="20"/>
      <c r="G21" s="9"/>
      <c r="H21" s="10"/>
      <c r="I21" s="9"/>
      <c r="J21" s="10" t="s">
        <v>48</v>
      </c>
      <c r="K21" s="9">
        <v>4</v>
      </c>
      <c r="L21" s="10"/>
      <c r="M21" s="9"/>
      <c r="N21" s="13">
        <f>K21</f>
        <v>4</v>
      </c>
    </row>
    <row r="22" spans="1:14" ht="52.2" x14ac:dyDescent="0.3">
      <c r="A22" s="17">
        <v>44730</v>
      </c>
      <c r="B22" s="10"/>
      <c r="C22" s="9"/>
      <c r="D22" s="10"/>
      <c r="E22" s="11"/>
      <c r="F22" s="20"/>
      <c r="G22" s="9"/>
      <c r="H22" s="10"/>
      <c r="I22" s="9"/>
      <c r="J22" s="10"/>
      <c r="K22" s="9"/>
      <c r="L22" s="10" t="s">
        <v>49</v>
      </c>
      <c r="M22" s="9">
        <v>6.66</v>
      </c>
      <c r="N22" s="13">
        <f>M22</f>
        <v>6.66</v>
      </c>
    </row>
    <row r="23" spans="1:14" ht="31.8" x14ac:dyDescent="0.3">
      <c r="A23" s="17">
        <v>44732</v>
      </c>
      <c r="B23" s="8" t="s">
        <v>50</v>
      </c>
      <c r="C23" s="9">
        <v>2</v>
      </c>
      <c r="D23" s="10"/>
      <c r="E23" s="9"/>
      <c r="F23" s="20"/>
      <c r="G23" s="9"/>
      <c r="H23" s="10"/>
      <c r="I23" s="9"/>
      <c r="J23" s="10"/>
      <c r="K23" s="9"/>
      <c r="L23" s="10"/>
      <c r="M23" s="9"/>
      <c r="N23" s="13">
        <f>C23</f>
        <v>2</v>
      </c>
    </row>
    <row r="24" spans="1:14" ht="42" x14ac:dyDescent="0.3">
      <c r="A24" s="17">
        <v>44733</v>
      </c>
      <c r="B24" s="8"/>
      <c r="C24" s="9"/>
      <c r="D24" s="10" t="s">
        <v>51</v>
      </c>
      <c r="E24" s="11">
        <v>6</v>
      </c>
      <c r="F24" s="20"/>
      <c r="G24" s="9"/>
      <c r="H24" s="10"/>
      <c r="I24" s="9"/>
      <c r="J24" s="10"/>
      <c r="K24" s="9"/>
      <c r="L24" s="10"/>
      <c r="M24" s="9"/>
      <c r="N24" s="13">
        <f>E24</f>
        <v>6</v>
      </c>
    </row>
    <row r="25" spans="1:14" ht="31.8" x14ac:dyDescent="0.3">
      <c r="A25" s="17">
        <v>44734</v>
      </c>
      <c r="B25" s="8"/>
      <c r="C25" s="9"/>
      <c r="D25" s="10"/>
      <c r="E25" s="11"/>
      <c r="F25" s="20" t="s">
        <v>52</v>
      </c>
      <c r="G25" s="9">
        <v>4.66</v>
      </c>
      <c r="H25" s="10"/>
      <c r="I25" s="9"/>
      <c r="J25" s="10"/>
      <c r="K25" s="9"/>
      <c r="L25" s="10"/>
      <c r="M25" s="9"/>
      <c r="N25" s="13">
        <f>G25</f>
        <v>4.66</v>
      </c>
    </row>
    <row r="26" spans="1:14" ht="62.4" x14ac:dyDescent="0.3">
      <c r="A26" s="17">
        <v>44735</v>
      </c>
      <c r="B26" s="8"/>
      <c r="C26" s="9"/>
      <c r="D26" s="10"/>
      <c r="E26" s="11"/>
      <c r="F26" s="10"/>
      <c r="G26" s="9"/>
      <c r="H26" s="10" t="s">
        <v>53</v>
      </c>
      <c r="I26" s="9">
        <v>5</v>
      </c>
      <c r="J26" s="10"/>
      <c r="K26" s="9"/>
      <c r="L26" s="10"/>
      <c r="M26" s="9"/>
      <c r="N26" s="13">
        <f>I26</f>
        <v>5</v>
      </c>
    </row>
    <row r="27" spans="1:14" ht="62.4" x14ac:dyDescent="0.3">
      <c r="A27" s="17">
        <v>44735</v>
      </c>
      <c r="B27" s="8"/>
      <c r="C27" s="9"/>
      <c r="D27" s="10"/>
      <c r="E27" s="11"/>
      <c r="F27" s="20"/>
      <c r="G27" s="9"/>
      <c r="H27" s="10" t="s">
        <v>54</v>
      </c>
      <c r="I27" s="9">
        <v>4.25</v>
      </c>
      <c r="J27" s="10"/>
      <c r="K27" s="9"/>
      <c r="L27" s="10"/>
      <c r="M27" s="9"/>
      <c r="N27" s="13">
        <f>I27</f>
        <v>4.25</v>
      </c>
    </row>
    <row r="28" spans="1:14" ht="31.8" x14ac:dyDescent="0.3">
      <c r="A28" s="17">
        <v>44739</v>
      </c>
      <c r="B28" s="8" t="s">
        <v>55</v>
      </c>
      <c r="C28" s="9">
        <v>8</v>
      </c>
      <c r="D28" s="10"/>
      <c r="E28" s="11"/>
      <c r="F28" s="20"/>
      <c r="G28" s="9"/>
      <c r="H28" s="10"/>
      <c r="I28" s="9"/>
      <c r="J28" s="10"/>
      <c r="K28" s="9"/>
      <c r="L28" s="10"/>
      <c r="M28" s="9"/>
      <c r="N28" s="13">
        <f>C28</f>
        <v>8</v>
      </c>
    </row>
    <row r="29" spans="1:14" ht="31.8" x14ac:dyDescent="0.3">
      <c r="A29" s="17">
        <v>44740</v>
      </c>
      <c r="B29" s="10"/>
      <c r="C29" s="9"/>
      <c r="D29" s="10" t="s">
        <v>56</v>
      </c>
      <c r="E29" s="11">
        <v>6.75</v>
      </c>
      <c r="F29" s="20"/>
      <c r="G29" s="9"/>
      <c r="H29" s="10"/>
      <c r="I29" s="9"/>
      <c r="J29" s="10"/>
      <c r="K29" s="9"/>
      <c r="L29" s="10"/>
      <c r="M29" s="9"/>
      <c r="N29" s="13">
        <f>E29</f>
        <v>6.75</v>
      </c>
    </row>
    <row r="30" spans="1:14" ht="31.8" x14ac:dyDescent="0.3">
      <c r="A30" s="17">
        <v>44741</v>
      </c>
      <c r="B30" s="62"/>
      <c r="C30" s="9"/>
      <c r="D30" s="10"/>
      <c r="E30" s="11"/>
      <c r="F30" s="20" t="s">
        <v>57</v>
      </c>
      <c r="G30" s="9">
        <v>5.25</v>
      </c>
      <c r="H30" s="10"/>
      <c r="I30" s="9"/>
      <c r="J30" s="10"/>
      <c r="K30" s="9"/>
      <c r="L30" s="10"/>
      <c r="M30" s="9"/>
      <c r="N30" s="13">
        <f>G30</f>
        <v>5.25</v>
      </c>
    </row>
    <row r="31" spans="1:14" ht="62.4" x14ac:dyDescent="0.3">
      <c r="A31" s="17">
        <v>44742</v>
      </c>
      <c r="B31" s="62"/>
      <c r="C31" s="9"/>
      <c r="D31" s="10"/>
      <c r="E31" s="11"/>
      <c r="F31" s="20"/>
      <c r="G31" s="9"/>
      <c r="H31" s="10" t="s">
        <v>58</v>
      </c>
      <c r="I31" s="9">
        <v>4</v>
      </c>
      <c r="J31" s="10"/>
      <c r="K31" s="9"/>
      <c r="L31" s="10"/>
      <c r="M31" s="9"/>
      <c r="N31" s="13">
        <f>I31</f>
        <v>4</v>
      </c>
    </row>
    <row r="32" spans="1:14" x14ac:dyDescent="0.3">
      <c r="A32" s="21"/>
      <c r="B32" s="22"/>
      <c r="C32" s="23">
        <f>SUM(C3:C31)</f>
        <v>17.66</v>
      </c>
      <c r="D32" s="24"/>
      <c r="E32" s="23">
        <f>SUM(E4:E31)</f>
        <v>20.75</v>
      </c>
      <c r="F32" s="24"/>
      <c r="G32" s="23">
        <f>SUM(G4:G31)</f>
        <v>20.12</v>
      </c>
      <c r="H32" s="24"/>
      <c r="I32" s="23">
        <f>SUM(I3:I31)</f>
        <v>26.25</v>
      </c>
      <c r="J32" s="24"/>
      <c r="K32" s="23">
        <f>SUM(K3:K31)</f>
        <v>11.75</v>
      </c>
      <c r="L32" s="24"/>
      <c r="M32" s="25">
        <f>SUM(M4:M31)</f>
        <v>12.82</v>
      </c>
      <c r="N32" s="23">
        <f>SUM(N3:N31)</f>
        <v>109.35</v>
      </c>
    </row>
    <row r="33" spans="1:14" x14ac:dyDescent="0.3">
      <c r="A33" s="26"/>
      <c r="B33" s="27"/>
      <c r="C33" s="27" t="s">
        <v>10</v>
      </c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</row>
    <row r="34" spans="1:14" x14ac:dyDescent="0.3">
      <c r="A34" s="26"/>
      <c r="B34" s="27"/>
      <c r="C34" s="27" t="s">
        <v>11</v>
      </c>
      <c r="D34" s="27"/>
      <c r="E34" s="27" t="str">
        <f>B1</f>
        <v>ROSA LUZ MONTENEGRO TAPIA</v>
      </c>
      <c r="F34" s="27"/>
      <c r="G34" s="28"/>
      <c r="H34" s="29" t="s">
        <v>31</v>
      </c>
      <c r="I34" s="27"/>
      <c r="J34" s="30" t="s">
        <v>12</v>
      </c>
      <c r="K34" s="27"/>
      <c r="L34" s="27"/>
      <c r="M34" s="27"/>
      <c r="N34" s="27"/>
    </row>
    <row r="35" spans="1:14" x14ac:dyDescent="0.3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</row>
  </sheetData>
  <pageMargins left="0.7" right="0.7" top="0.75" bottom="0.75" header="0.3" footer="0.3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topLeftCell="A16" workbookViewId="0">
      <selection sqref="A1:N34"/>
    </sheetView>
  </sheetViews>
  <sheetFormatPr baseColWidth="10" defaultColWidth="9.109375" defaultRowHeight="14.4" x14ac:dyDescent="0.3"/>
  <cols>
    <col min="2" max="2" width="14" customWidth="1"/>
    <col min="4" max="4" width="12.5546875" customWidth="1"/>
    <col min="6" max="6" width="11" customWidth="1"/>
    <col min="8" max="8" width="16.88671875" customWidth="1"/>
    <col min="9" max="9" width="4.5546875" customWidth="1"/>
    <col min="10" max="10" width="13.109375" customWidth="1"/>
    <col min="11" max="11" width="4.33203125" customWidth="1"/>
    <col min="12" max="12" width="5.44140625" customWidth="1"/>
    <col min="13" max="13" width="3.6640625" customWidth="1"/>
    <col min="14" max="14" width="5.6640625" customWidth="1"/>
  </cols>
  <sheetData>
    <row r="1" spans="1:14" ht="15" thickBot="1" x14ac:dyDescent="0.35">
      <c r="A1" s="1"/>
      <c r="B1" s="2" t="s">
        <v>13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3" t="s">
        <v>0</v>
      </c>
      <c r="B2" s="4" t="s">
        <v>1</v>
      </c>
      <c r="C2" s="5" t="s">
        <v>2</v>
      </c>
      <c r="D2" s="5" t="s">
        <v>3</v>
      </c>
      <c r="E2" s="5" t="s">
        <v>4</v>
      </c>
      <c r="F2" s="6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32.4" thickBot="1" x14ac:dyDescent="0.35">
      <c r="A3" s="7">
        <v>44686</v>
      </c>
      <c r="B3" s="8"/>
      <c r="C3" s="9"/>
      <c r="D3" s="10"/>
      <c r="E3" s="11"/>
      <c r="F3" s="12"/>
      <c r="G3" s="9"/>
      <c r="H3" s="10" t="s">
        <v>15</v>
      </c>
      <c r="I3" s="9">
        <v>3.5</v>
      </c>
      <c r="J3" s="10"/>
      <c r="K3" s="9"/>
      <c r="L3" s="10"/>
      <c r="M3" s="9"/>
      <c r="N3" s="13">
        <f>I3</f>
        <v>3.5</v>
      </c>
    </row>
    <row r="4" spans="1:14" ht="25.5" customHeight="1" x14ac:dyDescent="0.3">
      <c r="A4" s="14">
        <v>44687</v>
      </c>
      <c r="B4" s="8"/>
      <c r="C4" s="9"/>
      <c r="D4" s="10"/>
      <c r="E4" s="9"/>
      <c r="F4" s="10"/>
      <c r="G4" s="9"/>
      <c r="H4" s="10"/>
      <c r="I4" s="9"/>
      <c r="J4" s="10" t="s">
        <v>20</v>
      </c>
      <c r="K4" s="9">
        <v>2.5</v>
      </c>
      <c r="L4" s="10"/>
      <c r="M4" s="9"/>
      <c r="N4" s="13">
        <f>K4</f>
        <v>2.5</v>
      </c>
    </row>
    <row r="5" spans="1:14" ht="21.6" x14ac:dyDescent="0.3">
      <c r="A5" s="16">
        <v>44690</v>
      </c>
      <c r="B5" s="8" t="s">
        <v>21</v>
      </c>
      <c r="C5" s="9">
        <v>5.75</v>
      </c>
      <c r="D5" s="10"/>
      <c r="E5" s="9"/>
      <c r="F5" s="10"/>
      <c r="G5" s="9"/>
      <c r="H5" s="9"/>
      <c r="I5" s="9"/>
      <c r="J5" s="15"/>
      <c r="K5" s="9"/>
      <c r="L5" s="10"/>
      <c r="M5" s="9"/>
      <c r="N5" s="13">
        <f>C5</f>
        <v>5.75</v>
      </c>
    </row>
    <row r="6" spans="1:14" ht="21.6" x14ac:dyDescent="0.3">
      <c r="A6" s="17">
        <v>44691</v>
      </c>
      <c r="B6" s="8"/>
      <c r="C6" s="9"/>
      <c r="D6" s="10" t="s">
        <v>22</v>
      </c>
      <c r="E6" s="9">
        <v>5.5</v>
      </c>
      <c r="F6" s="10"/>
      <c r="G6" s="9"/>
      <c r="H6" s="10"/>
      <c r="I6" s="9"/>
      <c r="J6" s="10"/>
      <c r="K6" s="9"/>
      <c r="L6" s="10"/>
      <c r="M6" s="9"/>
      <c r="N6" s="13">
        <f>E6</f>
        <v>5.5</v>
      </c>
    </row>
    <row r="7" spans="1:14" ht="21.6" x14ac:dyDescent="0.3">
      <c r="A7" s="17">
        <v>44691</v>
      </c>
      <c r="B7" s="18"/>
      <c r="C7" s="9"/>
      <c r="D7" s="10" t="s">
        <v>23</v>
      </c>
      <c r="E7" s="9">
        <v>2</v>
      </c>
      <c r="F7" s="10"/>
      <c r="G7" s="9"/>
      <c r="H7" s="10"/>
      <c r="I7" s="9"/>
      <c r="J7" s="19"/>
      <c r="K7" s="9"/>
      <c r="L7" s="10"/>
      <c r="M7" s="9"/>
      <c r="N7" s="13">
        <f>E7</f>
        <v>2</v>
      </c>
    </row>
    <row r="8" spans="1:14" ht="21.6" x14ac:dyDescent="0.3">
      <c r="A8" s="17">
        <v>44692</v>
      </c>
      <c r="B8" s="8"/>
      <c r="C8" s="9"/>
      <c r="D8" s="20"/>
      <c r="E8" s="9"/>
      <c r="F8" s="10" t="s">
        <v>23</v>
      </c>
      <c r="G8" s="9">
        <v>2</v>
      </c>
      <c r="H8" s="10"/>
      <c r="I8" s="9"/>
      <c r="J8" s="19"/>
      <c r="K8" s="9"/>
      <c r="L8" s="10"/>
      <c r="M8" s="9"/>
      <c r="N8" s="13">
        <f>G8</f>
        <v>2</v>
      </c>
    </row>
    <row r="9" spans="1:14" x14ac:dyDescent="0.3">
      <c r="A9" s="17">
        <v>44692</v>
      </c>
      <c r="B9" s="8"/>
      <c r="C9" s="9"/>
      <c r="D9" s="15"/>
      <c r="E9" s="11"/>
      <c r="F9" s="20" t="s">
        <v>24</v>
      </c>
      <c r="G9" s="9">
        <v>3</v>
      </c>
      <c r="H9" s="10"/>
      <c r="I9" s="9"/>
      <c r="J9" s="10"/>
      <c r="K9" s="9"/>
      <c r="L9" s="10"/>
      <c r="M9" s="9"/>
      <c r="N9" s="13">
        <f>G9</f>
        <v>3</v>
      </c>
    </row>
    <row r="10" spans="1:14" ht="21.6" x14ac:dyDescent="0.3">
      <c r="A10" s="17">
        <v>44693</v>
      </c>
      <c r="B10" s="8"/>
      <c r="C10" s="9"/>
      <c r="D10" s="10"/>
      <c r="E10" s="11"/>
      <c r="F10" s="20"/>
      <c r="G10" s="9"/>
      <c r="H10" s="10" t="s">
        <v>25</v>
      </c>
      <c r="I10" s="9">
        <v>6.25</v>
      </c>
      <c r="J10" s="10"/>
      <c r="K10" s="9"/>
      <c r="L10" s="10"/>
      <c r="M10" s="9"/>
      <c r="N10" s="13">
        <f>I10</f>
        <v>6.25</v>
      </c>
    </row>
    <row r="11" spans="1:14" ht="21.6" x14ac:dyDescent="0.3">
      <c r="A11" s="17">
        <v>44693</v>
      </c>
      <c r="B11" s="8"/>
      <c r="C11" s="9"/>
      <c r="D11" s="10"/>
      <c r="E11" s="11"/>
      <c r="F11" s="20"/>
      <c r="G11" s="9"/>
      <c r="H11" s="10" t="s">
        <v>23</v>
      </c>
      <c r="I11" s="9">
        <v>2</v>
      </c>
      <c r="J11" s="10"/>
      <c r="K11" s="9"/>
      <c r="L11" s="10"/>
      <c r="M11" s="9"/>
      <c r="N11" s="13">
        <f>I11</f>
        <v>2</v>
      </c>
    </row>
    <row r="12" spans="1:14" ht="21.6" x14ac:dyDescent="0.3">
      <c r="A12" s="17">
        <v>44694</v>
      </c>
      <c r="B12" s="8"/>
      <c r="C12" s="9"/>
      <c r="D12" s="10"/>
      <c r="E12" s="11"/>
      <c r="F12" s="20"/>
      <c r="G12" s="9"/>
      <c r="H12" s="10"/>
      <c r="I12" s="9"/>
      <c r="J12" s="10" t="s">
        <v>23</v>
      </c>
      <c r="K12" s="9">
        <v>2</v>
      </c>
      <c r="L12" s="10"/>
      <c r="M12" s="9"/>
      <c r="N12" s="13">
        <f>K12</f>
        <v>2</v>
      </c>
    </row>
    <row r="13" spans="1:14" ht="31.8" x14ac:dyDescent="0.3">
      <c r="A13" s="17">
        <v>44694</v>
      </c>
      <c r="B13" s="8"/>
      <c r="C13" s="9"/>
      <c r="D13" s="10"/>
      <c r="E13" s="11"/>
      <c r="F13" s="20"/>
      <c r="G13" s="9"/>
      <c r="H13" s="10"/>
      <c r="I13" s="9"/>
      <c r="J13" s="10" t="s">
        <v>26</v>
      </c>
      <c r="K13" s="9">
        <v>5.5</v>
      </c>
      <c r="L13" s="10"/>
      <c r="M13" s="9"/>
      <c r="N13" s="13">
        <f>K13</f>
        <v>5.5</v>
      </c>
    </row>
    <row r="14" spans="1:14" ht="21.6" x14ac:dyDescent="0.3">
      <c r="A14" s="17">
        <v>44697</v>
      </c>
      <c r="B14" s="8" t="s">
        <v>27</v>
      </c>
      <c r="C14" s="9">
        <v>5.5</v>
      </c>
      <c r="D14" s="10"/>
      <c r="E14" s="11"/>
      <c r="F14" s="20"/>
      <c r="G14" s="9"/>
      <c r="H14" s="10"/>
      <c r="I14" s="9"/>
      <c r="J14" s="10"/>
      <c r="K14" s="9"/>
      <c r="L14" s="10"/>
      <c r="M14" s="9"/>
      <c r="N14" s="13">
        <f>C14</f>
        <v>5.5</v>
      </c>
    </row>
    <row r="15" spans="1:14" ht="21.6" x14ac:dyDescent="0.3">
      <c r="A15" s="17">
        <v>44697</v>
      </c>
      <c r="B15" s="10" t="s">
        <v>23</v>
      </c>
      <c r="C15" s="9">
        <v>2</v>
      </c>
      <c r="D15" s="10"/>
      <c r="E15" s="11"/>
      <c r="F15" s="20"/>
      <c r="G15" s="9"/>
      <c r="H15" s="10"/>
      <c r="I15" s="9"/>
      <c r="J15" s="10"/>
      <c r="K15" s="9"/>
      <c r="L15" s="10"/>
      <c r="M15" s="9"/>
      <c r="N15" s="13">
        <f>C15</f>
        <v>2</v>
      </c>
    </row>
    <row r="16" spans="1:14" ht="21.6" x14ac:dyDescent="0.3">
      <c r="A16" s="17">
        <v>44698</v>
      </c>
      <c r="B16" s="8"/>
      <c r="C16" s="9"/>
      <c r="D16" s="10" t="s">
        <v>23</v>
      </c>
      <c r="E16" s="9">
        <v>2</v>
      </c>
      <c r="F16" s="20"/>
      <c r="G16" s="9"/>
      <c r="H16" s="10"/>
      <c r="I16" s="9"/>
      <c r="J16" s="10"/>
      <c r="K16" s="9"/>
      <c r="L16" s="10"/>
      <c r="M16" s="9"/>
      <c r="N16" s="13">
        <f>E16</f>
        <v>2</v>
      </c>
    </row>
    <row r="17" spans="1:14" ht="21.6" x14ac:dyDescent="0.3">
      <c r="A17" s="17">
        <v>44699</v>
      </c>
      <c r="B17" s="8"/>
      <c r="C17" s="9"/>
      <c r="D17" s="10"/>
      <c r="E17" s="11"/>
      <c r="F17" s="10" t="s">
        <v>23</v>
      </c>
      <c r="G17" s="9">
        <v>2</v>
      </c>
      <c r="H17" s="10"/>
      <c r="I17" s="9"/>
      <c r="J17" s="10"/>
      <c r="K17" s="9"/>
      <c r="L17" s="10"/>
      <c r="M17" s="9"/>
      <c r="N17" s="13">
        <f>G17</f>
        <v>2</v>
      </c>
    </row>
    <row r="18" spans="1:14" ht="31.8" x14ac:dyDescent="0.3">
      <c r="A18" s="17">
        <v>44700</v>
      </c>
      <c r="B18" s="8"/>
      <c r="C18" s="9"/>
      <c r="D18" s="10"/>
      <c r="E18" s="11"/>
      <c r="F18" s="20"/>
      <c r="G18" s="9"/>
      <c r="H18" s="10" t="s">
        <v>28</v>
      </c>
      <c r="I18" s="9">
        <v>2</v>
      </c>
      <c r="J18" s="10"/>
      <c r="K18" s="9"/>
      <c r="L18" s="10"/>
      <c r="M18" s="9"/>
      <c r="N18" s="13">
        <f>I18</f>
        <v>2</v>
      </c>
    </row>
    <row r="19" spans="1:14" ht="21.6" x14ac:dyDescent="0.3">
      <c r="A19" s="17">
        <v>44700</v>
      </c>
      <c r="B19" s="8"/>
      <c r="C19" s="9"/>
      <c r="D19" s="10"/>
      <c r="E19" s="11"/>
      <c r="F19" s="20"/>
      <c r="G19" s="9"/>
      <c r="H19" s="10" t="s">
        <v>23</v>
      </c>
      <c r="I19" s="9">
        <v>2</v>
      </c>
      <c r="J19" s="10"/>
      <c r="K19" s="9"/>
      <c r="L19" s="10"/>
      <c r="M19" s="9"/>
      <c r="N19" s="13">
        <f>I19</f>
        <v>2</v>
      </c>
    </row>
    <row r="20" spans="1:14" ht="31.8" x14ac:dyDescent="0.3">
      <c r="A20" s="17">
        <v>44701</v>
      </c>
      <c r="B20" s="8"/>
      <c r="C20" s="9"/>
      <c r="D20" s="10"/>
      <c r="E20" s="11"/>
      <c r="F20" s="20"/>
      <c r="G20" s="9"/>
      <c r="H20" s="10"/>
      <c r="I20" s="9"/>
      <c r="J20" s="10" t="s">
        <v>28</v>
      </c>
      <c r="K20" s="9">
        <v>4</v>
      </c>
      <c r="L20" s="10"/>
      <c r="M20" s="9"/>
      <c r="N20" s="13">
        <f>K20</f>
        <v>4</v>
      </c>
    </row>
    <row r="21" spans="1:14" ht="21.6" x14ac:dyDescent="0.3">
      <c r="A21" s="17">
        <v>44701</v>
      </c>
      <c r="B21" s="8"/>
      <c r="C21" s="9"/>
      <c r="D21" s="10"/>
      <c r="E21" s="11"/>
      <c r="F21" s="20"/>
      <c r="G21" s="9"/>
      <c r="H21" s="10"/>
      <c r="I21" s="9"/>
      <c r="J21" s="10" t="s">
        <v>23</v>
      </c>
      <c r="K21" s="9">
        <v>2</v>
      </c>
      <c r="L21" s="10"/>
      <c r="M21" s="9"/>
      <c r="N21" s="13">
        <f>K21</f>
        <v>2</v>
      </c>
    </row>
    <row r="22" spans="1:14" ht="21.6" x14ac:dyDescent="0.3">
      <c r="A22" s="17">
        <v>44704</v>
      </c>
      <c r="B22" s="10" t="s">
        <v>23</v>
      </c>
      <c r="C22" s="9">
        <v>2</v>
      </c>
      <c r="D22" s="10"/>
      <c r="E22" s="11"/>
      <c r="F22" s="20"/>
      <c r="G22" s="9"/>
      <c r="H22" s="10"/>
      <c r="I22" s="9"/>
      <c r="J22" s="10"/>
      <c r="K22" s="9"/>
      <c r="L22" s="10"/>
      <c r="M22" s="9"/>
      <c r="N22" s="13">
        <f>C22</f>
        <v>2</v>
      </c>
    </row>
    <row r="23" spans="1:14" ht="21.6" x14ac:dyDescent="0.3">
      <c r="A23" s="17">
        <v>44705</v>
      </c>
      <c r="B23" s="8"/>
      <c r="C23" s="9"/>
      <c r="D23" s="10" t="s">
        <v>23</v>
      </c>
      <c r="E23" s="9">
        <v>2</v>
      </c>
      <c r="F23" s="20"/>
      <c r="G23" s="9"/>
      <c r="H23" s="10"/>
      <c r="I23" s="9"/>
      <c r="J23" s="10"/>
      <c r="K23" s="9"/>
      <c r="L23" s="10"/>
      <c r="M23" s="9"/>
      <c r="N23" s="13">
        <f>E23</f>
        <v>2</v>
      </c>
    </row>
    <row r="24" spans="1:14" ht="31.8" x14ac:dyDescent="0.3">
      <c r="A24" s="17">
        <v>44706</v>
      </c>
      <c r="B24" s="8"/>
      <c r="C24" s="9"/>
      <c r="D24" s="10"/>
      <c r="E24" s="11"/>
      <c r="F24" s="20" t="s">
        <v>29</v>
      </c>
      <c r="G24" s="9">
        <v>1.5</v>
      </c>
      <c r="H24" s="10"/>
      <c r="I24" s="9"/>
      <c r="J24" s="10"/>
      <c r="K24" s="9"/>
      <c r="L24" s="10"/>
      <c r="M24" s="9"/>
      <c r="N24" s="13">
        <f>G24</f>
        <v>1.5</v>
      </c>
    </row>
    <row r="25" spans="1:14" ht="21.6" x14ac:dyDescent="0.3">
      <c r="A25" s="17">
        <v>44706</v>
      </c>
      <c r="B25" s="8"/>
      <c r="C25" s="9"/>
      <c r="D25" s="10"/>
      <c r="E25" s="11"/>
      <c r="F25" s="20" t="s">
        <v>30</v>
      </c>
      <c r="G25" s="9">
        <v>3</v>
      </c>
      <c r="H25" s="10"/>
      <c r="I25" s="9"/>
      <c r="J25" s="10"/>
      <c r="K25" s="9"/>
      <c r="L25" s="10"/>
      <c r="M25" s="9"/>
      <c r="N25" s="13">
        <f>G25</f>
        <v>3</v>
      </c>
    </row>
    <row r="26" spans="1:14" ht="21.6" x14ac:dyDescent="0.3">
      <c r="A26" s="17">
        <v>44706</v>
      </c>
      <c r="B26" s="8"/>
      <c r="C26" s="9"/>
      <c r="D26" s="10"/>
      <c r="E26" s="11"/>
      <c r="F26" s="10" t="s">
        <v>23</v>
      </c>
      <c r="G26" s="9">
        <v>2</v>
      </c>
      <c r="H26" s="10"/>
      <c r="I26" s="9"/>
      <c r="J26" s="10"/>
      <c r="K26" s="9"/>
      <c r="L26" s="10"/>
      <c r="M26" s="9"/>
      <c r="N26" s="13">
        <f>G26</f>
        <v>2</v>
      </c>
    </row>
    <row r="27" spans="1:14" ht="21.6" x14ac:dyDescent="0.3">
      <c r="A27" s="17">
        <v>44707</v>
      </c>
      <c r="B27" s="8"/>
      <c r="C27" s="9"/>
      <c r="D27" s="10"/>
      <c r="E27" s="11"/>
      <c r="F27" s="20"/>
      <c r="G27" s="9"/>
      <c r="H27" s="10" t="s">
        <v>23</v>
      </c>
      <c r="I27" s="9">
        <v>2</v>
      </c>
      <c r="J27" s="10"/>
      <c r="K27" s="9"/>
      <c r="L27" s="10"/>
      <c r="M27" s="9"/>
      <c r="N27" s="13">
        <f>I27</f>
        <v>2</v>
      </c>
    </row>
    <row r="28" spans="1:14" ht="21.6" x14ac:dyDescent="0.3">
      <c r="A28" s="17">
        <v>44708</v>
      </c>
      <c r="B28" s="8"/>
      <c r="C28" s="9"/>
      <c r="D28" s="10"/>
      <c r="E28" s="11"/>
      <c r="F28" s="20"/>
      <c r="G28" s="9"/>
      <c r="H28" s="10"/>
      <c r="I28" s="9"/>
      <c r="J28" s="10" t="s">
        <v>23</v>
      </c>
      <c r="K28" s="9">
        <v>2</v>
      </c>
      <c r="L28" s="10"/>
      <c r="M28" s="9"/>
      <c r="N28" s="13">
        <f>K28</f>
        <v>2</v>
      </c>
    </row>
    <row r="29" spans="1:14" ht="21.6" x14ac:dyDescent="0.3">
      <c r="A29" s="17">
        <v>44711</v>
      </c>
      <c r="B29" s="10" t="s">
        <v>23</v>
      </c>
      <c r="C29" s="9">
        <v>2</v>
      </c>
      <c r="D29" s="10"/>
      <c r="E29" s="11"/>
      <c r="F29" s="20"/>
      <c r="G29" s="9"/>
      <c r="H29" s="10"/>
      <c r="I29" s="9"/>
      <c r="J29" s="10"/>
      <c r="K29" s="9"/>
      <c r="L29" s="10"/>
      <c r="M29" s="9"/>
      <c r="N29" s="13">
        <f>C29</f>
        <v>2</v>
      </c>
    </row>
    <row r="30" spans="1:14" ht="21.6" x14ac:dyDescent="0.3">
      <c r="A30" s="17">
        <v>44712</v>
      </c>
      <c r="B30" s="8"/>
      <c r="C30" s="9"/>
      <c r="D30" s="10" t="s">
        <v>23</v>
      </c>
      <c r="E30" s="9">
        <v>2</v>
      </c>
      <c r="F30" s="10"/>
      <c r="G30" s="9"/>
      <c r="H30" s="19"/>
      <c r="I30" s="9"/>
      <c r="J30" s="10"/>
      <c r="K30" s="9"/>
      <c r="L30" s="10"/>
      <c r="M30" s="9"/>
      <c r="N30" s="13">
        <f>E30</f>
        <v>2</v>
      </c>
    </row>
    <row r="31" spans="1:14" x14ac:dyDescent="0.3">
      <c r="A31" s="21"/>
      <c r="B31" s="22"/>
      <c r="C31" s="23">
        <f>SUM(C3:C30)</f>
        <v>17.25</v>
      </c>
      <c r="D31" s="24"/>
      <c r="E31" s="23">
        <f>SUM(E4:E30)</f>
        <v>13.5</v>
      </c>
      <c r="F31" s="24"/>
      <c r="G31" s="23">
        <f>SUM(G4:G30)</f>
        <v>13.5</v>
      </c>
      <c r="H31" s="24"/>
      <c r="I31" s="23">
        <f>SUM(I3:I30)</f>
        <v>17.75</v>
      </c>
      <c r="J31" s="24"/>
      <c r="K31" s="23">
        <f>SUM(K3:K30)</f>
        <v>18</v>
      </c>
      <c r="L31" s="24"/>
      <c r="M31" s="25">
        <f>SUM(M4:M30)</f>
        <v>0</v>
      </c>
      <c r="N31" s="23">
        <f>C31+E31+G31+I31+K31</f>
        <v>80</v>
      </c>
    </row>
    <row r="32" spans="1:14" x14ac:dyDescent="0.3">
      <c r="A32" s="26"/>
      <c r="B32" s="27"/>
      <c r="C32" s="27" t="s">
        <v>10</v>
      </c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</row>
    <row r="33" spans="1:14" x14ac:dyDescent="0.3">
      <c r="A33" s="26"/>
      <c r="B33" s="27"/>
      <c r="C33" s="27" t="s">
        <v>11</v>
      </c>
      <c r="D33" s="27"/>
      <c r="E33" s="27" t="str">
        <f>B1</f>
        <v>ROSA LUZ MONTENEGRO TAPIA</v>
      </c>
      <c r="F33" s="27"/>
      <c r="G33" s="28"/>
      <c r="H33" s="29" t="s">
        <v>14</v>
      </c>
      <c r="I33" s="27"/>
      <c r="J33" s="30" t="s">
        <v>12</v>
      </c>
      <c r="K33" s="27"/>
      <c r="L33" s="27"/>
      <c r="M33" s="27"/>
      <c r="N33" s="27"/>
    </row>
    <row r="34" spans="1:14" x14ac:dyDescent="0.3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</row>
  </sheetData>
  <pageMargins left="0.7" right="0.7" top="0.75" bottom="0.75" header="0.3" footer="0.3"/>
  <pageSetup paperSize="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workbookViewId="0">
      <selection sqref="A1:N9"/>
    </sheetView>
  </sheetViews>
  <sheetFormatPr baseColWidth="10" defaultRowHeight="14.4" x14ac:dyDescent="0.3"/>
  <cols>
    <col min="1" max="1" width="6.88671875" customWidth="1"/>
    <col min="2" max="3" width="5.5546875" customWidth="1"/>
    <col min="4" max="4" width="16.33203125" customWidth="1"/>
    <col min="5" max="5" width="4.44140625" customWidth="1"/>
    <col min="6" max="6" width="15.44140625" customWidth="1"/>
    <col min="7" max="7" width="5.33203125" customWidth="1"/>
    <col min="8" max="8" width="14.33203125" customWidth="1"/>
    <col min="9" max="9" width="5.5546875" customWidth="1"/>
    <col min="10" max="10" width="9.44140625" customWidth="1"/>
    <col min="11" max="11" width="5.6640625" customWidth="1"/>
    <col min="12" max="12" width="5.33203125" customWidth="1"/>
    <col min="13" max="13" width="5.109375" customWidth="1"/>
    <col min="14" max="14" width="6.554687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1"/>
      <c r="B2" s="31"/>
      <c r="C2" s="31"/>
      <c r="D2" s="31"/>
      <c r="E2" s="31"/>
      <c r="F2" s="32"/>
      <c r="G2" s="31"/>
      <c r="H2" s="31"/>
      <c r="I2" s="31"/>
      <c r="J2" s="31"/>
      <c r="K2" s="31"/>
    </row>
    <row r="3" spans="1:14" x14ac:dyDescent="0.3">
      <c r="A3" s="33" t="s">
        <v>16</v>
      </c>
      <c r="B3" s="33" t="s">
        <v>1</v>
      </c>
      <c r="C3" s="33" t="s">
        <v>2</v>
      </c>
      <c r="D3" s="33" t="s">
        <v>3</v>
      </c>
      <c r="E3" s="33" t="s">
        <v>4</v>
      </c>
      <c r="F3" s="34" t="s">
        <v>5</v>
      </c>
      <c r="G3" s="33" t="s">
        <v>4</v>
      </c>
      <c r="H3" s="33" t="s">
        <v>6</v>
      </c>
      <c r="I3" s="33" t="s">
        <v>4</v>
      </c>
      <c r="J3" s="33" t="s">
        <v>7</v>
      </c>
      <c r="K3" s="33" t="s">
        <v>4</v>
      </c>
      <c r="L3" s="35" t="s">
        <v>8</v>
      </c>
      <c r="M3" s="35" t="s">
        <v>4</v>
      </c>
      <c r="N3" s="35" t="s">
        <v>9</v>
      </c>
    </row>
    <row r="4" spans="1:14" ht="19.2" x14ac:dyDescent="0.3">
      <c r="A4" s="36"/>
      <c r="B4" s="37"/>
      <c r="C4" s="38"/>
      <c r="D4" s="39" t="s">
        <v>17</v>
      </c>
      <c r="E4" s="38"/>
      <c r="F4" s="39" t="s">
        <v>17</v>
      </c>
      <c r="G4" s="38"/>
      <c r="H4" s="39" t="s">
        <v>17</v>
      </c>
      <c r="I4" s="38"/>
      <c r="J4" s="38"/>
      <c r="K4" s="38"/>
      <c r="L4" s="38"/>
      <c r="M4" s="40"/>
      <c r="N4" s="41"/>
    </row>
    <row r="5" spans="1:14" x14ac:dyDescent="0.3">
      <c r="A5" s="42">
        <v>25.98</v>
      </c>
      <c r="B5" s="43"/>
      <c r="C5" s="44"/>
      <c r="D5" s="45"/>
      <c r="E5" s="46">
        <v>2</v>
      </c>
      <c r="F5" s="47"/>
      <c r="G5" s="44">
        <v>2</v>
      </c>
      <c r="H5" s="47"/>
      <c r="I5" s="44">
        <v>2</v>
      </c>
      <c r="J5" s="44"/>
      <c r="K5" s="44"/>
      <c r="L5" s="44"/>
      <c r="M5" s="48"/>
      <c r="N5" s="49">
        <f>M5+K5+I5+G5+E5+C5</f>
        <v>6</v>
      </c>
    </row>
    <row r="6" spans="1:14" x14ac:dyDescent="0.3">
      <c r="A6" s="50">
        <f>SUM(A4:A5)</f>
        <v>25.98</v>
      </c>
      <c r="B6" s="51" t="s">
        <v>9</v>
      </c>
      <c r="C6" s="52">
        <f>SUM(C4:C5)</f>
        <v>0</v>
      </c>
      <c r="D6" s="53"/>
      <c r="E6" s="52">
        <f>SUM(E4:E5)</f>
        <v>2</v>
      </c>
      <c r="F6" s="19"/>
      <c r="G6" s="52">
        <f>SUM(G4:G5)</f>
        <v>2</v>
      </c>
      <c r="H6" s="54"/>
      <c r="I6" s="52">
        <f>SUM(I4:I5)</f>
        <v>2</v>
      </c>
      <c r="J6" s="54"/>
      <c r="K6" s="52">
        <f>SUM(K4:K5)</f>
        <v>0</v>
      </c>
      <c r="L6" s="55"/>
      <c r="M6" s="55">
        <f>SUM(M5:M5)</f>
        <v>0</v>
      </c>
      <c r="N6" s="52">
        <f>SUM(N4:N5)</f>
        <v>6</v>
      </c>
    </row>
    <row r="8" spans="1:14" x14ac:dyDescent="0.3">
      <c r="A8" s="56"/>
      <c r="B8" s="57"/>
      <c r="C8" s="31" t="s">
        <v>10</v>
      </c>
      <c r="D8" s="58"/>
      <c r="E8" s="57"/>
      <c r="F8" s="59"/>
      <c r="G8" s="57"/>
      <c r="H8" s="31" t="s">
        <v>18</v>
      </c>
      <c r="I8" s="57"/>
      <c r="J8" s="57"/>
      <c r="K8" s="57">
        <f>N6*4.33</f>
        <v>25.98</v>
      </c>
    </row>
    <row r="9" spans="1:14" x14ac:dyDescent="0.3">
      <c r="A9" s="31"/>
      <c r="B9" s="31"/>
      <c r="C9" s="31" t="s">
        <v>11</v>
      </c>
      <c r="D9" s="31"/>
      <c r="E9" s="31"/>
      <c r="F9" s="60" t="s">
        <v>19</v>
      </c>
      <c r="G9" s="61"/>
      <c r="I9" s="31"/>
      <c r="K9" s="3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workbookViewId="0">
      <selection activeCell="A9" sqref="A9:N10"/>
    </sheetView>
  </sheetViews>
  <sheetFormatPr baseColWidth="10" defaultRowHeight="14.4" x14ac:dyDescent="0.3"/>
  <cols>
    <col min="1" max="1" width="7.33203125" customWidth="1"/>
    <col min="3" max="3" width="8.33203125" customWidth="1"/>
    <col min="4" max="4" width="15" customWidth="1"/>
    <col min="5" max="5" width="7.6640625" customWidth="1"/>
    <col min="7" max="7" width="7.5546875" customWidth="1"/>
    <col min="9" max="9" width="6.88671875" customWidth="1"/>
    <col min="11" max="11" width="7.109375" customWidth="1"/>
    <col min="12" max="12" width="9.6640625" customWidth="1"/>
    <col min="13" max="13" width="7.6640625" customWidth="1"/>
    <col min="14" max="14" width="7.8867187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3" t="s">
        <v>16</v>
      </c>
      <c r="B2" s="33" t="s">
        <v>1</v>
      </c>
      <c r="C2" s="33" t="s">
        <v>2</v>
      </c>
      <c r="D2" s="33" t="s">
        <v>3</v>
      </c>
      <c r="E2" s="33" t="s">
        <v>4</v>
      </c>
      <c r="F2" s="34" t="s">
        <v>5</v>
      </c>
      <c r="G2" s="33" t="s">
        <v>4</v>
      </c>
      <c r="H2" s="33" t="s">
        <v>6</v>
      </c>
      <c r="I2" s="33" t="s">
        <v>4</v>
      </c>
      <c r="J2" s="33" t="s">
        <v>7</v>
      </c>
      <c r="K2" s="33" t="s">
        <v>4</v>
      </c>
      <c r="L2" s="35" t="s">
        <v>8</v>
      </c>
      <c r="M2" s="35" t="s">
        <v>4</v>
      </c>
      <c r="N2" s="35" t="s">
        <v>9</v>
      </c>
    </row>
    <row r="3" spans="1:14" x14ac:dyDescent="0.3">
      <c r="A3" s="170"/>
      <c r="B3" s="171" t="s">
        <v>140</v>
      </c>
      <c r="C3" s="172"/>
      <c r="D3" s="171" t="s">
        <v>140</v>
      </c>
      <c r="E3" s="173"/>
      <c r="F3" s="171" t="s">
        <v>140</v>
      </c>
      <c r="G3" s="170"/>
      <c r="H3" s="171" t="s">
        <v>140</v>
      </c>
      <c r="I3" s="170"/>
      <c r="J3" s="171"/>
      <c r="K3" s="174"/>
      <c r="L3" s="171"/>
      <c r="M3" s="170"/>
      <c r="N3" s="174"/>
    </row>
    <row r="4" spans="1:14" ht="39" x14ac:dyDescent="0.3">
      <c r="A4" s="175">
        <v>12.33</v>
      </c>
      <c r="B4" s="176" t="s">
        <v>143</v>
      </c>
      <c r="C4" s="177">
        <v>0.5</v>
      </c>
      <c r="D4" s="178" t="s">
        <v>250</v>
      </c>
      <c r="E4" s="179">
        <v>0.5</v>
      </c>
      <c r="F4" s="176" t="s">
        <v>143</v>
      </c>
      <c r="G4" s="175">
        <v>0.5</v>
      </c>
      <c r="H4" s="178" t="s">
        <v>251</v>
      </c>
      <c r="I4" s="175">
        <v>1.36</v>
      </c>
      <c r="J4" s="176"/>
      <c r="K4" s="180"/>
      <c r="L4" s="176"/>
      <c r="M4" s="175"/>
      <c r="N4" s="180">
        <f>K4+I4+G4+E4+C4</f>
        <v>2.8600000000000003</v>
      </c>
    </row>
    <row r="5" spans="1:14" x14ac:dyDescent="0.3">
      <c r="A5" s="80"/>
      <c r="B5" s="81"/>
      <c r="C5" s="80"/>
      <c r="D5" s="81" t="s">
        <v>140</v>
      </c>
      <c r="E5" s="83"/>
      <c r="F5" s="81"/>
      <c r="G5" s="83"/>
      <c r="H5" s="81" t="s">
        <v>140</v>
      </c>
      <c r="I5" s="80"/>
      <c r="J5" s="81" t="s">
        <v>140</v>
      </c>
      <c r="K5" s="80"/>
      <c r="L5" s="82"/>
      <c r="M5" s="83"/>
      <c r="N5" s="83"/>
    </row>
    <row r="6" spans="1:14" ht="19.8" x14ac:dyDescent="0.3">
      <c r="A6" s="84">
        <v>10.130000000000001</v>
      </c>
      <c r="B6" s="85"/>
      <c r="C6" s="84"/>
      <c r="D6" s="86" t="s">
        <v>141</v>
      </c>
      <c r="E6" s="249">
        <v>0.6</v>
      </c>
      <c r="F6" s="87"/>
      <c r="G6" s="249"/>
      <c r="H6" s="86" t="s">
        <v>142</v>
      </c>
      <c r="I6" s="84">
        <v>1.24</v>
      </c>
      <c r="J6" s="87" t="s">
        <v>143</v>
      </c>
      <c r="K6" s="84">
        <v>0.5</v>
      </c>
      <c r="L6" s="88"/>
      <c r="M6" s="249"/>
      <c r="N6" s="89">
        <f>C6+E6+G6+I6+K6+M6</f>
        <v>2.34</v>
      </c>
    </row>
    <row r="7" spans="1:14" x14ac:dyDescent="0.3">
      <c r="A7" s="90"/>
      <c r="B7" s="32" t="s">
        <v>144</v>
      </c>
      <c r="C7" s="90"/>
      <c r="D7" s="31" t="s">
        <v>144</v>
      </c>
      <c r="E7" s="92"/>
      <c r="F7" s="32" t="s">
        <v>144</v>
      </c>
      <c r="G7" s="92"/>
      <c r="H7" s="32" t="s">
        <v>144</v>
      </c>
      <c r="I7" s="91"/>
      <c r="J7" s="32" t="s">
        <v>144</v>
      </c>
      <c r="K7" s="90"/>
      <c r="L7" s="32"/>
      <c r="M7" s="92"/>
      <c r="N7" s="92"/>
    </row>
    <row r="8" spans="1:14" x14ac:dyDescent="0.3">
      <c r="A8" s="93">
        <v>7.88</v>
      </c>
      <c r="B8" s="94" t="s">
        <v>143</v>
      </c>
      <c r="C8" s="93">
        <v>0.25</v>
      </c>
      <c r="D8" s="94" t="s">
        <v>143</v>
      </c>
      <c r="E8" s="209">
        <v>0.25</v>
      </c>
      <c r="F8" s="96" t="s">
        <v>143</v>
      </c>
      <c r="G8" s="89">
        <v>0.25</v>
      </c>
      <c r="H8" s="94" t="s">
        <v>145</v>
      </c>
      <c r="I8" s="93">
        <v>0.82</v>
      </c>
      <c r="J8" s="94" t="s">
        <v>143</v>
      </c>
      <c r="K8" s="93">
        <v>0.25</v>
      </c>
      <c r="L8" s="94"/>
      <c r="M8" s="89"/>
      <c r="N8" s="89">
        <f>C8+E8+G8+I8+K8+M8</f>
        <v>1.8199999999999998</v>
      </c>
    </row>
    <row r="9" spans="1:14" x14ac:dyDescent="0.3">
      <c r="A9" s="107"/>
      <c r="B9" s="97" t="s">
        <v>146</v>
      </c>
      <c r="C9" s="98"/>
      <c r="D9" s="97" t="s">
        <v>146</v>
      </c>
      <c r="E9" s="200"/>
      <c r="F9" s="97" t="s">
        <v>146</v>
      </c>
      <c r="G9" s="200"/>
      <c r="H9" s="97" t="s">
        <v>146</v>
      </c>
      <c r="I9" s="98"/>
      <c r="J9" s="97" t="s">
        <v>146</v>
      </c>
      <c r="K9" s="98"/>
      <c r="L9" s="97"/>
      <c r="M9" s="200"/>
      <c r="N9" s="100"/>
    </row>
    <row r="10" spans="1:14" ht="24" x14ac:dyDescent="0.3">
      <c r="A10" s="103">
        <v>10</v>
      </c>
      <c r="B10" s="102" t="s">
        <v>145</v>
      </c>
      <c r="C10" s="103">
        <v>0.87</v>
      </c>
      <c r="D10" s="104" t="s">
        <v>147</v>
      </c>
      <c r="E10" s="196">
        <v>0.5</v>
      </c>
      <c r="F10" s="102" t="s">
        <v>148</v>
      </c>
      <c r="G10" s="196">
        <v>0.44</v>
      </c>
      <c r="H10" s="102" t="s">
        <v>143</v>
      </c>
      <c r="I10" s="103">
        <v>0.25</v>
      </c>
      <c r="J10" s="102" t="s">
        <v>143</v>
      </c>
      <c r="K10" s="103">
        <v>0.25</v>
      </c>
      <c r="L10" s="102"/>
      <c r="M10" s="196"/>
      <c r="N10" s="89">
        <f>C10+E10+G10+I10+K10+M10</f>
        <v>2.31</v>
      </c>
    </row>
    <row r="11" spans="1:14" x14ac:dyDescent="0.3">
      <c r="A11" s="181"/>
      <c r="B11" s="182" t="s">
        <v>252</v>
      </c>
      <c r="C11" s="181"/>
      <c r="D11" s="183"/>
      <c r="E11" s="181"/>
      <c r="F11" s="184" t="s">
        <v>252</v>
      </c>
      <c r="G11" s="181"/>
      <c r="H11" s="185"/>
      <c r="I11" s="181"/>
      <c r="J11" s="186" t="s">
        <v>253</v>
      </c>
      <c r="K11" s="187"/>
      <c r="L11" s="185"/>
      <c r="M11" s="181"/>
      <c r="N11" s="187"/>
    </row>
    <row r="12" spans="1:14" x14ac:dyDescent="0.3">
      <c r="A12" s="188">
        <v>7.94</v>
      </c>
      <c r="B12" s="189" t="s">
        <v>143</v>
      </c>
      <c r="C12" s="188">
        <v>0.41</v>
      </c>
      <c r="D12" s="190"/>
      <c r="E12" s="188"/>
      <c r="F12" s="191" t="s">
        <v>145</v>
      </c>
      <c r="G12" s="188">
        <v>1.01</v>
      </c>
      <c r="H12" s="192"/>
      <c r="I12" s="188"/>
      <c r="J12" s="193" t="s">
        <v>143</v>
      </c>
      <c r="K12" s="194">
        <v>0.41</v>
      </c>
      <c r="L12" s="192"/>
      <c r="M12" s="188"/>
      <c r="N12" s="194">
        <f>C12+E12+G12+I12+K12</f>
        <v>1.8299999999999998</v>
      </c>
    </row>
    <row r="13" spans="1:14" x14ac:dyDescent="0.3">
      <c r="A13" s="100"/>
      <c r="B13" s="97" t="s">
        <v>254</v>
      </c>
      <c r="C13" s="195"/>
      <c r="D13" s="97" t="s">
        <v>254</v>
      </c>
      <c r="E13" s="100"/>
      <c r="F13" s="97" t="s">
        <v>254</v>
      </c>
      <c r="G13" s="100"/>
      <c r="H13" s="97" t="s">
        <v>254</v>
      </c>
      <c r="I13" s="100"/>
      <c r="J13" s="97" t="s">
        <v>254</v>
      </c>
      <c r="K13" s="107"/>
      <c r="L13" s="121"/>
      <c r="M13" s="100"/>
      <c r="N13" s="107"/>
    </row>
    <row r="14" spans="1:14" x14ac:dyDescent="0.3">
      <c r="A14" s="196">
        <v>8</v>
      </c>
      <c r="B14" s="101" t="s">
        <v>143</v>
      </c>
      <c r="C14" s="197">
        <v>0.3</v>
      </c>
      <c r="D14" s="101" t="s">
        <v>143</v>
      </c>
      <c r="E14" s="196">
        <v>0.3</v>
      </c>
      <c r="F14" s="101" t="s">
        <v>255</v>
      </c>
      <c r="G14" s="196">
        <v>0.64</v>
      </c>
      <c r="H14" s="101" t="s">
        <v>143</v>
      </c>
      <c r="I14" s="196">
        <v>0.3</v>
      </c>
      <c r="J14" s="101" t="s">
        <v>143</v>
      </c>
      <c r="K14" s="103">
        <v>0.3</v>
      </c>
      <c r="L14" s="101"/>
      <c r="M14" s="196"/>
      <c r="N14" s="103">
        <f>C14+E14+G14+I14+K14+M14</f>
        <v>1.84</v>
      </c>
    </row>
    <row r="15" spans="1:14" ht="24" x14ac:dyDescent="0.3">
      <c r="A15" s="200"/>
      <c r="B15" s="230" t="s">
        <v>325</v>
      </c>
      <c r="C15" s="199"/>
      <c r="D15" s="230"/>
      <c r="E15" s="200"/>
      <c r="F15" s="230"/>
      <c r="G15" s="200"/>
      <c r="H15" s="230"/>
      <c r="I15" s="200"/>
      <c r="J15" s="230"/>
      <c r="K15" s="98"/>
      <c r="L15" s="230"/>
      <c r="M15" s="200"/>
      <c r="N15" s="98"/>
    </row>
    <row r="16" spans="1:14" x14ac:dyDescent="0.3">
      <c r="A16" s="200"/>
      <c r="B16" s="230"/>
      <c r="C16" s="199"/>
      <c r="D16" s="230"/>
      <c r="E16" s="200"/>
      <c r="F16" s="230"/>
      <c r="G16" s="200"/>
      <c r="H16" s="230"/>
      <c r="I16" s="200"/>
      <c r="J16" s="230"/>
      <c r="K16" s="98"/>
      <c r="L16" s="230"/>
      <c r="M16" s="200"/>
      <c r="N16" s="98"/>
    </row>
    <row r="17" spans="1:14" x14ac:dyDescent="0.3">
      <c r="A17" s="196">
        <v>0.4</v>
      </c>
      <c r="B17" s="116" t="s">
        <v>326</v>
      </c>
      <c r="C17" s="197">
        <v>0.1</v>
      </c>
      <c r="D17" s="116"/>
      <c r="E17" s="196"/>
      <c r="F17" s="116"/>
      <c r="G17" s="196"/>
      <c r="H17" s="116"/>
      <c r="I17" s="196"/>
      <c r="J17" s="116"/>
      <c r="K17" s="103"/>
      <c r="L17" s="116"/>
      <c r="M17" s="196"/>
      <c r="N17" s="103">
        <v>0.1</v>
      </c>
    </row>
    <row r="18" spans="1:14" x14ac:dyDescent="0.3">
      <c r="A18" s="200"/>
      <c r="B18" s="198"/>
      <c r="C18" s="199"/>
      <c r="D18" s="97" t="s">
        <v>256</v>
      </c>
      <c r="E18" s="200"/>
      <c r="F18" s="97"/>
      <c r="G18" s="200"/>
      <c r="H18" s="97"/>
      <c r="I18" s="200"/>
      <c r="J18" s="97" t="s">
        <v>256</v>
      </c>
      <c r="K18" s="98"/>
      <c r="L18" s="97"/>
      <c r="M18" s="200"/>
      <c r="N18" s="98"/>
    </row>
    <row r="19" spans="1:14" x14ac:dyDescent="0.3">
      <c r="A19" s="196">
        <v>4.66</v>
      </c>
      <c r="B19" s="102"/>
      <c r="C19" s="197"/>
      <c r="D19" s="101" t="s">
        <v>143</v>
      </c>
      <c r="E19" s="196">
        <v>0.33</v>
      </c>
      <c r="F19" s="101"/>
      <c r="G19" s="196"/>
      <c r="H19" s="101"/>
      <c r="I19" s="196"/>
      <c r="J19" s="102" t="s">
        <v>145</v>
      </c>
      <c r="K19" s="103">
        <v>0.74</v>
      </c>
      <c r="L19" s="101"/>
      <c r="M19" s="196"/>
      <c r="N19" s="103">
        <f>C19+E19+G19+I19+K19+M19</f>
        <v>1.07</v>
      </c>
    </row>
    <row r="20" spans="1:14" ht="24" x14ac:dyDescent="0.3">
      <c r="A20" s="200"/>
      <c r="B20" s="201"/>
      <c r="C20" s="199"/>
      <c r="D20" s="99" t="s">
        <v>257</v>
      </c>
      <c r="E20" s="202"/>
      <c r="F20" s="99"/>
      <c r="G20" s="200"/>
      <c r="H20" s="99"/>
      <c r="I20" s="200"/>
      <c r="J20" s="99" t="s">
        <v>257</v>
      </c>
      <c r="K20" s="98"/>
      <c r="L20" s="99"/>
      <c r="M20" s="200"/>
      <c r="N20" s="98"/>
    </row>
    <row r="21" spans="1:14" x14ac:dyDescent="0.3">
      <c r="A21" s="203">
        <v>4.5</v>
      </c>
      <c r="B21" s="43"/>
      <c r="C21" s="197"/>
      <c r="D21" s="101" t="s">
        <v>258</v>
      </c>
      <c r="E21" s="196">
        <v>0.25</v>
      </c>
      <c r="F21" s="204"/>
      <c r="G21" s="196"/>
      <c r="H21" s="101"/>
      <c r="I21" s="196"/>
      <c r="J21" s="101" t="s">
        <v>145</v>
      </c>
      <c r="K21" s="103">
        <v>0.79</v>
      </c>
      <c r="L21" s="101"/>
      <c r="M21" s="196"/>
      <c r="N21" s="103">
        <f>E21+K21</f>
        <v>1.04</v>
      </c>
    </row>
    <row r="22" spans="1:14" x14ac:dyDescent="0.3">
      <c r="A22" s="205"/>
      <c r="B22" s="182" t="s">
        <v>259</v>
      </c>
      <c r="C22" s="181"/>
      <c r="D22" s="183"/>
      <c r="E22" s="181"/>
      <c r="F22" s="184" t="s">
        <v>259</v>
      </c>
      <c r="G22" s="181"/>
      <c r="H22" s="185"/>
      <c r="I22" s="181"/>
      <c r="J22" s="186" t="s">
        <v>259</v>
      </c>
      <c r="K22" s="187"/>
      <c r="L22" s="185"/>
      <c r="M22" s="181"/>
      <c r="N22" s="187"/>
    </row>
    <row r="23" spans="1:14" x14ac:dyDescent="0.3">
      <c r="A23" s="188">
        <v>5</v>
      </c>
      <c r="B23" s="189" t="s">
        <v>143</v>
      </c>
      <c r="C23" s="188">
        <v>0.25</v>
      </c>
      <c r="D23" s="190"/>
      <c r="E23" s="188"/>
      <c r="F23" s="191" t="s">
        <v>145</v>
      </c>
      <c r="G23" s="188">
        <v>0.65</v>
      </c>
      <c r="H23" s="192"/>
      <c r="I23" s="188"/>
      <c r="J23" s="193" t="s">
        <v>143</v>
      </c>
      <c r="K23" s="194">
        <v>0.25</v>
      </c>
      <c r="L23" s="192"/>
      <c r="M23" s="188"/>
      <c r="N23" s="194">
        <f>C23+E23+G23+I23+K23</f>
        <v>1.1499999999999999</v>
      </c>
    </row>
    <row r="24" spans="1:14" ht="21.6" x14ac:dyDescent="0.3">
      <c r="A24" s="92"/>
      <c r="B24" s="206"/>
      <c r="C24" s="92"/>
      <c r="D24" s="37" t="s">
        <v>260</v>
      </c>
      <c r="E24" s="207"/>
      <c r="F24" s="37"/>
      <c r="G24" s="207"/>
      <c r="H24" s="37"/>
      <c r="I24" s="208"/>
      <c r="J24" s="206" t="s">
        <v>260</v>
      </c>
      <c r="K24" s="208"/>
      <c r="L24" s="206"/>
      <c r="M24" s="207"/>
      <c r="N24" s="90"/>
    </row>
    <row r="25" spans="1:14" ht="17.399999999999999" x14ac:dyDescent="0.3">
      <c r="A25" s="89">
        <v>4.3600000000000003</v>
      </c>
      <c r="B25" s="96"/>
      <c r="C25" s="89"/>
      <c r="D25" s="94" t="s">
        <v>143</v>
      </c>
      <c r="E25" s="209">
        <v>0.35</v>
      </c>
      <c r="F25" s="94"/>
      <c r="G25" s="209"/>
      <c r="H25" s="94"/>
      <c r="I25" s="95"/>
      <c r="J25" s="210" t="s">
        <v>261</v>
      </c>
      <c r="K25" s="95">
        <v>0.66</v>
      </c>
      <c r="L25" s="96"/>
      <c r="M25" s="209"/>
      <c r="N25" s="93">
        <f>C25+E25+G25+I25+K25+M25</f>
        <v>1.01</v>
      </c>
    </row>
    <row r="26" spans="1:14" x14ac:dyDescent="0.3">
      <c r="A26" s="211"/>
      <c r="B26" s="212"/>
      <c r="C26" s="213"/>
      <c r="D26" s="214" t="s">
        <v>263</v>
      </c>
      <c r="E26" s="215"/>
      <c r="F26" s="216"/>
      <c r="G26" s="215"/>
      <c r="H26" s="214"/>
      <c r="I26" s="217"/>
      <c r="J26" s="218"/>
      <c r="K26" s="217"/>
      <c r="L26" s="219"/>
      <c r="M26" s="215"/>
      <c r="N26" s="220"/>
    </row>
    <row r="27" spans="1:14" x14ac:dyDescent="0.3">
      <c r="A27" s="211">
        <v>4.33</v>
      </c>
      <c r="B27" s="212"/>
      <c r="C27" s="213"/>
      <c r="D27" s="214"/>
      <c r="E27" s="215">
        <v>1</v>
      </c>
      <c r="F27" s="216"/>
      <c r="G27" s="215"/>
      <c r="H27" s="214"/>
      <c r="I27" s="217"/>
      <c r="J27" s="218"/>
      <c r="K27" s="217"/>
      <c r="L27" s="219"/>
      <c r="M27" s="215"/>
      <c r="N27" s="220">
        <v>1</v>
      </c>
    </row>
    <row r="28" spans="1:14" ht="21.6" x14ac:dyDescent="0.3">
      <c r="A28" s="136"/>
      <c r="B28" s="143"/>
      <c r="C28" s="135"/>
      <c r="D28" s="145"/>
      <c r="E28" s="136"/>
      <c r="F28" s="145"/>
      <c r="G28" s="136"/>
      <c r="H28" s="143"/>
      <c r="I28" s="135"/>
      <c r="J28" s="145" t="s">
        <v>244</v>
      </c>
      <c r="K28" s="135"/>
      <c r="L28" s="143"/>
      <c r="M28" s="136"/>
      <c r="N28" s="135"/>
    </row>
    <row r="29" spans="1:14" ht="21.6" x14ac:dyDescent="0.3">
      <c r="A29" s="142">
        <v>8.66</v>
      </c>
      <c r="B29" s="140"/>
      <c r="C29" s="141"/>
      <c r="D29" s="146"/>
      <c r="E29" s="142"/>
      <c r="F29" s="146"/>
      <c r="G29" s="142"/>
      <c r="H29" s="140"/>
      <c r="I29" s="141"/>
      <c r="J29" s="146" t="s">
        <v>245</v>
      </c>
      <c r="K29" s="141">
        <v>2</v>
      </c>
      <c r="L29" s="140"/>
      <c r="M29" s="142"/>
      <c r="N29" s="141">
        <v>2</v>
      </c>
    </row>
    <row r="30" spans="1:14" ht="42" x14ac:dyDescent="0.3">
      <c r="A30" s="136"/>
      <c r="B30" s="169"/>
      <c r="C30" s="135"/>
      <c r="D30" s="145"/>
      <c r="E30" s="136"/>
      <c r="F30" s="145" t="s">
        <v>247</v>
      </c>
      <c r="G30" s="136"/>
      <c r="H30" s="143"/>
      <c r="I30" s="135"/>
      <c r="J30" s="145"/>
      <c r="K30" s="135"/>
      <c r="L30" s="143"/>
      <c r="M30" s="136"/>
      <c r="N30" s="135"/>
    </row>
    <row r="31" spans="1:14" ht="93" x14ac:dyDescent="0.3">
      <c r="A31" s="142">
        <v>4</v>
      </c>
      <c r="B31" s="168"/>
      <c r="C31" s="141"/>
      <c r="D31" s="146"/>
      <c r="E31" s="142"/>
      <c r="F31" s="146" t="s">
        <v>296</v>
      </c>
      <c r="G31" s="142">
        <v>1</v>
      </c>
      <c r="H31" s="140"/>
      <c r="I31" s="141"/>
      <c r="J31" s="146"/>
      <c r="K31" s="141"/>
      <c r="L31" s="140"/>
      <c r="M31" s="142"/>
      <c r="N31" s="141">
        <v>1</v>
      </c>
    </row>
    <row r="32" spans="1:14" ht="82.8" x14ac:dyDescent="0.3">
      <c r="A32" s="221">
        <v>4</v>
      </c>
      <c r="B32" s="168"/>
      <c r="C32" s="141"/>
      <c r="D32" s="146"/>
      <c r="E32" s="142"/>
      <c r="F32" s="146"/>
      <c r="G32" s="142"/>
      <c r="H32" s="146" t="s">
        <v>320</v>
      </c>
      <c r="I32" s="141">
        <v>0.93</v>
      </c>
      <c r="J32" s="146"/>
      <c r="K32" s="141"/>
      <c r="L32" s="140"/>
      <c r="M32" s="142"/>
      <c r="N32" s="141">
        <v>0.93</v>
      </c>
    </row>
    <row r="33" spans="1:14" ht="21.6" x14ac:dyDescent="0.3">
      <c r="A33" s="222"/>
      <c r="B33" s="169"/>
      <c r="C33" s="135"/>
      <c r="D33" s="145"/>
      <c r="E33" s="136"/>
      <c r="F33" s="145"/>
      <c r="G33" s="136"/>
      <c r="H33" s="145"/>
      <c r="I33" s="135"/>
      <c r="J33" s="145" t="s">
        <v>321</v>
      </c>
      <c r="K33" s="135"/>
      <c r="M33" s="253"/>
      <c r="N33" s="135"/>
    </row>
    <row r="34" spans="1:14" x14ac:dyDescent="0.3">
      <c r="A34" s="223">
        <v>10.82</v>
      </c>
      <c r="B34" s="168"/>
      <c r="C34" s="141"/>
      <c r="D34" s="146"/>
      <c r="E34" s="142"/>
      <c r="F34" s="146"/>
      <c r="G34" s="142"/>
      <c r="H34" s="146"/>
      <c r="I34" s="141"/>
      <c r="J34" s="146"/>
      <c r="K34" s="228">
        <v>2.5</v>
      </c>
      <c r="M34" s="254"/>
      <c r="N34" s="141">
        <v>2.5</v>
      </c>
    </row>
    <row r="35" spans="1:14" ht="36.6" x14ac:dyDescent="0.3">
      <c r="A35" s="232">
        <v>10.84</v>
      </c>
      <c r="B35" s="233"/>
      <c r="C35" s="234"/>
      <c r="D35" s="233" t="s">
        <v>335</v>
      </c>
      <c r="E35" s="250">
        <v>1.25</v>
      </c>
      <c r="F35" s="233"/>
      <c r="G35" s="250"/>
      <c r="H35" s="233"/>
      <c r="I35" s="234"/>
      <c r="J35" s="245"/>
      <c r="K35" s="245"/>
      <c r="L35" s="233" t="s">
        <v>335</v>
      </c>
      <c r="M35" s="250">
        <v>1.25</v>
      </c>
      <c r="N35" s="235">
        <v>2.5</v>
      </c>
    </row>
    <row r="36" spans="1:14" x14ac:dyDescent="0.3">
      <c r="A36" s="269"/>
      <c r="B36" s="270" t="s">
        <v>339</v>
      </c>
      <c r="C36" s="269"/>
      <c r="E36" s="36"/>
      <c r="F36" s="270"/>
      <c r="G36" s="270"/>
      <c r="H36" s="270" t="s">
        <v>339</v>
      </c>
      <c r="I36" s="269"/>
      <c r="J36" s="270"/>
      <c r="K36" s="270"/>
      <c r="L36" s="270"/>
      <c r="M36" s="270"/>
      <c r="N36" s="269"/>
    </row>
    <row r="37" spans="1:14" x14ac:dyDescent="0.3">
      <c r="A37" s="271">
        <v>5.33</v>
      </c>
      <c r="B37" s="272" t="s">
        <v>145</v>
      </c>
      <c r="C37" s="271">
        <v>0.9</v>
      </c>
      <c r="E37" s="42"/>
      <c r="F37" s="272"/>
      <c r="G37" s="272"/>
      <c r="H37" s="272" t="s">
        <v>143</v>
      </c>
      <c r="I37" s="271">
        <v>0.33</v>
      </c>
      <c r="J37" s="272"/>
      <c r="K37" s="272"/>
      <c r="L37" s="272"/>
      <c r="M37" s="272"/>
      <c r="N37" s="271">
        <f>C37+I37</f>
        <v>1.23</v>
      </c>
    </row>
    <row r="38" spans="1:14" x14ac:dyDescent="0.3">
      <c r="A38" s="50">
        <f>SUM(A3:A37)</f>
        <v>123.17999999999999</v>
      </c>
      <c r="B38" s="51" t="s">
        <v>9</v>
      </c>
      <c r="C38" s="110">
        <f>SUM(C3:C37)</f>
        <v>3.58</v>
      </c>
      <c r="D38" s="53"/>
      <c r="E38" s="114">
        <f>SUM(E3:E37)</f>
        <v>5.33</v>
      </c>
      <c r="F38" s="19"/>
      <c r="G38" s="114">
        <f>SUM(G3:G35)</f>
        <v>4.49</v>
      </c>
      <c r="H38" s="54"/>
      <c r="I38" s="110">
        <f>SUM(I3:I37)</f>
        <v>5.2299999999999995</v>
      </c>
      <c r="J38" s="54"/>
      <c r="K38" s="110">
        <f>SUM(K3:K35)</f>
        <v>8.65</v>
      </c>
      <c r="L38" s="55"/>
      <c r="M38" s="255">
        <v>1.25</v>
      </c>
      <c r="N38" s="114">
        <f>SUM(N3:N37)</f>
        <v>28.53</v>
      </c>
    </row>
    <row r="40" spans="1:14" x14ac:dyDescent="0.3">
      <c r="A40" s="56"/>
      <c r="B40" s="57"/>
      <c r="C40" s="31" t="s">
        <v>10</v>
      </c>
      <c r="D40" s="58"/>
      <c r="E40" s="57"/>
      <c r="F40" s="229">
        <v>45002</v>
      </c>
      <c r="G40" s="57"/>
      <c r="H40" s="31" t="s">
        <v>18</v>
      </c>
      <c r="I40" s="57"/>
      <c r="J40" s="57"/>
      <c r="K40" s="57">
        <f>N38*4.33</f>
        <v>123.53490000000001</v>
      </c>
    </row>
    <row r="41" spans="1:14" x14ac:dyDescent="0.3">
      <c r="A41" s="31"/>
      <c r="B41" s="31"/>
      <c r="C41" s="31" t="s">
        <v>11</v>
      </c>
      <c r="D41" s="31"/>
      <c r="E41" s="31"/>
      <c r="F41" s="60"/>
      <c r="G41" s="61"/>
      <c r="I41" s="31"/>
      <c r="K41" s="31"/>
    </row>
    <row r="44" spans="1:14" x14ac:dyDescent="0.3">
      <c r="F44" t="s">
        <v>341</v>
      </c>
    </row>
  </sheetData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opLeftCell="A31" workbookViewId="0">
      <selection sqref="A1:N43"/>
    </sheetView>
  </sheetViews>
  <sheetFormatPr baseColWidth="10" defaultRowHeight="14.4" x14ac:dyDescent="0.3"/>
  <cols>
    <col min="1" max="1" width="7.6640625" customWidth="1"/>
    <col min="3" max="3" width="6.6640625" customWidth="1"/>
    <col min="4" max="4" width="13" customWidth="1"/>
    <col min="5" max="5" width="6.109375" customWidth="1"/>
    <col min="7" max="7" width="7.33203125" customWidth="1"/>
    <col min="8" max="8" width="12.88671875" customWidth="1"/>
    <col min="9" max="9" width="8.44140625" customWidth="1"/>
    <col min="10" max="10" width="12.5546875" customWidth="1"/>
    <col min="11" max="11" width="8.44140625" customWidth="1"/>
    <col min="12" max="12" width="8.33203125" customWidth="1"/>
    <col min="13" max="13" width="6.88671875" customWidth="1"/>
    <col min="14" max="14" width="7.10937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3" t="s">
        <v>16</v>
      </c>
      <c r="B2" s="33" t="s">
        <v>1</v>
      </c>
      <c r="C2" s="33" t="s">
        <v>2</v>
      </c>
      <c r="D2" s="33" t="s">
        <v>3</v>
      </c>
      <c r="E2" s="33" t="s">
        <v>4</v>
      </c>
      <c r="F2" s="34" t="s">
        <v>5</v>
      </c>
      <c r="G2" s="33" t="s">
        <v>4</v>
      </c>
      <c r="H2" s="33" t="s">
        <v>6</v>
      </c>
      <c r="I2" s="33" t="s">
        <v>4</v>
      </c>
      <c r="J2" s="33" t="s">
        <v>7</v>
      </c>
      <c r="K2" s="33" t="s">
        <v>4</v>
      </c>
      <c r="L2" s="35" t="s">
        <v>8</v>
      </c>
      <c r="M2" s="35" t="s">
        <v>4</v>
      </c>
      <c r="N2" s="35" t="s">
        <v>9</v>
      </c>
    </row>
    <row r="3" spans="1:14" ht="28.8" x14ac:dyDescent="0.3">
      <c r="A3" s="105"/>
      <c r="B3" s="37"/>
      <c r="C3" s="108"/>
      <c r="D3" s="39"/>
      <c r="E3" s="248"/>
      <c r="F3" s="39"/>
      <c r="G3" s="248"/>
      <c r="H3" s="39" t="s">
        <v>150</v>
      </c>
      <c r="I3" s="108"/>
      <c r="J3" s="38"/>
      <c r="K3" s="108"/>
      <c r="L3" s="38"/>
      <c r="M3" s="112"/>
      <c r="N3" s="112"/>
    </row>
    <row r="4" spans="1:14" x14ac:dyDescent="0.3">
      <c r="A4" s="106">
        <v>8.66</v>
      </c>
      <c r="B4" s="43"/>
      <c r="C4" s="109"/>
      <c r="D4" s="45"/>
      <c r="E4" s="45"/>
      <c r="F4" s="47"/>
      <c r="G4" s="251"/>
      <c r="H4" s="47"/>
      <c r="I4" s="109">
        <v>2</v>
      </c>
      <c r="J4" s="44"/>
      <c r="K4" s="109"/>
      <c r="L4" s="44"/>
      <c r="M4" s="252"/>
      <c r="N4" s="113">
        <f>M4+K4+I4+G4+E4+C4</f>
        <v>2</v>
      </c>
    </row>
    <row r="5" spans="1:14" x14ac:dyDescent="0.3">
      <c r="A5" s="170"/>
      <c r="B5" s="171" t="s">
        <v>140</v>
      </c>
      <c r="C5" s="172"/>
      <c r="D5" s="171" t="s">
        <v>140</v>
      </c>
      <c r="E5" s="173"/>
      <c r="F5" s="171" t="s">
        <v>140</v>
      </c>
      <c r="G5" s="170"/>
      <c r="H5" s="171" t="s">
        <v>140</v>
      </c>
      <c r="I5" s="170"/>
      <c r="J5" s="171"/>
      <c r="K5" s="174"/>
      <c r="L5" s="171"/>
      <c r="M5" s="170"/>
      <c r="N5" s="174"/>
    </row>
    <row r="6" spans="1:14" ht="39" x14ac:dyDescent="0.3">
      <c r="A6" s="175">
        <v>12.33</v>
      </c>
      <c r="B6" s="176" t="s">
        <v>143</v>
      </c>
      <c r="C6" s="177">
        <v>0.5</v>
      </c>
      <c r="D6" s="178" t="s">
        <v>250</v>
      </c>
      <c r="E6" s="179">
        <v>0.5</v>
      </c>
      <c r="F6" s="176" t="s">
        <v>143</v>
      </c>
      <c r="G6" s="175">
        <v>0.5</v>
      </c>
      <c r="H6" s="178" t="s">
        <v>251</v>
      </c>
      <c r="I6" s="175">
        <v>1.36</v>
      </c>
      <c r="J6" s="176"/>
      <c r="K6" s="180"/>
      <c r="L6" s="176"/>
      <c r="M6" s="175"/>
      <c r="N6" s="180">
        <f>K6+I6+G6+E6+C6</f>
        <v>2.8600000000000003</v>
      </c>
    </row>
    <row r="7" spans="1:14" x14ac:dyDescent="0.3">
      <c r="A7" s="80"/>
      <c r="B7" s="81"/>
      <c r="C7" s="80"/>
      <c r="D7" s="81" t="s">
        <v>140</v>
      </c>
      <c r="E7" s="83"/>
      <c r="F7" s="81"/>
      <c r="G7" s="83"/>
      <c r="H7" s="81" t="s">
        <v>140</v>
      </c>
      <c r="I7" s="80"/>
      <c r="J7" s="81" t="s">
        <v>140</v>
      </c>
      <c r="K7" s="80"/>
      <c r="L7" s="82"/>
      <c r="M7" s="83"/>
      <c r="N7" s="83"/>
    </row>
    <row r="8" spans="1:14" ht="19.8" x14ac:dyDescent="0.3">
      <c r="A8" s="84">
        <v>10.130000000000001</v>
      </c>
      <c r="B8" s="85"/>
      <c r="C8" s="84"/>
      <c r="D8" s="86" t="s">
        <v>141</v>
      </c>
      <c r="E8" s="249">
        <v>0.6</v>
      </c>
      <c r="F8" s="87"/>
      <c r="G8" s="249"/>
      <c r="H8" s="86" t="s">
        <v>142</v>
      </c>
      <c r="I8" s="84">
        <v>1.24</v>
      </c>
      <c r="J8" s="87" t="s">
        <v>143</v>
      </c>
      <c r="K8" s="84">
        <v>0.5</v>
      </c>
      <c r="L8" s="88"/>
      <c r="M8" s="249"/>
      <c r="N8" s="89">
        <f>C8+E8+G8+I8+K8+M8</f>
        <v>2.34</v>
      </c>
    </row>
    <row r="9" spans="1:14" x14ac:dyDescent="0.3">
      <c r="A9" s="90"/>
      <c r="B9" s="32" t="s">
        <v>144</v>
      </c>
      <c r="C9" s="90"/>
      <c r="D9" s="31" t="s">
        <v>144</v>
      </c>
      <c r="E9" s="92"/>
      <c r="F9" s="32" t="s">
        <v>144</v>
      </c>
      <c r="G9" s="92"/>
      <c r="H9" s="32" t="s">
        <v>144</v>
      </c>
      <c r="I9" s="91"/>
      <c r="J9" s="32" t="s">
        <v>144</v>
      </c>
      <c r="K9" s="90"/>
      <c r="L9" s="32"/>
      <c r="M9" s="92"/>
      <c r="N9" s="92"/>
    </row>
    <row r="10" spans="1:14" x14ac:dyDescent="0.3">
      <c r="A10" s="93">
        <v>7.88</v>
      </c>
      <c r="B10" s="94" t="s">
        <v>143</v>
      </c>
      <c r="C10" s="93">
        <v>0.25</v>
      </c>
      <c r="D10" s="94" t="s">
        <v>143</v>
      </c>
      <c r="E10" s="209">
        <v>0.25</v>
      </c>
      <c r="F10" s="96" t="s">
        <v>143</v>
      </c>
      <c r="G10" s="89">
        <v>0.25</v>
      </c>
      <c r="H10" s="94" t="s">
        <v>145</v>
      </c>
      <c r="I10" s="93">
        <v>0.82</v>
      </c>
      <c r="J10" s="94" t="s">
        <v>143</v>
      </c>
      <c r="K10" s="93">
        <v>0.25</v>
      </c>
      <c r="L10" s="94"/>
      <c r="M10" s="89"/>
      <c r="N10" s="89">
        <f>C10+E10+G10+I10+K10+M10</f>
        <v>1.8199999999999998</v>
      </c>
    </row>
    <row r="11" spans="1:14" x14ac:dyDescent="0.3">
      <c r="A11" s="107"/>
      <c r="B11" s="97" t="s">
        <v>146</v>
      </c>
      <c r="C11" s="98"/>
      <c r="D11" s="97" t="s">
        <v>146</v>
      </c>
      <c r="E11" s="200"/>
      <c r="F11" s="97" t="s">
        <v>146</v>
      </c>
      <c r="G11" s="200"/>
      <c r="H11" s="97" t="s">
        <v>146</v>
      </c>
      <c r="I11" s="98"/>
      <c r="J11" s="97" t="s">
        <v>146</v>
      </c>
      <c r="K11" s="98"/>
      <c r="L11" s="97"/>
      <c r="M11" s="200"/>
      <c r="N11" s="100"/>
    </row>
    <row r="12" spans="1:14" ht="24" x14ac:dyDescent="0.3">
      <c r="A12" s="103">
        <v>10</v>
      </c>
      <c r="B12" s="102" t="s">
        <v>145</v>
      </c>
      <c r="C12" s="103">
        <v>0.87</v>
      </c>
      <c r="D12" s="104" t="s">
        <v>147</v>
      </c>
      <c r="E12" s="196">
        <v>0.5</v>
      </c>
      <c r="F12" s="102" t="s">
        <v>148</v>
      </c>
      <c r="G12" s="196">
        <v>0.44</v>
      </c>
      <c r="H12" s="102" t="s">
        <v>143</v>
      </c>
      <c r="I12" s="103">
        <v>0.25</v>
      </c>
      <c r="J12" s="102" t="s">
        <v>143</v>
      </c>
      <c r="K12" s="103">
        <v>0.25</v>
      </c>
      <c r="L12" s="102"/>
      <c r="M12" s="196"/>
      <c r="N12" s="89">
        <f>C12+E12+G12+I12+K12+M12</f>
        <v>2.31</v>
      </c>
    </row>
    <row r="13" spans="1:14" x14ac:dyDescent="0.3">
      <c r="A13" s="181"/>
      <c r="B13" s="182" t="s">
        <v>252</v>
      </c>
      <c r="C13" s="181"/>
      <c r="D13" s="183"/>
      <c r="E13" s="181"/>
      <c r="F13" s="184" t="s">
        <v>252</v>
      </c>
      <c r="G13" s="181"/>
      <c r="H13" s="185"/>
      <c r="I13" s="181"/>
      <c r="J13" s="186" t="s">
        <v>253</v>
      </c>
      <c r="K13" s="187"/>
      <c r="L13" s="185"/>
      <c r="M13" s="181"/>
      <c r="N13" s="187"/>
    </row>
    <row r="14" spans="1:14" x14ac:dyDescent="0.3">
      <c r="A14" s="188">
        <v>7.94</v>
      </c>
      <c r="B14" s="189" t="s">
        <v>143</v>
      </c>
      <c r="C14" s="188">
        <v>0.41</v>
      </c>
      <c r="D14" s="190"/>
      <c r="E14" s="188"/>
      <c r="F14" s="191" t="s">
        <v>145</v>
      </c>
      <c r="G14" s="188">
        <v>1.01</v>
      </c>
      <c r="H14" s="192"/>
      <c r="I14" s="188"/>
      <c r="J14" s="193" t="s">
        <v>143</v>
      </c>
      <c r="K14" s="194">
        <v>0.41</v>
      </c>
      <c r="L14" s="192"/>
      <c r="M14" s="188"/>
      <c r="N14" s="194">
        <f>C14+E14+G14+I14+K14</f>
        <v>1.8299999999999998</v>
      </c>
    </row>
    <row r="15" spans="1:14" x14ac:dyDescent="0.3">
      <c r="A15" s="100"/>
      <c r="B15" s="97" t="s">
        <v>254</v>
      </c>
      <c r="C15" s="195"/>
      <c r="D15" s="97" t="s">
        <v>254</v>
      </c>
      <c r="E15" s="100"/>
      <c r="F15" s="97" t="s">
        <v>254</v>
      </c>
      <c r="G15" s="100"/>
      <c r="H15" s="97" t="s">
        <v>254</v>
      </c>
      <c r="I15" s="100"/>
      <c r="J15" s="97" t="s">
        <v>254</v>
      </c>
      <c r="K15" s="107"/>
      <c r="L15" s="121"/>
      <c r="M15" s="100"/>
      <c r="N15" s="107"/>
    </row>
    <row r="16" spans="1:14" x14ac:dyDescent="0.3">
      <c r="A16" s="196">
        <v>8</v>
      </c>
      <c r="B16" s="101" t="s">
        <v>143</v>
      </c>
      <c r="C16" s="197">
        <v>0.3</v>
      </c>
      <c r="D16" s="101" t="s">
        <v>143</v>
      </c>
      <c r="E16" s="196">
        <v>0.3</v>
      </c>
      <c r="F16" s="101" t="s">
        <v>255</v>
      </c>
      <c r="G16" s="196">
        <v>0.64</v>
      </c>
      <c r="H16" s="101" t="s">
        <v>143</v>
      </c>
      <c r="I16" s="196">
        <v>0.3</v>
      </c>
      <c r="J16" s="101" t="s">
        <v>143</v>
      </c>
      <c r="K16" s="103">
        <v>0.3</v>
      </c>
      <c r="L16" s="101"/>
      <c r="M16" s="196"/>
      <c r="N16" s="103">
        <f>C16+E16+G16+I16+K16+M16</f>
        <v>1.84</v>
      </c>
    </row>
    <row r="17" spans="1:14" ht="24" x14ac:dyDescent="0.3">
      <c r="A17" s="200"/>
      <c r="B17" s="230" t="s">
        <v>325</v>
      </c>
      <c r="C17" s="199"/>
      <c r="D17" s="230"/>
      <c r="E17" s="200"/>
      <c r="F17" s="230"/>
      <c r="G17" s="200"/>
      <c r="H17" s="230"/>
      <c r="I17" s="200"/>
      <c r="J17" s="230"/>
      <c r="K17" s="98"/>
      <c r="L17" s="230"/>
      <c r="M17" s="200"/>
      <c r="N17" s="98"/>
    </row>
    <row r="18" spans="1:14" x14ac:dyDescent="0.3">
      <c r="A18" s="200"/>
      <c r="B18" s="230"/>
      <c r="C18" s="199"/>
      <c r="D18" s="230"/>
      <c r="E18" s="200"/>
      <c r="F18" s="230"/>
      <c r="G18" s="200"/>
      <c r="H18" s="230"/>
      <c r="I18" s="200"/>
      <c r="J18" s="230"/>
      <c r="K18" s="98"/>
      <c r="L18" s="230"/>
      <c r="M18" s="200"/>
      <c r="N18" s="98"/>
    </row>
    <row r="19" spans="1:14" x14ac:dyDescent="0.3">
      <c r="A19" s="196">
        <v>0.4</v>
      </c>
      <c r="B19" s="116" t="s">
        <v>326</v>
      </c>
      <c r="C19" s="197">
        <v>0.1</v>
      </c>
      <c r="D19" s="116"/>
      <c r="E19" s="196"/>
      <c r="F19" s="116"/>
      <c r="G19" s="196"/>
      <c r="H19" s="116"/>
      <c r="I19" s="196"/>
      <c r="J19" s="116"/>
      <c r="K19" s="103"/>
      <c r="L19" s="116"/>
      <c r="M19" s="196"/>
      <c r="N19" s="103">
        <v>0.1</v>
      </c>
    </row>
    <row r="20" spans="1:14" x14ac:dyDescent="0.3">
      <c r="A20" s="200"/>
      <c r="B20" s="198"/>
      <c r="C20" s="199"/>
      <c r="D20" s="97" t="s">
        <v>256</v>
      </c>
      <c r="E20" s="200"/>
      <c r="F20" s="97"/>
      <c r="G20" s="200"/>
      <c r="H20" s="97"/>
      <c r="I20" s="200"/>
      <c r="J20" s="97" t="s">
        <v>256</v>
      </c>
      <c r="K20" s="98"/>
      <c r="L20" s="97"/>
      <c r="M20" s="200"/>
      <c r="N20" s="98"/>
    </row>
    <row r="21" spans="1:14" x14ac:dyDescent="0.3">
      <c r="A21" s="196">
        <v>4.66</v>
      </c>
      <c r="B21" s="102"/>
      <c r="C21" s="197"/>
      <c r="D21" s="101" t="s">
        <v>143</v>
      </c>
      <c r="E21" s="196">
        <v>0.33</v>
      </c>
      <c r="F21" s="101"/>
      <c r="G21" s="196"/>
      <c r="H21" s="101"/>
      <c r="I21" s="196"/>
      <c r="J21" s="102" t="s">
        <v>145</v>
      </c>
      <c r="K21" s="103">
        <v>0.74</v>
      </c>
      <c r="L21" s="101"/>
      <c r="M21" s="196"/>
      <c r="N21" s="103">
        <f>C21+E21+G21+I21+K21+M21</f>
        <v>1.07</v>
      </c>
    </row>
    <row r="22" spans="1:14" ht="24" x14ac:dyDescent="0.3">
      <c r="A22" s="200"/>
      <c r="B22" s="201"/>
      <c r="C22" s="199"/>
      <c r="D22" s="99" t="s">
        <v>257</v>
      </c>
      <c r="E22" s="202"/>
      <c r="F22" s="99"/>
      <c r="G22" s="200"/>
      <c r="H22" s="99"/>
      <c r="I22" s="200"/>
      <c r="J22" s="99" t="s">
        <v>257</v>
      </c>
      <c r="K22" s="98"/>
      <c r="L22" s="99"/>
      <c r="M22" s="200"/>
      <c r="N22" s="98"/>
    </row>
    <row r="23" spans="1:14" x14ac:dyDescent="0.3">
      <c r="A23" s="203">
        <v>4.5</v>
      </c>
      <c r="B23" s="43"/>
      <c r="C23" s="197"/>
      <c r="D23" s="101" t="s">
        <v>258</v>
      </c>
      <c r="E23" s="196">
        <v>0.25</v>
      </c>
      <c r="F23" s="204"/>
      <c r="G23" s="196"/>
      <c r="H23" s="101"/>
      <c r="I23" s="196"/>
      <c r="J23" s="101" t="s">
        <v>145</v>
      </c>
      <c r="K23" s="103">
        <v>0.79</v>
      </c>
      <c r="L23" s="101"/>
      <c r="M23" s="196"/>
      <c r="N23" s="103">
        <f>E23+K23</f>
        <v>1.04</v>
      </c>
    </row>
    <row r="24" spans="1:14" x14ac:dyDescent="0.3">
      <c r="A24" s="205"/>
      <c r="B24" s="182" t="s">
        <v>259</v>
      </c>
      <c r="C24" s="181"/>
      <c r="D24" s="183"/>
      <c r="E24" s="181"/>
      <c r="F24" s="184" t="s">
        <v>259</v>
      </c>
      <c r="G24" s="181"/>
      <c r="H24" s="185"/>
      <c r="I24" s="181"/>
      <c r="J24" s="186" t="s">
        <v>259</v>
      </c>
      <c r="K24" s="187"/>
      <c r="L24" s="185"/>
      <c r="M24" s="181"/>
      <c r="N24" s="187"/>
    </row>
    <row r="25" spans="1:14" x14ac:dyDescent="0.3">
      <c r="A25" s="188">
        <v>5</v>
      </c>
      <c r="B25" s="189" t="s">
        <v>143</v>
      </c>
      <c r="C25" s="188">
        <v>0.25</v>
      </c>
      <c r="D25" s="190"/>
      <c r="E25" s="188"/>
      <c r="F25" s="191" t="s">
        <v>145</v>
      </c>
      <c r="G25" s="188">
        <v>0.65</v>
      </c>
      <c r="H25" s="192"/>
      <c r="I25" s="188"/>
      <c r="J25" s="193" t="s">
        <v>143</v>
      </c>
      <c r="K25" s="194">
        <v>0.25</v>
      </c>
      <c r="L25" s="192"/>
      <c r="M25" s="188"/>
      <c r="N25" s="194">
        <f>C25+E25+G25+I25+K25</f>
        <v>1.1499999999999999</v>
      </c>
    </row>
    <row r="26" spans="1:14" ht="21.6" x14ac:dyDescent="0.3">
      <c r="A26" s="92"/>
      <c r="B26" s="206"/>
      <c r="C26" s="92"/>
      <c r="D26" s="37" t="s">
        <v>260</v>
      </c>
      <c r="E26" s="207"/>
      <c r="F26" s="37"/>
      <c r="G26" s="207"/>
      <c r="H26" s="37"/>
      <c r="I26" s="208"/>
      <c r="J26" s="206" t="s">
        <v>260</v>
      </c>
      <c r="K26" s="208"/>
      <c r="L26" s="206"/>
      <c r="M26" s="207"/>
      <c r="N26" s="90"/>
    </row>
    <row r="27" spans="1:14" ht="17.399999999999999" x14ac:dyDescent="0.3">
      <c r="A27" s="89">
        <v>4.3600000000000003</v>
      </c>
      <c r="B27" s="96"/>
      <c r="C27" s="89"/>
      <c r="D27" s="94" t="s">
        <v>143</v>
      </c>
      <c r="E27" s="209">
        <v>0.35</v>
      </c>
      <c r="F27" s="94"/>
      <c r="G27" s="209"/>
      <c r="H27" s="94"/>
      <c r="I27" s="95"/>
      <c r="J27" s="210" t="s">
        <v>261</v>
      </c>
      <c r="K27" s="95">
        <v>0.66</v>
      </c>
      <c r="L27" s="96"/>
      <c r="M27" s="209"/>
      <c r="N27" s="93">
        <f>C27+E27+G27+I27+K27+M27</f>
        <v>1.01</v>
      </c>
    </row>
    <row r="28" spans="1:14" x14ac:dyDescent="0.3">
      <c r="A28" s="211"/>
      <c r="B28" s="212"/>
      <c r="C28" s="213"/>
      <c r="D28" s="214" t="s">
        <v>263</v>
      </c>
      <c r="E28" s="215"/>
      <c r="F28" s="216"/>
      <c r="G28" s="215"/>
      <c r="H28" s="214"/>
      <c r="I28" s="217"/>
      <c r="J28" s="218"/>
      <c r="K28" s="217"/>
      <c r="L28" s="219"/>
      <c r="M28" s="215"/>
      <c r="N28" s="220"/>
    </row>
    <row r="29" spans="1:14" x14ac:dyDescent="0.3">
      <c r="A29" s="211">
        <v>4.33</v>
      </c>
      <c r="B29" s="212"/>
      <c r="C29" s="213"/>
      <c r="D29" s="214"/>
      <c r="E29" s="215">
        <v>1</v>
      </c>
      <c r="F29" s="216"/>
      <c r="G29" s="215"/>
      <c r="H29" s="214"/>
      <c r="I29" s="217"/>
      <c r="J29" s="218"/>
      <c r="K29" s="217"/>
      <c r="L29" s="219"/>
      <c r="M29" s="215"/>
      <c r="N29" s="220">
        <v>1</v>
      </c>
    </row>
    <row r="30" spans="1:14" ht="21.6" x14ac:dyDescent="0.3">
      <c r="A30" s="136"/>
      <c r="B30" s="143"/>
      <c r="C30" s="135"/>
      <c r="D30" s="145"/>
      <c r="E30" s="136"/>
      <c r="F30" s="145"/>
      <c r="G30" s="136"/>
      <c r="H30" s="143"/>
      <c r="I30" s="135"/>
      <c r="J30" s="145" t="s">
        <v>244</v>
      </c>
      <c r="K30" s="135"/>
      <c r="L30" s="143"/>
      <c r="M30" s="136"/>
      <c r="N30" s="135"/>
    </row>
    <row r="31" spans="1:14" ht="21.6" x14ac:dyDescent="0.3">
      <c r="A31" s="142">
        <v>8.66</v>
      </c>
      <c r="B31" s="140"/>
      <c r="C31" s="141"/>
      <c r="D31" s="146"/>
      <c r="E31" s="142"/>
      <c r="F31" s="146"/>
      <c r="G31" s="142"/>
      <c r="H31" s="140"/>
      <c r="I31" s="141"/>
      <c r="J31" s="146" t="s">
        <v>245</v>
      </c>
      <c r="K31" s="141">
        <v>2</v>
      </c>
      <c r="L31" s="140"/>
      <c r="M31" s="142"/>
      <c r="N31" s="141">
        <v>2</v>
      </c>
    </row>
    <row r="32" spans="1:14" ht="42" x14ac:dyDescent="0.3">
      <c r="A32" s="136"/>
      <c r="B32" s="169"/>
      <c r="C32" s="135"/>
      <c r="D32" s="145"/>
      <c r="E32" s="136"/>
      <c r="F32" s="145" t="s">
        <v>247</v>
      </c>
      <c r="G32" s="136"/>
      <c r="H32" s="143"/>
      <c r="I32" s="135"/>
      <c r="J32" s="145"/>
      <c r="K32" s="135"/>
      <c r="L32" s="143"/>
      <c r="M32" s="136"/>
      <c r="N32" s="135"/>
    </row>
    <row r="33" spans="1:14" ht="93" x14ac:dyDescent="0.3">
      <c r="A33" s="142">
        <v>4</v>
      </c>
      <c r="B33" s="168"/>
      <c r="C33" s="141"/>
      <c r="D33" s="146"/>
      <c r="E33" s="142"/>
      <c r="F33" s="146" t="s">
        <v>296</v>
      </c>
      <c r="G33" s="142">
        <v>1</v>
      </c>
      <c r="H33" s="140"/>
      <c r="I33" s="141"/>
      <c r="J33" s="146"/>
      <c r="K33" s="141"/>
      <c r="L33" s="140"/>
      <c r="M33" s="142"/>
      <c r="N33" s="141">
        <v>1</v>
      </c>
    </row>
    <row r="34" spans="1:14" ht="62.4" x14ac:dyDescent="0.3">
      <c r="A34" s="221">
        <v>4</v>
      </c>
      <c r="B34" s="168"/>
      <c r="C34" s="141"/>
      <c r="D34" s="146"/>
      <c r="E34" s="142"/>
      <c r="F34" s="146"/>
      <c r="G34" s="142"/>
      <c r="H34" s="146" t="s">
        <v>320</v>
      </c>
      <c r="I34" s="141">
        <v>0.93</v>
      </c>
      <c r="J34" s="146"/>
      <c r="K34" s="141"/>
      <c r="L34" s="140"/>
      <c r="M34" s="142"/>
      <c r="N34" s="141">
        <v>0.93</v>
      </c>
    </row>
    <row r="35" spans="1:14" x14ac:dyDescent="0.3">
      <c r="A35" s="222"/>
      <c r="B35" s="169"/>
      <c r="C35" s="135"/>
      <c r="D35" s="145"/>
      <c r="E35" s="136"/>
      <c r="F35" s="145"/>
      <c r="G35" s="136"/>
      <c r="H35" s="145"/>
      <c r="I35" s="135"/>
      <c r="J35" s="145" t="s">
        <v>321</v>
      </c>
      <c r="K35" s="135"/>
      <c r="M35" s="253"/>
      <c r="N35" s="135"/>
    </row>
    <row r="36" spans="1:14" x14ac:dyDescent="0.3">
      <c r="A36" s="223">
        <v>10.82</v>
      </c>
      <c r="B36" s="168"/>
      <c r="C36" s="141"/>
      <c r="D36" s="146"/>
      <c r="E36" s="142"/>
      <c r="F36" s="146"/>
      <c r="G36" s="142"/>
      <c r="H36" s="146"/>
      <c r="I36" s="141"/>
      <c r="J36" s="146"/>
      <c r="K36" s="228">
        <v>2.5</v>
      </c>
      <c r="M36" s="254"/>
      <c r="N36" s="141">
        <v>2.5</v>
      </c>
    </row>
    <row r="37" spans="1:14" ht="36.6" x14ac:dyDescent="0.3">
      <c r="A37" s="232">
        <v>10.84</v>
      </c>
      <c r="B37" s="233"/>
      <c r="C37" s="234"/>
      <c r="D37" s="233" t="s">
        <v>335</v>
      </c>
      <c r="E37" s="250">
        <v>1.25</v>
      </c>
      <c r="F37" s="233"/>
      <c r="G37" s="250"/>
      <c r="H37" s="233"/>
      <c r="I37" s="234"/>
      <c r="J37" s="245"/>
      <c r="K37" s="245"/>
      <c r="L37" s="233" t="s">
        <v>335</v>
      </c>
      <c r="M37" s="250">
        <v>1.25</v>
      </c>
      <c r="N37" s="235">
        <v>2.5</v>
      </c>
    </row>
    <row r="38" spans="1:14" x14ac:dyDescent="0.3">
      <c r="A38" s="269"/>
      <c r="B38" s="270" t="s">
        <v>339</v>
      </c>
      <c r="C38" s="269"/>
      <c r="E38" s="36"/>
      <c r="F38" s="270"/>
      <c r="G38" s="270"/>
      <c r="H38" s="270" t="s">
        <v>339</v>
      </c>
      <c r="I38" s="269"/>
      <c r="J38" s="270"/>
      <c r="K38" s="270"/>
      <c r="L38" s="270"/>
      <c r="M38" s="270"/>
      <c r="N38" s="269"/>
    </row>
    <row r="39" spans="1:14" x14ac:dyDescent="0.3">
      <c r="A39" s="271">
        <v>5.33</v>
      </c>
      <c r="B39" s="272" t="s">
        <v>145</v>
      </c>
      <c r="C39" s="271">
        <v>0.9</v>
      </c>
      <c r="E39" s="42"/>
      <c r="F39" s="272"/>
      <c r="G39" s="272"/>
      <c r="H39" s="272" t="s">
        <v>143</v>
      </c>
      <c r="I39" s="271">
        <v>0.33</v>
      </c>
      <c r="J39" s="272"/>
      <c r="K39" s="272"/>
      <c r="L39" s="272"/>
      <c r="M39" s="272"/>
      <c r="N39" s="271">
        <f>C39+I39</f>
        <v>1.23</v>
      </c>
    </row>
    <row r="40" spans="1:14" x14ac:dyDescent="0.3">
      <c r="A40" s="50">
        <f>SUM(A3:A39)</f>
        <v>131.84</v>
      </c>
      <c r="B40" s="51" t="s">
        <v>9</v>
      </c>
      <c r="C40" s="110">
        <f>SUM(C3:C39)</f>
        <v>3.58</v>
      </c>
      <c r="D40" s="53"/>
      <c r="E40" s="114">
        <f>SUM(E3:E39)</f>
        <v>5.33</v>
      </c>
      <c r="F40" s="19"/>
      <c r="G40" s="114">
        <f>SUM(G3:G37)</f>
        <v>4.49</v>
      </c>
      <c r="H40" s="54"/>
      <c r="I40" s="110">
        <f>SUM(I3:I39)</f>
        <v>7.23</v>
      </c>
      <c r="J40" s="54"/>
      <c r="K40" s="110">
        <f>SUM(K3:K37)</f>
        <v>8.65</v>
      </c>
      <c r="L40" s="55"/>
      <c r="M40" s="255">
        <v>1.25</v>
      </c>
      <c r="N40" s="114">
        <f>SUM(N3:N39)</f>
        <v>30.529999999999998</v>
      </c>
    </row>
    <row r="42" spans="1:14" x14ac:dyDescent="0.3">
      <c r="A42" s="56"/>
      <c r="B42" s="57"/>
      <c r="C42" s="31" t="s">
        <v>10</v>
      </c>
      <c r="D42" s="58"/>
      <c r="E42" s="57"/>
      <c r="F42" s="229">
        <v>45001</v>
      </c>
      <c r="G42" s="57"/>
      <c r="H42" s="31" t="s">
        <v>18</v>
      </c>
      <c r="I42" s="57"/>
      <c r="J42" s="57"/>
      <c r="K42" s="57">
        <f>N40*4.33</f>
        <v>132.19489999999999</v>
      </c>
    </row>
    <row r="43" spans="1:14" x14ac:dyDescent="0.3">
      <c r="A43" s="31"/>
      <c r="B43" s="31"/>
      <c r="C43" s="31" t="s">
        <v>11</v>
      </c>
      <c r="D43" s="31"/>
      <c r="E43" s="31"/>
      <c r="F43" s="60"/>
      <c r="G43" s="61"/>
      <c r="I43" s="31"/>
      <c r="K43" s="31"/>
    </row>
  </sheetData>
  <pageMargins left="0.7" right="0.7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opLeftCell="A37" workbookViewId="0">
      <selection sqref="A1:N45"/>
    </sheetView>
  </sheetViews>
  <sheetFormatPr baseColWidth="10" defaultRowHeight="14.4" x14ac:dyDescent="0.3"/>
  <cols>
    <col min="1" max="1" width="7.5546875" customWidth="1"/>
    <col min="3" max="3" width="6.33203125" customWidth="1"/>
    <col min="4" max="4" width="15.6640625" customWidth="1"/>
    <col min="5" max="5" width="6.44140625" customWidth="1"/>
    <col min="7" max="7" width="7.6640625" customWidth="1"/>
    <col min="8" max="8" width="13" customWidth="1"/>
    <col min="9" max="9" width="7.33203125" customWidth="1"/>
    <col min="10" max="10" width="12.5546875" customWidth="1"/>
    <col min="11" max="11" width="7.88671875" customWidth="1"/>
    <col min="12" max="12" width="8.5546875" customWidth="1"/>
    <col min="13" max="13" width="6.6640625" customWidth="1"/>
    <col min="14" max="14" width="6.8867187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3" t="s">
        <v>16</v>
      </c>
      <c r="B2" s="33" t="s">
        <v>1</v>
      </c>
      <c r="C2" s="33" t="s">
        <v>2</v>
      </c>
      <c r="D2" s="33" t="s">
        <v>3</v>
      </c>
      <c r="E2" s="33" t="s">
        <v>4</v>
      </c>
      <c r="F2" s="34" t="s">
        <v>5</v>
      </c>
      <c r="G2" s="33" t="s">
        <v>4</v>
      </c>
      <c r="H2" s="33" t="s">
        <v>6</v>
      </c>
      <c r="I2" s="33" t="s">
        <v>4</v>
      </c>
      <c r="J2" s="33" t="s">
        <v>7</v>
      </c>
      <c r="K2" s="33" t="s">
        <v>4</v>
      </c>
      <c r="L2" s="35" t="s">
        <v>8</v>
      </c>
      <c r="M2" s="35" t="s">
        <v>4</v>
      </c>
      <c r="N2" s="35" t="s">
        <v>9</v>
      </c>
    </row>
    <row r="3" spans="1:14" ht="28.8" x14ac:dyDescent="0.3">
      <c r="A3" s="105"/>
      <c r="B3" s="37"/>
      <c r="C3" s="108"/>
      <c r="D3" s="39"/>
      <c r="E3" s="248"/>
      <c r="F3" s="39"/>
      <c r="G3" s="248"/>
      <c r="H3" s="39" t="s">
        <v>150</v>
      </c>
      <c r="I3" s="108"/>
      <c r="J3" s="38"/>
      <c r="K3" s="108"/>
      <c r="L3" s="38"/>
      <c r="M3" s="112"/>
      <c r="N3" s="112"/>
    </row>
    <row r="4" spans="1:14" x14ac:dyDescent="0.3">
      <c r="A4" s="106">
        <v>8.66</v>
      </c>
      <c r="B4" s="43"/>
      <c r="C4" s="109"/>
      <c r="D4" s="45"/>
      <c r="E4" s="45"/>
      <c r="F4" s="47"/>
      <c r="G4" s="251"/>
      <c r="H4" s="47"/>
      <c r="I4" s="109">
        <v>2</v>
      </c>
      <c r="J4" s="44"/>
      <c r="K4" s="109"/>
      <c r="L4" s="44"/>
      <c r="M4" s="252"/>
      <c r="N4" s="113">
        <f>M4+K4+I4+G4+E4+C4</f>
        <v>2</v>
      </c>
    </row>
    <row r="5" spans="1:14" x14ac:dyDescent="0.3">
      <c r="A5" s="170"/>
      <c r="B5" s="171" t="s">
        <v>140</v>
      </c>
      <c r="C5" s="172"/>
      <c r="D5" s="171" t="s">
        <v>140</v>
      </c>
      <c r="E5" s="173"/>
      <c r="F5" s="171" t="s">
        <v>140</v>
      </c>
      <c r="G5" s="170"/>
      <c r="H5" s="171" t="s">
        <v>140</v>
      </c>
      <c r="I5" s="170"/>
      <c r="J5" s="171"/>
      <c r="K5" s="174"/>
      <c r="L5" s="171"/>
      <c r="M5" s="170"/>
      <c r="N5" s="174"/>
    </row>
    <row r="6" spans="1:14" ht="31.2" x14ac:dyDescent="0.3">
      <c r="A6" s="175">
        <v>12.33</v>
      </c>
      <c r="B6" s="176" t="s">
        <v>143</v>
      </c>
      <c r="C6" s="177">
        <v>0.5</v>
      </c>
      <c r="D6" s="178" t="s">
        <v>250</v>
      </c>
      <c r="E6" s="179">
        <v>0.5</v>
      </c>
      <c r="F6" s="176" t="s">
        <v>143</v>
      </c>
      <c r="G6" s="175">
        <v>0.5</v>
      </c>
      <c r="H6" s="178" t="s">
        <v>251</v>
      </c>
      <c r="I6" s="175">
        <v>1.36</v>
      </c>
      <c r="J6" s="176"/>
      <c r="K6" s="180"/>
      <c r="L6" s="176"/>
      <c r="M6" s="175"/>
      <c r="N6" s="180">
        <f>K6+I6+G6+E6+C6</f>
        <v>2.8600000000000003</v>
      </c>
    </row>
    <row r="7" spans="1:14" x14ac:dyDescent="0.3">
      <c r="A7" s="80"/>
      <c r="B7" s="81"/>
      <c r="C7" s="80"/>
      <c r="D7" s="81" t="s">
        <v>140</v>
      </c>
      <c r="E7" s="83"/>
      <c r="F7" s="81"/>
      <c r="G7" s="83"/>
      <c r="H7" s="81" t="s">
        <v>140</v>
      </c>
      <c r="I7" s="80"/>
      <c r="J7" s="81" t="s">
        <v>140</v>
      </c>
      <c r="K7" s="80"/>
      <c r="L7" s="82"/>
      <c r="M7" s="83"/>
      <c r="N7" s="83"/>
    </row>
    <row r="8" spans="1:14" x14ac:dyDescent="0.3">
      <c r="A8" s="84">
        <v>10.130000000000001</v>
      </c>
      <c r="B8" s="85"/>
      <c r="C8" s="84"/>
      <c r="D8" s="86" t="s">
        <v>141</v>
      </c>
      <c r="E8" s="249">
        <v>0.6</v>
      </c>
      <c r="F8" s="87"/>
      <c r="G8" s="249"/>
      <c r="H8" s="86" t="s">
        <v>142</v>
      </c>
      <c r="I8" s="84">
        <v>1.24</v>
      </c>
      <c r="J8" s="87" t="s">
        <v>143</v>
      </c>
      <c r="K8" s="84">
        <v>0.5</v>
      </c>
      <c r="L8" s="88"/>
      <c r="M8" s="249"/>
      <c r="N8" s="89">
        <f>C8+E8+G8+I8+K8+M8</f>
        <v>2.34</v>
      </c>
    </row>
    <row r="9" spans="1:14" x14ac:dyDescent="0.3">
      <c r="A9" s="90"/>
      <c r="B9" s="32" t="s">
        <v>144</v>
      </c>
      <c r="C9" s="90"/>
      <c r="D9" s="31" t="s">
        <v>144</v>
      </c>
      <c r="E9" s="92"/>
      <c r="F9" s="32" t="s">
        <v>144</v>
      </c>
      <c r="G9" s="92"/>
      <c r="H9" s="32" t="s">
        <v>144</v>
      </c>
      <c r="I9" s="91"/>
      <c r="J9" s="32" t="s">
        <v>144</v>
      </c>
      <c r="K9" s="90"/>
      <c r="L9" s="32"/>
      <c r="M9" s="92"/>
      <c r="N9" s="92"/>
    </row>
    <row r="10" spans="1:14" x14ac:dyDescent="0.3">
      <c r="A10" s="93">
        <v>7.88</v>
      </c>
      <c r="B10" s="94" t="s">
        <v>143</v>
      </c>
      <c r="C10" s="93">
        <v>0.25</v>
      </c>
      <c r="D10" s="94" t="s">
        <v>143</v>
      </c>
      <c r="E10" s="209">
        <v>0.25</v>
      </c>
      <c r="F10" s="96" t="s">
        <v>143</v>
      </c>
      <c r="G10" s="89">
        <v>0.25</v>
      </c>
      <c r="H10" s="94" t="s">
        <v>145</v>
      </c>
      <c r="I10" s="93">
        <v>0.82</v>
      </c>
      <c r="J10" s="94" t="s">
        <v>143</v>
      </c>
      <c r="K10" s="93">
        <v>0.25</v>
      </c>
      <c r="L10" s="94"/>
      <c r="M10" s="89"/>
      <c r="N10" s="89">
        <f>C10+E10+G10+I10+K10+M10</f>
        <v>1.8199999999999998</v>
      </c>
    </row>
    <row r="11" spans="1:14" x14ac:dyDescent="0.3">
      <c r="A11" s="107"/>
      <c r="B11" s="97" t="s">
        <v>146</v>
      </c>
      <c r="C11" s="98"/>
      <c r="D11" s="97" t="s">
        <v>146</v>
      </c>
      <c r="E11" s="200"/>
      <c r="F11" s="97" t="s">
        <v>146</v>
      </c>
      <c r="G11" s="200"/>
      <c r="H11" s="97" t="s">
        <v>146</v>
      </c>
      <c r="I11" s="98"/>
      <c r="J11" s="97" t="s">
        <v>146</v>
      </c>
      <c r="K11" s="98"/>
      <c r="L11" s="97"/>
      <c r="M11" s="200"/>
      <c r="N11" s="100"/>
    </row>
    <row r="12" spans="1:14" ht="24" x14ac:dyDescent="0.3">
      <c r="A12" s="103">
        <v>10</v>
      </c>
      <c r="B12" s="102" t="s">
        <v>145</v>
      </c>
      <c r="C12" s="103">
        <v>0.87</v>
      </c>
      <c r="D12" s="104" t="s">
        <v>147</v>
      </c>
      <c r="E12" s="196">
        <v>0.5</v>
      </c>
      <c r="F12" s="102" t="s">
        <v>148</v>
      </c>
      <c r="G12" s="196">
        <v>0.44</v>
      </c>
      <c r="H12" s="102" t="s">
        <v>143</v>
      </c>
      <c r="I12" s="103">
        <v>0.25</v>
      </c>
      <c r="J12" s="102" t="s">
        <v>143</v>
      </c>
      <c r="K12" s="103">
        <v>0.25</v>
      </c>
      <c r="L12" s="102"/>
      <c r="M12" s="196"/>
      <c r="N12" s="89">
        <f>C12+E12+G12+I12+K12+M12</f>
        <v>2.31</v>
      </c>
    </row>
    <row r="13" spans="1:14" x14ac:dyDescent="0.3">
      <c r="A13" s="181"/>
      <c r="B13" s="182" t="s">
        <v>252</v>
      </c>
      <c r="C13" s="181"/>
      <c r="D13" s="183"/>
      <c r="E13" s="181"/>
      <c r="F13" s="184" t="s">
        <v>252</v>
      </c>
      <c r="G13" s="181"/>
      <c r="H13" s="185"/>
      <c r="I13" s="181"/>
      <c r="J13" s="186" t="s">
        <v>253</v>
      </c>
      <c r="K13" s="187"/>
      <c r="L13" s="185"/>
      <c r="M13" s="181"/>
      <c r="N13" s="187"/>
    </row>
    <row r="14" spans="1:14" x14ac:dyDescent="0.3">
      <c r="A14" s="188">
        <v>7.94</v>
      </c>
      <c r="B14" s="189" t="s">
        <v>143</v>
      </c>
      <c r="C14" s="188">
        <v>0.41</v>
      </c>
      <c r="D14" s="190"/>
      <c r="E14" s="188"/>
      <c r="F14" s="191" t="s">
        <v>145</v>
      </c>
      <c r="G14" s="188">
        <v>1.01</v>
      </c>
      <c r="H14" s="192"/>
      <c r="I14" s="188"/>
      <c r="J14" s="193" t="s">
        <v>143</v>
      </c>
      <c r="K14" s="194">
        <v>0.41</v>
      </c>
      <c r="L14" s="192"/>
      <c r="M14" s="188"/>
      <c r="N14" s="194">
        <f>C14+E14+G14+I14+K14</f>
        <v>1.8299999999999998</v>
      </c>
    </row>
    <row r="15" spans="1:14" x14ac:dyDescent="0.3">
      <c r="A15" s="100"/>
      <c r="B15" s="97" t="s">
        <v>254</v>
      </c>
      <c r="C15" s="195"/>
      <c r="D15" s="97" t="s">
        <v>254</v>
      </c>
      <c r="E15" s="100"/>
      <c r="F15" s="97" t="s">
        <v>254</v>
      </c>
      <c r="G15" s="100"/>
      <c r="H15" s="97" t="s">
        <v>254</v>
      </c>
      <c r="I15" s="100"/>
      <c r="J15" s="97" t="s">
        <v>254</v>
      </c>
      <c r="K15" s="107"/>
      <c r="L15" s="121"/>
      <c r="M15" s="100"/>
      <c r="N15" s="107"/>
    </row>
    <row r="16" spans="1:14" x14ac:dyDescent="0.3">
      <c r="A16" s="196">
        <v>8</v>
      </c>
      <c r="B16" s="101" t="s">
        <v>143</v>
      </c>
      <c r="C16" s="197">
        <v>0.3</v>
      </c>
      <c r="D16" s="101" t="s">
        <v>143</v>
      </c>
      <c r="E16" s="196">
        <v>0.3</v>
      </c>
      <c r="F16" s="101" t="s">
        <v>255</v>
      </c>
      <c r="G16" s="196">
        <v>0.64</v>
      </c>
      <c r="H16" s="101" t="s">
        <v>143</v>
      </c>
      <c r="I16" s="196">
        <v>0.3</v>
      </c>
      <c r="J16" s="101" t="s">
        <v>143</v>
      </c>
      <c r="K16" s="103">
        <v>0.3</v>
      </c>
      <c r="L16" s="101"/>
      <c r="M16" s="196"/>
      <c r="N16" s="103">
        <f>C16+E16+G16+I16+K16+M16</f>
        <v>1.84</v>
      </c>
    </row>
    <row r="17" spans="1:14" ht="24" x14ac:dyDescent="0.3">
      <c r="A17" s="200"/>
      <c r="B17" s="230" t="s">
        <v>325</v>
      </c>
      <c r="C17" s="199"/>
      <c r="D17" s="230"/>
      <c r="E17" s="200"/>
      <c r="F17" s="230"/>
      <c r="G17" s="200"/>
      <c r="H17" s="230"/>
      <c r="I17" s="200"/>
      <c r="J17" s="230"/>
      <c r="K17" s="98"/>
      <c r="L17" s="230"/>
      <c r="M17" s="200"/>
      <c r="N17" s="98"/>
    </row>
    <row r="18" spans="1:14" x14ac:dyDescent="0.3">
      <c r="A18" s="200"/>
      <c r="B18" s="230"/>
      <c r="C18" s="199"/>
      <c r="D18" s="230"/>
      <c r="E18" s="200"/>
      <c r="F18" s="230"/>
      <c r="G18" s="200"/>
      <c r="H18" s="230"/>
      <c r="I18" s="200"/>
      <c r="J18" s="230"/>
      <c r="K18" s="98"/>
      <c r="L18" s="230"/>
      <c r="M18" s="200"/>
      <c r="N18" s="98"/>
    </row>
    <row r="19" spans="1:14" x14ac:dyDescent="0.3">
      <c r="A19" s="196">
        <v>0.4</v>
      </c>
      <c r="B19" s="116" t="s">
        <v>326</v>
      </c>
      <c r="C19" s="197">
        <v>0.1</v>
      </c>
      <c r="D19" s="116"/>
      <c r="E19" s="196"/>
      <c r="F19" s="116"/>
      <c r="G19" s="196"/>
      <c r="H19" s="116"/>
      <c r="I19" s="196"/>
      <c r="J19" s="116"/>
      <c r="K19" s="103"/>
      <c r="L19" s="116"/>
      <c r="M19" s="196"/>
      <c r="N19" s="103">
        <v>0.1</v>
      </c>
    </row>
    <row r="20" spans="1:14" x14ac:dyDescent="0.3">
      <c r="A20" s="200"/>
      <c r="B20" s="198"/>
      <c r="C20" s="199"/>
      <c r="D20" s="97" t="s">
        <v>256</v>
      </c>
      <c r="E20" s="200"/>
      <c r="F20" s="97"/>
      <c r="G20" s="200"/>
      <c r="H20" s="97"/>
      <c r="I20" s="200"/>
      <c r="J20" s="97" t="s">
        <v>256</v>
      </c>
      <c r="K20" s="98"/>
      <c r="L20" s="97"/>
      <c r="M20" s="200"/>
      <c r="N20" s="98"/>
    </row>
    <row r="21" spans="1:14" x14ac:dyDescent="0.3">
      <c r="A21" s="196">
        <v>4.66</v>
      </c>
      <c r="B21" s="102"/>
      <c r="C21" s="197"/>
      <c r="D21" s="101" t="s">
        <v>143</v>
      </c>
      <c r="E21" s="196">
        <v>0.33</v>
      </c>
      <c r="F21" s="101"/>
      <c r="G21" s="196"/>
      <c r="H21" s="101"/>
      <c r="I21" s="196"/>
      <c r="J21" s="102" t="s">
        <v>145</v>
      </c>
      <c r="K21" s="103">
        <v>0.74</v>
      </c>
      <c r="L21" s="101"/>
      <c r="M21" s="196"/>
      <c r="N21" s="103">
        <f>C21+E21+G21+I21+K21+M21</f>
        <v>1.07</v>
      </c>
    </row>
    <row r="22" spans="1:14" ht="24" x14ac:dyDescent="0.3">
      <c r="A22" s="200"/>
      <c r="B22" s="201"/>
      <c r="C22" s="199"/>
      <c r="D22" s="99" t="s">
        <v>257</v>
      </c>
      <c r="E22" s="202"/>
      <c r="F22" s="99"/>
      <c r="G22" s="200"/>
      <c r="H22" s="99"/>
      <c r="I22" s="200"/>
      <c r="J22" s="99" t="s">
        <v>257</v>
      </c>
      <c r="K22" s="98"/>
      <c r="L22" s="99"/>
      <c r="M22" s="200"/>
      <c r="N22" s="98"/>
    </row>
    <row r="23" spans="1:14" x14ac:dyDescent="0.3">
      <c r="A23" s="203">
        <v>4.5</v>
      </c>
      <c r="B23" s="43"/>
      <c r="C23" s="197"/>
      <c r="D23" s="101" t="s">
        <v>258</v>
      </c>
      <c r="E23" s="196">
        <v>0.25</v>
      </c>
      <c r="F23" s="204"/>
      <c r="G23" s="196"/>
      <c r="H23" s="101"/>
      <c r="I23" s="196"/>
      <c r="J23" s="101" t="s">
        <v>145</v>
      </c>
      <c r="K23" s="103">
        <v>0.79</v>
      </c>
      <c r="L23" s="101"/>
      <c r="M23" s="196"/>
      <c r="N23" s="103">
        <f>E23+K23</f>
        <v>1.04</v>
      </c>
    </row>
    <row r="24" spans="1:14" x14ac:dyDescent="0.3">
      <c r="A24" s="205"/>
      <c r="B24" s="182" t="s">
        <v>259</v>
      </c>
      <c r="C24" s="181"/>
      <c r="D24" s="183"/>
      <c r="E24" s="181"/>
      <c r="F24" s="184" t="s">
        <v>259</v>
      </c>
      <c r="G24" s="181"/>
      <c r="H24" s="185"/>
      <c r="I24" s="181"/>
      <c r="J24" s="186" t="s">
        <v>259</v>
      </c>
      <c r="K24" s="187"/>
      <c r="L24" s="185"/>
      <c r="M24" s="181"/>
      <c r="N24" s="187"/>
    </row>
    <row r="25" spans="1:14" x14ac:dyDescent="0.3">
      <c r="A25" s="188">
        <v>5</v>
      </c>
      <c r="B25" s="189" t="s">
        <v>143</v>
      </c>
      <c r="C25" s="188">
        <v>0.25</v>
      </c>
      <c r="D25" s="190"/>
      <c r="E25" s="188"/>
      <c r="F25" s="191" t="s">
        <v>145</v>
      </c>
      <c r="G25" s="188">
        <v>0.65</v>
      </c>
      <c r="H25" s="192"/>
      <c r="I25" s="188"/>
      <c r="J25" s="193" t="s">
        <v>143</v>
      </c>
      <c r="K25" s="194">
        <v>0.25</v>
      </c>
      <c r="L25" s="192"/>
      <c r="M25" s="188"/>
      <c r="N25" s="194">
        <f>C25+E25+G25+I25+K25</f>
        <v>1.1499999999999999</v>
      </c>
    </row>
    <row r="26" spans="1:14" ht="21.6" x14ac:dyDescent="0.3">
      <c r="A26" s="92"/>
      <c r="B26" s="206"/>
      <c r="C26" s="92"/>
      <c r="D26" s="37" t="s">
        <v>260</v>
      </c>
      <c r="E26" s="207"/>
      <c r="F26" s="37"/>
      <c r="G26" s="207"/>
      <c r="H26" s="37"/>
      <c r="I26" s="208"/>
      <c r="J26" s="206" t="s">
        <v>260</v>
      </c>
      <c r="K26" s="208"/>
      <c r="L26" s="206"/>
      <c r="M26" s="207"/>
      <c r="N26" s="90"/>
    </row>
    <row r="27" spans="1:14" ht="17.399999999999999" x14ac:dyDescent="0.3">
      <c r="A27" s="89">
        <v>4.3600000000000003</v>
      </c>
      <c r="B27" s="96"/>
      <c r="C27" s="89"/>
      <c r="D27" s="94" t="s">
        <v>143</v>
      </c>
      <c r="E27" s="209">
        <v>0.35</v>
      </c>
      <c r="F27" s="94"/>
      <c r="G27" s="209"/>
      <c r="H27" s="94"/>
      <c r="I27" s="95"/>
      <c r="J27" s="210" t="s">
        <v>261</v>
      </c>
      <c r="K27" s="95">
        <v>0.66</v>
      </c>
      <c r="L27" s="96"/>
      <c r="M27" s="209"/>
      <c r="N27" s="93">
        <f>C27+E27+G27+I27+K27+M27</f>
        <v>1.01</v>
      </c>
    </row>
    <row r="28" spans="1:14" x14ac:dyDescent="0.3">
      <c r="A28" s="211"/>
      <c r="B28" s="212"/>
      <c r="C28" s="213"/>
      <c r="D28" s="214" t="s">
        <v>263</v>
      </c>
      <c r="E28" s="215"/>
      <c r="F28" s="216"/>
      <c r="G28" s="215"/>
      <c r="H28" s="214"/>
      <c r="I28" s="217"/>
      <c r="J28" s="218"/>
      <c r="K28" s="217"/>
      <c r="L28" s="219"/>
      <c r="M28" s="215"/>
      <c r="N28" s="220"/>
    </row>
    <row r="29" spans="1:14" x14ac:dyDescent="0.3">
      <c r="A29" s="211">
        <v>4.33</v>
      </c>
      <c r="B29" s="212"/>
      <c r="C29" s="213"/>
      <c r="D29" s="214"/>
      <c r="E29" s="215">
        <v>1</v>
      </c>
      <c r="F29" s="216"/>
      <c r="G29" s="215"/>
      <c r="H29" s="214"/>
      <c r="I29" s="217"/>
      <c r="J29" s="218"/>
      <c r="K29" s="217"/>
      <c r="L29" s="219"/>
      <c r="M29" s="215"/>
      <c r="N29" s="220">
        <v>1</v>
      </c>
    </row>
    <row r="30" spans="1:14" ht="21.6" x14ac:dyDescent="0.3">
      <c r="A30" s="136"/>
      <c r="B30" s="143"/>
      <c r="C30" s="135"/>
      <c r="D30" s="145"/>
      <c r="E30" s="136"/>
      <c r="F30" s="145"/>
      <c r="G30" s="136"/>
      <c r="H30" s="143"/>
      <c r="I30" s="135"/>
      <c r="J30" s="145" t="s">
        <v>244</v>
      </c>
      <c r="K30" s="135"/>
      <c r="L30" s="143"/>
      <c r="M30" s="136"/>
      <c r="N30" s="135"/>
    </row>
    <row r="31" spans="1:14" ht="21.6" x14ac:dyDescent="0.3">
      <c r="A31" s="142">
        <v>8.66</v>
      </c>
      <c r="B31" s="140"/>
      <c r="C31" s="141"/>
      <c r="D31" s="146"/>
      <c r="E31" s="142"/>
      <c r="F31" s="146"/>
      <c r="G31" s="142"/>
      <c r="H31" s="140"/>
      <c r="I31" s="141"/>
      <c r="J31" s="146" t="s">
        <v>245</v>
      </c>
      <c r="K31" s="141">
        <v>2</v>
      </c>
      <c r="L31" s="140"/>
      <c r="M31" s="142"/>
      <c r="N31" s="141">
        <v>2</v>
      </c>
    </row>
    <row r="32" spans="1:14" ht="42" x14ac:dyDescent="0.3">
      <c r="A32" s="136"/>
      <c r="B32" s="169"/>
      <c r="C32" s="135"/>
      <c r="D32" s="145"/>
      <c r="E32" s="136"/>
      <c r="F32" s="145" t="s">
        <v>247</v>
      </c>
      <c r="G32" s="136"/>
      <c r="H32" s="143"/>
      <c r="I32" s="135"/>
      <c r="J32" s="145"/>
      <c r="K32" s="135"/>
      <c r="L32" s="143"/>
      <c r="M32" s="136"/>
      <c r="N32" s="135"/>
    </row>
    <row r="33" spans="1:14" ht="93" x14ac:dyDescent="0.3">
      <c r="A33" s="142">
        <v>4</v>
      </c>
      <c r="B33" s="168"/>
      <c r="C33" s="141"/>
      <c r="D33" s="146"/>
      <c r="E33" s="142"/>
      <c r="F33" s="146" t="s">
        <v>296</v>
      </c>
      <c r="G33" s="142">
        <v>1</v>
      </c>
      <c r="H33" s="140"/>
      <c r="I33" s="141"/>
      <c r="J33" s="146"/>
      <c r="K33" s="141"/>
      <c r="L33" s="140"/>
      <c r="M33" s="142"/>
      <c r="N33" s="141">
        <v>1</v>
      </c>
    </row>
    <row r="34" spans="1:14" ht="62.4" x14ac:dyDescent="0.3">
      <c r="A34" s="221">
        <v>4</v>
      </c>
      <c r="B34" s="168"/>
      <c r="C34" s="141"/>
      <c r="D34" s="146"/>
      <c r="E34" s="142"/>
      <c r="F34" s="146"/>
      <c r="G34" s="142"/>
      <c r="H34" s="146" t="s">
        <v>320</v>
      </c>
      <c r="I34" s="141">
        <v>0.93</v>
      </c>
      <c r="J34" s="146"/>
      <c r="K34" s="141"/>
      <c r="L34" s="140"/>
      <c r="M34" s="142"/>
      <c r="N34" s="141">
        <v>0.93</v>
      </c>
    </row>
    <row r="35" spans="1:14" x14ac:dyDescent="0.3">
      <c r="A35" s="222"/>
      <c r="B35" s="169"/>
      <c r="C35" s="135"/>
      <c r="D35" s="145"/>
      <c r="E35" s="136"/>
      <c r="F35" s="145"/>
      <c r="G35" s="136"/>
      <c r="H35" s="145"/>
      <c r="I35" s="135"/>
      <c r="J35" s="145" t="s">
        <v>321</v>
      </c>
      <c r="K35" s="135"/>
      <c r="M35" s="253"/>
      <c r="N35" s="135"/>
    </row>
    <row r="36" spans="1:14" x14ac:dyDescent="0.3">
      <c r="A36" s="223">
        <v>10.82</v>
      </c>
      <c r="B36" s="168"/>
      <c r="C36" s="141"/>
      <c r="D36" s="146"/>
      <c r="E36" s="142"/>
      <c r="F36" s="146"/>
      <c r="G36" s="142"/>
      <c r="H36" s="146"/>
      <c r="I36" s="141"/>
      <c r="J36" s="146"/>
      <c r="K36" s="228">
        <v>2.5</v>
      </c>
      <c r="M36" s="254"/>
      <c r="N36" s="141">
        <v>2.5</v>
      </c>
    </row>
    <row r="37" spans="1:14" ht="36.6" x14ac:dyDescent="0.3">
      <c r="A37" s="232">
        <v>10.84</v>
      </c>
      <c r="B37" s="233"/>
      <c r="C37" s="234"/>
      <c r="D37" s="233" t="s">
        <v>335</v>
      </c>
      <c r="E37" s="250">
        <v>1.25</v>
      </c>
      <c r="F37" s="233"/>
      <c r="G37" s="250"/>
      <c r="H37" s="233"/>
      <c r="I37" s="234"/>
      <c r="K37" s="245"/>
      <c r="L37" s="233" t="s">
        <v>335</v>
      </c>
      <c r="M37" s="250">
        <v>1.25</v>
      </c>
      <c r="N37" s="235">
        <v>2.5</v>
      </c>
    </row>
    <row r="38" spans="1:14" x14ac:dyDescent="0.3">
      <c r="A38" s="83"/>
      <c r="B38" s="82"/>
      <c r="C38" s="261"/>
      <c r="D38" s="82"/>
      <c r="E38" s="81"/>
      <c r="F38" s="172"/>
      <c r="G38" s="82"/>
      <c r="H38" s="82"/>
      <c r="I38" s="82"/>
      <c r="J38" s="82"/>
      <c r="K38" s="82"/>
      <c r="L38" s="82"/>
      <c r="M38" s="82"/>
      <c r="N38" s="82"/>
    </row>
    <row r="39" spans="1:14" x14ac:dyDescent="0.3">
      <c r="A39" s="249">
        <v>8.66</v>
      </c>
      <c r="B39" s="267"/>
      <c r="C39" s="268"/>
      <c r="D39" s="96" t="s">
        <v>338</v>
      </c>
      <c r="E39" s="268">
        <v>2</v>
      </c>
      <c r="F39" s="177"/>
      <c r="G39" s="267"/>
      <c r="H39" s="267"/>
      <c r="I39" s="267"/>
      <c r="J39" s="267"/>
      <c r="K39" s="267"/>
      <c r="L39" s="267"/>
      <c r="M39" s="267"/>
      <c r="N39" s="267">
        <f>E39</f>
        <v>2</v>
      </c>
    </row>
    <row r="40" spans="1:14" x14ac:dyDescent="0.3">
      <c r="A40" s="269"/>
      <c r="B40" s="270" t="s">
        <v>339</v>
      </c>
      <c r="C40" s="269"/>
      <c r="E40" s="36"/>
      <c r="F40" s="270"/>
      <c r="G40" s="270"/>
      <c r="H40" s="270" t="s">
        <v>339</v>
      </c>
      <c r="I40" s="269"/>
      <c r="J40" s="270"/>
      <c r="K40" s="270"/>
      <c r="L40" s="270"/>
      <c r="M40" s="270"/>
      <c r="N40" s="269"/>
    </row>
    <row r="41" spans="1:14" x14ac:dyDescent="0.3">
      <c r="A41" s="271">
        <v>5.33</v>
      </c>
      <c r="B41" s="272" t="s">
        <v>145</v>
      </c>
      <c r="C41" s="271">
        <v>0.9</v>
      </c>
      <c r="E41" s="42"/>
      <c r="F41" s="272"/>
      <c r="G41" s="272"/>
      <c r="H41" s="272" t="s">
        <v>143</v>
      </c>
      <c r="I41" s="271">
        <v>0.33</v>
      </c>
      <c r="J41" s="272"/>
      <c r="K41" s="272"/>
      <c r="L41" s="272"/>
      <c r="M41" s="272"/>
      <c r="N41" s="271">
        <f>C41+I41</f>
        <v>1.23</v>
      </c>
    </row>
    <row r="42" spans="1:14" x14ac:dyDescent="0.3">
      <c r="A42" s="50">
        <f>SUM(A3:A41)</f>
        <v>140.5</v>
      </c>
      <c r="B42" s="51" t="s">
        <v>9</v>
      </c>
      <c r="C42" s="110">
        <f>SUM(C3:C41)</f>
        <v>3.58</v>
      </c>
      <c r="D42" s="53"/>
      <c r="E42" s="114">
        <f>SUM(E3:E41)</f>
        <v>7.33</v>
      </c>
      <c r="F42" s="19"/>
      <c r="G42" s="114">
        <f>SUM(G3:G39)</f>
        <v>4.49</v>
      </c>
      <c r="H42" s="54"/>
      <c r="I42" s="110">
        <f>SUM(I3:I41)</f>
        <v>7.23</v>
      </c>
      <c r="J42" s="54"/>
      <c r="K42" s="110">
        <f>SUM(K3:K39)</f>
        <v>8.65</v>
      </c>
      <c r="L42" s="55"/>
      <c r="M42" s="255">
        <v>1.25</v>
      </c>
      <c r="N42" s="114">
        <f>SUM(N3:N41)</f>
        <v>32.529999999999994</v>
      </c>
    </row>
    <row r="44" spans="1:14" x14ac:dyDescent="0.3">
      <c r="A44" s="56"/>
      <c r="B44" s="57"/>
      <c r="C44" s="31" t="s">
        <v>10</v>
      </c>
      <c r="D44" s="58"/>
      <c r="E44" s="57"/>
      <c r="F44" s="229">
        <v>44991</v>
      </c>
      <c r="G44" s="57"/>
      <c r="H44" s="31" t="s">
        <v>18</v>
      </c>
      <c r="I44" s="57"/>
      <c r="J44" s="57"/>
      <c r="K44" s="57">
        <f>N42*4.33</f>
        <v>140.85489999999999</v>
      </c>
    </row>
    <row r="45" spans="1:14" x14ac:dyDescent="0.3">
      <c r="A45" s="31"/>
      <c r="B45" s="31"/>
      <c r="C45" s="31" t="s">
        <v>11</v>
      </c>
      <c r="D45" s="31"/>
      <c r="E45" s="31"/>
      <c r="F45" s="60"/>
      <c r="G45" s="61"/>
      <c r="I45" s="31"/>
      <c r="K45" s="31"/>
    </row>
    <row r="47" spans="1:14" x14ac:dyDescent="0.3">
      <c r="F47" t="s">
        <v>340</v>
      </c>
    </row>
  </sheetData>
  <pageMargins left="0.7" right="0.7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9"/>
  <sheetViews>
    <sheetView topLeftCell="A29" zoomScaleNormal="100" workbookViewId="0">
      <selection sqref="A1:N44"/>
    </sheetView>
  </sheetViews>
  <sheetFormatPr baseColWidth="10" defaultRowHeight="14.4" x14ac:dyDescent="0.3"/>
  <cols>
    <col min="3" max="3" width="7.88671875" customWidth="1"/>
    <col min="5" max="5" width="9" customWidth="1"/>
    <col min="6" max="6" width="21.109375" customWidth="1"/>
    <col min="7" max="7" width="8.5546875" customWidth="1"/>
    <col min="8" max="8" width="14.5546875" customWidth="1"/>
    <col min="9" max="9" width="9" customWidth="1"/>
    <col min="10" max="10" width="14.44140625" customWidth="1"/>
    <col min="11" max="11" width="8.5546875" customWidth="1"/>
    <col min="13" max="13" width="7.4414062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3" t="s">
        <v>16</v>
      </c>
      <c r="B2" s="33" t="s">
        <v>1</v>
      </c>
      <c r="C2" s="33" t="s">
        <v>2</v>
      </c>
      <c r="D2" s="33" t="s">
        <v>3</v>
      </c>
      <c r="E2" s="33" t="s">
        <v>4</v>
      </c>
      <c r="F2" s="34" t="s">
        <v>5</v>
      </c>
      <c r="G2" s="33" t="s">
        <v>4</v>
      </c>
      <c r="H2" s="33" t="s">
        <v>6</v>
      </c>
      <c r="I2" s="33" t="s">
        <v>4</v>
      </c>
      <c r="J2" s="33" t="s">
        <v>7</v>
      </c>
      <c r="K2" s="33" t="s">
        <v>4</v>
      </c>
      <c r="L2" s="35" t="s">
        <v>8</v>
      </c>
      <c r="M2" s="35" t="s">
        <v>4</v>
      </c>
      <c r="N2" s="35" t="s">
        <v>9</v>
      </c>
    </row>
    <row r="3" spans="1:14" ht="28.8" x14ac:dyDescent="0.3">
      <c r="A3" s="105"/>
      <c r="B3" s="37"/>
      <c r="C3" s="108"/>
      <c r="D3" s="39"/>
      <c r="E3" s="248"/>
      <c r="F3" s="39"/>
      <c r="G3" s="248"/>
      <c r="H3" s="39" t="s">
        <v>150</v>
      </c>
      <c r="I3" s="108"/>
      <c r="J3" s="38"/>
      <c r="K3" s="108"/>
      <c r="L3" s="38"/>
      <c r="M3" s="112"/>
      <c r="N3" s="112"/>
    </row>
    <row r="4" spans="1:14" x14ac:dyDescent="0.3">
      <c r="A4" s="106">
        <v>8.66</v>
      </c>
      <c r="B4" s="43"/>
      <c r="C4" s="109"/>
      <c r="D4" s="45"/>
      <c r="E4" s="45"/>
      <c r="F4" s="47"/>
      <c r="G4" s="251"/>
      <c r="H4" s="47"/>
      <c r="I4" s="109">
        <v>2</v>
      </c>
      <c r="J4" s="44"/>
      <c r="K4" s="109"/>
      <c r="L4" s="44"/>
      <c r="M4" s="252"/>
      <c r="N4" s="113">
        <f>M4+K4+I4+G4+E4+C4</f>
        <v>2</v>
      </c>
    </row>
    <row r="5" spans="1:14" x14ac:dyDescent="0.3">
      <c r="A5" s="170"/>
      <c r="B5" s="171" t="s">
        <v>140</v>
      </c>
      <c r="C5" s="172"/>
      <c r="D5" s="171" t="s">
        <v>140</v>
      </c>
      <c r="E5" s="173"/>
      <c r="F5" s="171" t="s">
        <v>140</v>
      </c>
      <c r="G5" s="170"/>
      <c r="H5" s="171" t="s">
        <v>140</v>
      </c>
      <c r="I5" s="170"/>
      <c r="J5" s="171"/>
      <c r="K5" s="174"/>
      <c r="L5" s="171"/>
      <c r="M5" s="170"/>
      <c r="N5" s="174"/>
    </row>
    <row r="6" spans="1:14" ht="46.8" x14ac:dyDescent="0.3">
      <c r="A6" s="175">
        <v>12.33</v>
      </c>
      <c r="B6" s="176" t="s">
        <v>143</v>
      </c>
      <c r="C6" s="177">
        <v>0.5</v>
      </c>
      <c r="D6" s="178" t="s">
        <v>250</v>
      </c>
      <c r="E6" s="179">
        <v>0.5</v>
      </c>
      <c r="F6" s="176" t="s">
        <v>143</v>
      </c>
      <c r="G6" s="175">
        <v>0.5</v>
      </c>
      <c r="H6" s="178" t="s">
        <v>251</v>
      </c>
      <c r="I6" s="175">
        <v>1.36</v>
      </c>
      <c r="J6" s="176"/>
      <c r="K6" s="180"/>
      <c r="L6" s="176"/>
      <c r="M6" s="175"/>
      <c r="N6" s="180">
        <f>K6+I6+G6+E6+C6</f>
        <v>2.8600000000000003</v>
      </c>
    </row>
    <row r="7" spans="1:14" x14ac:dyDescent="0.3">
      <c r="A7" s="80"/>
      <c r="B7" s="81"/>
      <c r="C7" s="80"/>
      <c r="D7" s="81" t="s">
        <v>140</v>
      </c>
      <c r="E7" s="83"/>
      <c r="F7" s="81"/>
      <c r="G7" s="83"/>
      <c r="H7" s="81" t="s">
        <v>140</v>
      </c>
      <c r="I7" s="80"/>
      <c r="J7" s="81" t="s">
        <v>140</v>
      </c>
      <c r="K7" s="80"/>
      <c r="L7" s="82"/>
      <c r="M7" s="83"/>
      <c r="N7" s="83"/>
    </row>
    <row r="8" spans="1:14" ht="26.4" x14ac:dyDescent="0.3">
      <c r="A8" s="84">
        <v>10.130000000000001</v>
      </c>
      <c r="B8" s="85"/>
      <c r="C8" s="84"/>
      <c r="D8" s="86" t="s">
        <v>141</v>
      </c>
      <c r="E8" s="249">
        <v>0.6</v>
      </c>
      <c r="F8" s="87"/>
      <c r="G8" s="249"/>
      <c r="H8" s="86" t="s">
        <v>142</v>
      </c>
      <c r="I8" s="84">
        <v>1.24</v>
      </c>
      <c r="J8" s="87" t="s">
        <v>143</v>
      </c>
      <c r="K8" s="84">
        <v>0.5</v>
      </c>
      <c r="L8" s="88"/>
      <c r="M8" s="249"/>
      <c r="N8" s="89">
        <f>C8+E8+G8+I8+K8+M8</f>
        <v>2.34</v>
      </c>
    </row>
    <row r="9" spans="1:14" x14ac:dyDescent="0.3">
      <c r="A9" s="90"/>
      <c r="B9" s="32" t="s">
        <v>144</v>
      </c>
      <c r="C9" s="90"/>
      <c r="D9" s="31" t="s">
        <v>144</v>
      </c>
      <c r="E9" s="92"/>
      <c r="F9" s="32" t="s">
        <v>144</v>
      </c>
      <c r="G9" s="92"/>
      <c r="H9" s="32" t="s">
        <v>144</v>
      </c>
      <c r="I9" s="91"/>
      <c r="J9" s="32" t="s">
        <v>144</v>
      </c>
      <c r="K9" s="90"/>
      <c r="L9" s="32"/>
      <c r="M9" s="92"/>
      <c r="N9" s="92"/>
    </row>
    <row r="10" spans="1:14" x14ac:dyDescent="0.3">
      <c r="A10" s="93">
        <v>7.88</v>
      </c>
      <c r="B10" s="94" t="s">
        <v>143</v>
      </c>
      <c r="C10" s="93">
        <v>0.25</v>
      </c>
      <c r="D10" s="94" t="s">
        <v>143</v>
      </c>
      <c r="E10" s="209">
        <v>0.25</v>
      </c>
      <c r="F10" s="96" t="s">
        <v>143</v>
      </c>
      <c r="G10" s="89">
        <v>0.25</v>
      </c>
      <c r="H10" s="94" t="s">
        <v>145</v>
      </c>
      <c r="I10" s="93">
        <v>0.82</v>
      </c>
      <c r="J10" s="94" t="s">
        <v>143</v>
      </c>
      <c r="K10" s="93">
        <v>0.25</v>
      </c>
      <c r="L10" s="94"/>
      <c r="M10" s="89"/>
      <c r="N10" s="89">
        <f>C10+E10+G10+I10+K10+M10</f>
        <v>1.8199999999999998</v>
      </c>
    </row>
    <row r="11" spans="1:14" x14ac:dyDescent="0.3">
      <c r="A11" s="107"/>
      <c r="B11" s="97" t="s">
        <v>146</v>
      </c>
      <c r="C11" s="98"/>
      <c r="D11" s="97" t="s">
        <v>146</v>
      </c>
      <c r="E11" s="200"/>
      <c r="F11" s="97" t="s">
        <v>146</v>
      </c>
      <c r="G11" s="200"/>
      <c r="H11" s="97" t="s">
        <v>146</v>
      </c>
      <c r="I11" s="98"/>
      <c r="J11" s="97" t="s">
        <v>146</v>
      </c>
      <c r="K11" s="98"/>
      <c r="L11" s="97"/>
      <c r="M11" s="200"/>
      <c r="N11" s="100"/>
    </row>
    <row r="12" spans="1:14" ht="26.4" x14ac:dyDescent="0.3">
      <c r="A12" s="103">
        <v>10</v>
      </c>
      <c r="B12" s="102" t="s">
        <v>145</v>
      </c>
      <c r="C12" s="103">
        <v>0.87</v>
      </c>
      <c r="D12" s="104" t="s">
        <v>147</v>
      </c>
      <c r="E12" s="196">
        <v>0.5</v>
      </c>
      <c r="F12" s="102" t="s">
        <v>148</v>
      </c>
      <c r="G12" s="196">
        <v>0.44</v>
      </c>
      <c r="H12" s="102" t="s">
        <v>143</v>
      </c>
      <c r="I12" s="103">
        <v>0.25</v>
      </c>
      <c r="J12" s="102" t="s">
        <v>143</v>
      </c>
      <c r="K12" s="103">
        <v>0.25</v>
      </c>
      <c r="L12" s="102"/>
      <c r="M12" s="196"/>
      <c r="N12" s="89">
        <f>C12+E12+G12+I12+K12+M12</f>
        <v>2.31</v>
      </c>
    </row>
    <row r="13" spans="1:14" x14ac:dyDescent="0.3">
      <c r="A13" s="181"/>
      <c r="B13" s="182" t="s">
        <v>252</v>
      </c>
      <c r="C13" s="181"/>
      <c r="D13" s="183"/>
      <c r="E13" s="181"/>
      <c r="F13" s="184" t="s">
        <v>252</v>
      </c>
      <c r="G13" s="181"/>
      <c r="H13" s="185"/>
      <c r="I13" s="181"/>
      <c r="J13" s="186" t="s">
        <v>253</v>
      </c>
      <c r="K13" s="187"/>
      <c r="L13" s="185"/>
      <c r="M13" s="181"/>
      <c r="N13" s="187"/>
    </row>
    <row r="14" spans="1:14" x14ac:dyDescent="0.3">
      <c r="A14" s="188">
        <v>7.94</v>
      </c>
      <c r="B14" s="189" t="s">
        <v>143</v>
      </c>
      <c r="C14" s="188">
        <v>0.41</v>
      </c>
      <c r="D14" s="190"/>
      <c r="E14" s="188"/>
      <c r="F14" s="191" t="s">
        <v>145</v>
      </c>
      <c r="G14" s="188">
        <v>1.01</v>
      </c>
      <c r="H14" s="192"/>
      <c r="I14" s="188"/>
      <c r="J14" s="193" t="s">
        <v>143</v>
      </c>
      <c r="K14" s="194">
        <v>0.41</v>
      </c>
      <c r="L14" s="192"/>
      <c r="M14" s="188"/>
      <c r="N14" s="194">
        <f>C14+E14+G14+I14+K14</f>
        <v>1.8299999999999998</v>
      </c>
    </row>
    <row r="15" spans="1:14" x14ac:dyDescent="0.3">
      <c r="A15" s="100"/>
      <c r="B15" s="97" t="s">
        <v>254</v>
      </c>
      <c r="C15" s="195"/>
      <c r="D15" s="97" t="s">
        <v>254</v>
      </c>
      <c r="E15" s="100"/>
      <c r="F15" s="97" t="s">
        <v>254</v>
      </c>
      <c r="G15" s="100"/>
      <c r="H15" s="97" t="s">
        <v>254</v>
      </c>
      <c r="I15" s="100"/>
      <c r="J15" s="97" t="s">
        <v>254</v>
      </c>
      <c r="K15" s="107"/>
      <c r="L15" s="121"/>
      <c r="M15" s="100"/>
      <c r="N15" s="107"/>
    </row>
    <row r="16" spans="1:14" x14ac:dyDescent="0.3">
      <c r="A16" s="196">
        <v>8</v>
      </c>
      <c r="B16" s="101" t="s">
        <v>143</v>
      </c>
      <c r="C16" s="197">
        <v>0.3</v>
      </c>
      <c r="D16" s="101" t="s">
        <v>143</v>
      </c>
      <c r="E16" s="196">
        <v>0.3</v>
      </c>
      <c r="F16" s="101" t="s">
        <v>255</v>
      </c>
      <c r="G16" s="196">
        <v>0.64</v>
      </c>
      <c r="H16" s="101" t="s">
        <v>143</v>
      </c>
      <c r="I16" s="196">
        <v>0.3</v>
      </c>
      <c r="J16" s="101" t="s">
        <v>143</v>
      </c>
      <c r="K16" s="103">
        <v>0.3</v>
      </c>
      <c r="L16" s="101"/>
      <c r="M16" s="196"/>
      <c r="N16" s="103">
        <f>C16+E16+G16+I16+K16+M16</f>
        <v>1.84</v>
      </c>
    </row>
    <row r="17" spans="1:14" ht="24" x14ac:dyDescent="0.3">
      <c r="A17" s="200"/>
      <c r="B17" s="230" t="s">
        <v>325</v>
      </c>
      <c r="C17" s="199"/>
      <c r="D17" s="230"/>
      <c r="E17" s="200"/>
      <c r="F17" s="230"/>
      <c r="G17" s="200"/>
      <c r="H17" s="230"/>
      <c r="I17" s="200"/>
      <c r="J17" s="230"/>
      <c r="K17" s="98"/>
      <c r="L17" s="230"/>
      <c r="M17" s="200"/>
      <c r="N17" s="98"/>
    </row>
    <row r="18" spans="1:14" x14ac:dyDescent="0.3">
      <c r="A18" s="200"/>
      <c r="B18" s="230"/>
      <c r="C18" s="199"/>
      <c r="D18" s="230"/>
      <c r="E18" s="200"/>
      <c r="F18" s="230"/>
      <c r="G18" s="200"/>
      <c r="H18" s="230"/>
      <c r="I18" s="200"/>
      <c r="J18" s="230"/>
      <c r="K18" s="98"/>
      <c r="L18" s="230"/>
      <c r="M18" s="200"/>
      <c r="N18" s="98"/>
    </row>
    <row r="19" spans="1:14" x14ac:dyDescent="0.3">
      <c r="A19" s="196">
        <v>0.4</v>
      </c>
      <c r="B19" s="116" t="s">
        <v>326</v>
      </c>
      <c r="C19" s="197">
        <v>0.1</v>
      </c>
      <c r="D19" s="116"/>
      <c r="E19" s="196"/>
      <c r="F19" s="116"/>
      <c r="G19" s="196"/>
      <c r="H19" s="116"/>
      <c r="I19" s="196"/>
      <c r="J19" s="116"/>
      <c r="K19" s="103"/>
      <c r="L19" s="116"/>
      <c r="M19" s="196"/>
      <c r="N19" s="103">
        <v>0.1</v>
      </c>
    </row>
    <row r="20" spans="1:14" x14ac:dyDescent="0.3">
      <c r="A20" s="200"/>
      <c r="B20" s="198"/>
      <c r="C20" s="199"/>
      <c r="D20" s="97" t="s">
        <v>256</v>
      </c>
      <c r="E20" s="200"/>
      <c r="F20" s="97"/>
      <c r="G20" s="200"/>
      <c r="H20" s="97"/>
      <c r="I20" s="200"/>
      <c r="J20" s="97" t="s">
        <v>256</v>
      </c>
      <c r="K20" s="98"/>
      <c r="L20" s="97"/>
      <c r="M20" s="200"/>
      <c r="N20" s="98"/>
    </row>
    <row r="21" spans="1:14" x14ac:dyDescent="0.3">
      <c r="A21" s="196">
        <v>4.66</v>
      </c>
      <c r="B21" s="102"/>
      <c r="C21" s="197"/>
      <c r="D21" s="101" t="s">
        <v>143</v>
      </c>
      <c r="E21" s="196">
        <v>0.33</v>
      </c>
      <c r="F21" s="101"/>
      <c r="G21" s="196"/>
      <c r="H21" s="101"/>
      <c r="I21" s="196"/>
      <c r="J21" s="102" t="s">
        <v>145</v>
      </c>
      <c r="K21" s="103">
        <v>0.74</v>
      </c>
      <c r="L21" s="101"/>
      <c r="M21" s="196"/>
      <c r="N21" s="103">
        <f>C21+E21+G21+I21+K21+M21</f>
        <v>1.07</v>
      </c>
    </row>
    <row r="22" spans="1:14" ht="24" x14ac:dyDescent="0.3">
      <c r="A22" s="200"/>
      <c r="B22" s="201"/>
      <c r="C22" s="199"/>
      <c r="D22" s="99" t="s">
        <v>257</v>
      </c>
      <c r="E22" s="202"/>
      <c r="F22" s="99"/>
      <c r="G22" s="200"/>
      <c r="H22" s="99"/>
      <c r="I22" s="200"/>
      <c r="J22" s="99" t="s">
        <v>257</v>
      </c>
      <c r="K22" s="98"/>
      <c r="L22" s="99"/>
      <c r="M22" s="200"/>
      <c r="N22" s="98"/>
    </row>
    <row r="23" spans="1:14" x14ac:dyDescent="0.3">
      <c r="A23" s="203">
        <v>4.5</v>
      </c>
      <c r="B23" s="43"/>
      <c r="C23" s="197"/>
      <c r="D23" s="101" t="s">
        <v>258</v>
      </c>
      <c r="E23" s="196">
        <v>0.25</v>
      </c>
      <c r="F23" s="204"/>
      <c r="G23" s="196"/>
      <c r="H23" s="101"/>
      <c r="I23" s="196"/>
      <c r="J23" s="101" t="s">
        <v>145</v>
      </c>
      <c r="K23" s="103">
        <v>0.79</v>
      </c>
      <c r="L23" s="101"/>
      <c r="M23" s="196"/>
      <c r="N23" s="103">
        <f>E23+K23</f>
        <v>1.04</v>
      </c>
    </row>
    <row r="24" spans="1:14" x14ac:dyDescent="0.3">
      <c r="A24" s="205"/>
      <c r="B24" s="182" t="s">
        <v>259</v>
      </c>
      <c r="C24" s="181"/>
      <c r="D24" s="183"/>
      <c r="E24" s="181"/>
      <c r="F24" s="184" t="s">
        <v>259</v>
      </c>
      <c r="G24" s="181"/>
      <c r="H24" s="185"/>
      <c r="I24" s="181"/>
      <c r="J24" s="186" t="s">
        <v>259</v>
      </c>
      <c r="K24" s="187"/>
      <c r="L24" s="185"/>
      <c r="M24" s="181"/>
      <c r="N24" s="187"/>
    </row>
    <row r="25" spans="1:14" x14ac:dyDescent="0.3">
      <c r="A25" s="188">
        <v>5</v>
      </c>
      <c r="B25" s="189" t="s">
        <v>143</v>
      </c>
      <c r="C25" s="188">
        <v>0.25</v>
      </c>
      <c r="D25" s="190"/>
      <c r="E25" s="188"/>
      <c r="F25" s="191" t="s">
        <v>145</v>
      </c>
      <c r="G25" s="188">
        <v>0.65</v>
      </c>
      <c r="H25" s="192"/>
      <c r="I25" s="188"/>
      <c r="J25" s="193" t="s">
        <v>143</v>
      </c>
      <c r="K25" s="194">
        <v>0.25</v>
      </c>
      <c r="L25" s="192"/>
      <c r="M25" s="188"/>
      <c r="N25" s="194">
        <f>C25+E25+G25+I25+K25</f>
        <v>1.1499999999999999</v>
      </c>
    </row>
    <row r="26" spans="1:14" x14ac:dyDescent="0.3">
      <c r="A26" s="92"/>
      <c r="B26" s="206"/>
      <c r="C26" s="92"/>
      <c r="D26" s="37" t="s">
        <v>260</v>
      </c>
      <c r="E26" s="207"/>
      <c r="F26" s="37"/>
      <c r="G26" s="207"/>
      <c r="H26" s="37"/>
      <c r="I26" s="208"/>
      <c r="J26" s="206" t="s">
        <v>260</v>
      </c>
      <c r="K26" s="208"/>
      <c r="L26" s="206"/>
      <c r="M26" s="207"/>
      <c r="N26" s="90"/>
    </row>
    <row r="27" spans="1:14" ht="17.399999999999999" x14ac:dyDescent="0.3">
      <c r="A27" s="89">
        <v>4.3600000000000003</v>
      </c>
      <c r="B27" s="96"/>
      <c r="C27" s="89"/>
      <c r="D27" s="94" t="s">
        <v>143</v>
      </c>
      <c r="E27" s="209">
        <v>0.35</v>
      </c>
      <c r="F27" s="94"/>
      <c r="G27" s="209"/>
      <c r="H27" s="94"/>
      <c r="I27" s="95"/>
      <c r="J27" s="210" t="s">
        <v>261</v>
      </c>
      <c r="K27" s="95">
        <v>0.66</v>
      </c>
      <c r="L27" s="96"/>
      <c r="M27" s="209"/>
      <c r="N27" s="93">
        <f>C27+E27+G27+I27+K27+M27</f>
        <v>1.01</v>
      </c>
    </row>
    <row r="28" spans="1:14" x14ac:dyDescent="0.3">
      <c r="A28" s="211"/>
      <c r="B28" s="212"/>
      <c r="C28" s="213"/>
      <c r="D28" s="214" t="s">
        <v>263</v>
      </c>
      <c r="E28" s="215"/>
      <c r="F28" s="216"/>
      <c r="G28" s="215"/>
      <c r="H28" s="214"/>
      <c r="I28" s="217"/>
      <c r="J28" s="218"/>
      <c r="K28" s="217"/>
      <c r="L28" s="219"/>
      <c r="M28" s="215"/>
      <c r="N28" s="220"/>
    </row>
    <row r="29" spans="1:14" x14ac:dyDescent="0.3">
      <c r="A29" s="211">
        <v>4.33</v>
      </c>
      <c r="B29" s="212"/>
      <c r="C29" s="213"/>
      <c r="D29" s="214"/>
      <c r="E29" s="215">
        <v>1</v>
      </c>
      <c r="F29" s="216"/>
      <c r="G29" s="215"/>
      <c r="H29" s="214"/>
      <c r="I29" s="217"/>
      <c r="J29" s="218"/>
      <c r="K29" s="217"/>
      <c r="L29" s="219"/>
      <c r="M29" s="215"/>
      <c r="N29" s="220">
        <v>1</v>
      </c>
    </row>
    <row r="30" spans="1:14" ht="21.6" x14ac:dyDescent="0.3">
      <c r="A30" s="136"/>
      <c r="B30" s="143"/>
      <c r="C30" s="135"/>
      <c r="D30" s="145"/>
      <c r="E30" s="136"/>
      <c r="F30" s="145"/>
      <c r="G30" s="136"/>
      <c r="H30" s="143"/>
      <c r="I30" s="135"/>
      <c r="J30" s="145" t="s">
        <v>244</v>
      </c>
      <c r="K30" s="135"/>
      <c r="L30" s="143"/>
      <c r="M30" s="136"/>
      <c r="N30" s="135"/>
    </row>
    <row r="31" spans="1:14" ht="26.25" customHeight="1" x14ac:dyDescent="0.3">
      <c r="A31" s="142">
        <v>8.66</v>
      </c>
      <c r="B31" s="140"/>
      <c r="C31" s="141"/>
      <c r="D31" s="146"/>
      <c r="E31" s="142"/>
      <c r="F31" s="146"/>
      <c r="G31" s="142"/>
      <c r="H31" s="140"/>
      <c r="I31" s="141"/>
      <c r="J31" s="146" t="s">
        <v>245</v>
      </c>
      <c r="K31" s="141">
        <v>2</v>
      </c>
      <c r="L31" s="140"/>
      <c r="M31" s="142"/>
      <c r="N31" s="141">
        <v>2</v>
      </c>
    </row>
    <row r="32" spans="1:14" ht="38.25" customHeight="1" x14ac:dyDescent="0.3">
      <c r="A32" s="136"/>
      <c r="B32" s="169"/>
      <c r="C32" s="135"/>
      <c r="D32" s="145"/>
      <c r="E32" s="136"/>
      <c r="F32" s="145" t="s">
        <v>247</v>
      </c>
      <c r="G32" s="136"/>
      <c r="H32" s="143"/>
      <c r="I32" s="135"/>
      <c r="J32" s="145"/>
      <c r="K32" s="135"/>
      <c r="L32" s="143"/>
      <c r="M32" s="136"/>
      <c r="N32" s="135"/>
    </row>
    <row r="33" spans="1:14" ht="72.75" customHeight="1" x14ac:dyDescent="0.3">
      <c r="A33" s="142">
        <v>4</v>
      </c>
      <c r="B33" s="168"/>
      <c r="C33" s="141"/>
      <c r="D33" s="146"/>
      <c r="E33" s="142"/>
      <c r="F33" s="146" t="s">
        <v>296</v>
      </c>
      <c r="G33" s="142">
        <v>1</v>
      </c>
      <c r="H33" s="140"/>
      <c r="I33" s="141"/>
      <c r="J33" s="146"/>
      <c r="K33" s="141"/>
      <c r="L33" s="140"/>
      <c r="M33" s="142"/>
      <c r="N33" s="141">
        <v>1</v>
      </c>
    </row>
    <row r="34" spans="1:14" ht="56.25" customHeight="1" x14ac:dyDescent="0.3">
      <c r="A34" s="221">
        <v>4</v>
      </c>
      <c r="B34" s="168"/>
      <c r="C34" s="141"/>
      <c r="D34" s="146"/>
      <c r="E34" s="142"/>
      <c r="F34" s="146"/>
      <c r="G34" s="142"/>
      <c r="H34" s="146" t="s">
        <v>320</v>
      </c>
      <c r="I34" s="141">
        <v>0.93</v>
      </c>
      <c r="J34" s="146"/>
      <c r="K34" s="141"/>
      <c r="L34" s="140"/>
      <c r="M34" s="142"/>
      <c r="N34" s="141">
        <v>0.93</v>
      </c>
    </row>
    <row r="35" spans="1:14" x14ac:dyDescent="0.3">
      <c r="A35" s="222"/>
      <c r="B35" s="169"/>
      <c r="C35" s="135"/>
      <c r="D35" s="145"/>
      <c r="E35" s="136"/>
      <c r="F35" s="145"/>
      <c r="G35" s="136"/>
      <c r="H35" s="145"/>
      <c r="I35" s="135"/>
      <c r="J35" s="145" t="s">
        <v>321</v>
      </c>
      <c r="K35" s="135"/>
      <c r="M35" s="253"/>
      <c r="N35" s="135"/>
    </row>
    <row r="36" spans="1:14" x14ac:dyDescent="0.3">
      <c r="A36" s="223">
        <v>10.82</v>
      </c>
      <c r="B36" s="168"/>
      <c r="C36" s="141"/>
      <c r="D36" s="146"/>
      <c r="E36" s="142"/>
      <c r="F36" s="146"/>
      <c r="G36" s="142"/>
      <c r="H36" s="146"/>
      <c r="I36" s="141"/>
      <c r="J36" s="146"/>
      <c r="K36" s="228">
        <v>2.5</v>
      </c>
      <c r="M36" s="254"/>
      <c r="N36" s="141">
        <v>2.5</v>
      </c>
    </row>
    <row r="37" spans="1:14" ht="24.6" x14ac:dyDescent="0.3">
      <c r="A37" s="232">
        <v>10.84</v>
      </c>
      <c r="B37" s="233"/>
      <c r="C37" s="234"/>
      <c r="D37" s="233" t="s">
        <v>335</v>
      </c>
      <c r="E37" s="250">
        <v>1.25</v>
      </c>
      <c r="F37" s="233"/>
      <c r="G37" s="250"/>
      <c r="H37" s="233"/>
      <c r="I37" s="234"/>
      <c r="K37" s="245"/>
      <c r="L37" s="233" t="s">
        <v>335</v>
      </c>
      <c r="M37" s="250">
        <v>1.25</v>
      </c>
      <c r="N37" s="235">
        <v>2.5</v>
      </c>
    </row>
    <row r="38" spans="1:14" x14ac:dyDescent="0.3">
      <c r="A38" s="83"/>
      <c r="B38" s="82"/>
      <c r="C38" s="261"/>
      <c r="D38" s="82"/>
      <c r="E38" s="81"/>
      <c r="F38" s="172"/>
      <c r="G38" s="82"/>
      <c r="H38" s="82"/>
      <c r="I38" s="82"/>
      <c r="J38" s="82"/>
      <c r="K38" s="82"/>
      <c r="L38" s="82"/>
      <c r="M38" s="82"/>
      <c r="N38" s="82"/>
    </row>
    <row r="39" spans="1:14" x14ac:dyDescent="0.3">
      <c r="A39" s="262">
        <v>8.66</v>
      </c>
      <c r="B39" s="263"/>
      <c r="C39" s="264"/>
      <c r="D39" s="265" t="s">
        <v>338</v>
      </c>
      <c r="E39" s="264">
        <v>2</v>
      </c>
      <c r="F39" s="266"/>
      <c r="G39" s="263"/>
      <c r="H39" s="263"/>
      <c r="I39" s="263"/>
      <c r="J39" s="263"/>
      <c r="K39" s="263"/>
      <c r="L39" s="263"/>
      <c r="M39" s="263"/>
      <c r="N39" s="263">
        <f>E39</f>
        <v>2</v>
      </c>
    </row>
    <row r="40" spans="1:14" x14ac:dyDescent="0.3">
      <c r="A40" s="50">
        <f>SUM(A3:A39)</f>
        <v>135.16999999999999</v>
      </c>
      <c r="B40" s="51" t="s">
        <v>9</v>
      </c>
      <c r="C40" s="110">
        <f>SUM(C3:C39)</f>
        <v>2.68</v>
      </c>
      <c r="D40" s="53"/>
      <c r="E40" s="114">
        <f>SUM(E3:E39)</f>
        <v>7.33</v>
      </c>
      <c r="F40" s="19"/>
      <c r="G40" s="114">
        <f>SUM(G3:G39)</f>
        <v>4.49</v>
      </c>
      <c r="H40" s="54"/>
      <c r="I40" s="110">
        <f>SUM(I3:I39)</f>
        <v>6.9</v>
      </c>
      <c r="J40" s="54"/>
      <c r="K40" s="110">
        <f>SUM(K3:K39)</f>
        <v>8.65</v>
      </c>
      <c r="L40" s="55"/>
      <c r="M40" s="255">
        <v>1.25</v>
      </c>
      <c r="N40" s="114">
        <f>SUM(N3:N39)</f>
        <v>31.299999999999997</v>
      </c>
    </row>
    <row r="42" spans="1:14" x14ac:dyDescent="0.3">
      <c r="A42" s="56"/>
      <c r="B42" s="57"/>
      <c r="C42" s="31" t="s">
        <v>10</v>
      </c>
      <c r="D42" s="58"/>
      <c r="E42" s="57"/>
      <c r="F42" s="229">
        <v>44986</v>
      </c>
      <c r="G42" s="57"/>
      <c r="H42" s="31" t="s">
        <v>18</v>
      </c>
      <c r="I42" s="57"/>
      <c r="J42" s="57"/>
      <c r="K42" s="57">
        <f>N40*4.33</f>
        <v>135.529</v>
      </c>
    </row>
    <row r="43" spans="1:14" x14ac:dyDescent="0.3">
      <c r="A43" s="31"/>
      <c r="B43" s="31"/>
      <c r="C43" s="31" t="s">
        <v>11</v>
      </c>
      <c r="D43" s="31"/>
      <c r="E43" s="31"/>
      <c r="F43" s="60"/>
      <c r="G43" s="61"/>
      <c r="I43" s="31"/>
      <c r="K43" s="31"/>
    </row>
    <row r="46" spans="1:14" x14ac:dyDescent="0.3">
      <c r="G46" t="s">
        <v>336</v>
      </c>
    </row>
    <row r="49" spans="7:7" x14ac:dyDescent="0.3">
      <c r="G49" t="s">
        <v>337</v>
      </c>
    </row>
  </sheetData>
  <pageMargins left="0.23622047244094488" right="0.23622047244094488" top="0.15748031496062992" bottom="0.15748031496062992" header="0.31496062992125984" footer="0.31496062992125984"/>
  <pageSetup paperSize="9" scale="63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topLeftCell="A31" workbookViewId="0">
      <selection activeCell="F45" sqref="F45"/>
    </sheetView>
  </sheetViews>
  <sheetFormatPr baseColWidth="10" defaultRowHeight="14.4" x14ac:dyDescent="0.3"/>
  <cols>
    <col min="1" max="1" width="8.33203125" customWidth="1"/>
    <col min="3" max="3" width="7.88671875" customWidth="1"/>
    <col min="4" max="4" width="15.44140625" customWidth="1"/>
    <col min="5" max="5" width="7.6640625" customWidth="1"/>
    <col min="7" max="7" width="7.6640625" customWidth="1"/>
    <col min="9" max="9" width="8" customWidth="1"/>
    <col min="10" max="10" width="9.109375" customWidth="1"/>
    <col min="11" max="11" width="7.6640625" customWidth="1"/>
    <col min="12" max="12" width="9.109375" customWidth="1"/>
    <col min="13" max="13" width="7.44140625" customWidth="1"/>
    <col min="14" max="14" width="7.554687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3" t="s">
        <v>16</v>
      </c>
      <c r="B2" s="33" t="s">
        <v>1</v>
      </c>
      <c r="C2" s="33" t="s">
        <v>2</v>
      </c>
      <c r="D2" s="33" t="s">
        <v>3</v>
      </c>
      <c r="E2" s="33" t="s">
        <v>4</v>
      </c>
      <c r="F2" s="34" t="s">
        <v>5</v>
      </c>
      <c r="G2" s="33" t="s">
        <v>4</v>
      </c>
      <c r="H2" s="33" t="s">
        <v>6</v>
      </c>
      <c r="I2" s="33" t="s">
        <v>4</v>
      </c>
      <c r="J2" s="33" t="s">
        <v>7</v>
      </c>
      <c r="K2" s="33" t="s">
        <v>4</v>
      </c>
      <c r="L2" s="35" t="s">
        <v>8</v>
      </c>
      <c r="M2" s="35" t="s">
        <v>4</v>
      </c>
      <c r="N2" s="35" t="s">
        <v>9</v>
      </c>
    </row>
    <row r="3" spans="1:14" ht="28.8" x14ac:dyDescent="0.3">
      <c r="A3" s="105"/>
      <c r="B3" s="37"/>
      <c r="C3" s="108"/>
      <c r="D3" s="39"/>
      <c r="E3" s="248"/>
      <c r="F3" s="39"/>
      <c r="G3" s="248"/>
      <c r="H3" s="39" t="s">
        <v>150</v>
      </c>
      <c r="I3" s="108"/>
      <c r="J3" s="38"/>
      <c r="K3" s="108"/>
      <c r="L3" s="38"/>
      <c r="M3" s="112"/>
      <c r="N3" s="112"/>
    </row>
    <row r="4" spans="1:14" ht="11.25" customHeight="1" x14ac:dyDescent="0.3">
      <c r="A4" s="106">
        <v>8.66</v>
      </c>
      <c r="B4" s="43"/>
      <c r="C4" s="109"/>
      <c r="D4" s="45"/>
      <c r="E4" s="45"/>
      <c r="F4" s="47"/>
      <c r="G4" s="251"/>
      <c r="H4" s="47"/>
      <c r="I4" s="109">
        <v>2</v>
      </c>
      <c r="J4" s="44"/>
      <c r="K4" s="109"/>
      <c r="L4" s="44"/>
      <c r="M4" s="252"/>
      <c r="N4" s="113">
        <f>M4+K4+I4+G4+E4+C4</f>
        <v>2</v>
      </c>
    </row>
    <row r="5" spans="1:14" x14ac:dyDescent="0.3">
      <c r="A5" s="170"/>
      <c r="B5" s="171" t="s">
        <v>140</v>
      </c>
      <c r="C5" s="172"/>
      <c r="D5" s="171" t="s">
        <v>140</v>
      </c>
      <c r="E5" s="173"/>
      <c r="F5" s="171" t="s">
        <v>140</v>
      </c>
      <c r="G5" s="170"/>
      <c r="H5" s="171" t="s">
        <v>140</v>
      </c>
      <c r="I5" s="170"/>
      <c r="J5" s="171"/>
      <c r="K5" s="174"/>
      <c r="L5" s="171"/>
      <c r="M5" s="170"/>
      <c r="N5" s="174"/>
    </row>
    <row r="6" spans="1:14" ht="37.5" customHeight="1" x14ac:dyDescent="0.3">
      <c r="A6" s="175">
        <v>12.33</v>
      </c>
      <c r="B6" s="176" t="s">
        <v>143</v>
      </c>
      <c r="C6" s="177">
        <v>0.5</v>
      </c>
      <c r="D6" s="178" t="s">
        <v>250</v>
      </c>
      <c r="E6" s="179">
        <v>0.5</v>
      </c>
      <c r="F6" s="176" t="s">
        <v>143</v>
      </c>
      <c r="G6" s="175">
        <v>0.5</v>
      </c>
      <c r="H6" s="178" t="s">
        <v>251</v>
      </c>
      <c r="I6" s="175">
        <v>1.36</v>
      </c>
      <c r="J6" s="176"/>
      <c r="K6" s="180"/>
      <c r="L6" s="176"/>
      <c r="M6" s="175"/>
      <c r="N6" s="180">
        <f>K6+I6+G6+E6+C6</f>
        <v>2.8600000000000003</v>
      </c>
    </row>
    <row r="7" spans="1:14" x14ac:dyDescent="0.3">
      <c r="A7" s="80"/>
      <c r="B7" s="81"/>
      <c r="C7" s="80"/>
      <c r="D7" s="81" t="s">
        <v>140</v>
      </c>
      <c r="E7" s="83"/>
      <c r="F7" s="81"/>
      <c r="G7" s="83"/>
      <c r="H7" s="81" t="s">
        <v>140</v>
      </c>
      <c r="I7" s="80"/>
      <c r="J7" s="81" t="s">
        <v>140</v>
      </c>
      <c r="K7" s="80"/>
      <c r="L7" s="82"/>
      <c r="M7" s="83"/>
      <c r="N7" s="83"/>
    </row>
    <row r="8" spans="1:14" ht="27.75" customHeight="1" x14ac:dyDescent="0.3">
      <c r="A8" s="84">
        <v>10.130000000000001</v>
      </c>
      <c r="B8" s="85"/>
      <c r="C8" s="84"/>
      <c r="D8" s="86" t="s">
        <v>141</v>
      </c>
      <c r="E8" s="249">
        <v>0.6</v>
      </c>
      <c r="F8" s="87"/>
      <c r="G8" s="249"/>
      <c r="H8" s="86" t="s">
        <v>142</v>
      </c>
      <c r="I8" s="84">
        <v>1.24</v>
      </c>
      <c r="J8" s="87" t="s">
        <v>143</v>
      </c>
      <c r="K8" s="84">
        <v>0.5</v>
      </c>
      <c r="L8" s="88"/>
      <c r="M8" s="249"/>
      <c r="N8" s="89">
        <f>C8+E8+G8+I8+K8+M8</f>
        <v>2.34</v>
      </c>
    </row>
    <row r="9" spans="1:14" x14ac:dyDescent="0.3">
      <c r="A9" s="90"/>
      <c r="B9" s="32" t="s">
        <v>144</v>
      </c>
      <c r="C9" s="90"/>
      <c r="D9" s="31" t="s">
        <v>144</v>
      </c>
      <c r="E9" s="92"/>
      <c r="F9" s="32" t="s">
        <v>144</v>
      </c>
      <c r="G9" s="92"/>
      <c r="H9" s="32" t="s">
        <v>144</v>
      </c>
      <c r="I9" s="91"/>
      <c r="J9" s="32" t="s">
        <v>144</v>
      </c>
      <c r="K9" s="90"/>
      <c r="L9" s="32"/>
      <c r="M9" s="92"/>
      <c r="N9" s="92"/>
    </row>
    <row r="10" spans="1:14" ht="13.5" customHeight="1" x14ac:dyDescent="0.3">
      <c r="A10" s="93">
        <v>7.88</v>
      </c>
      <c r="B10" s="94" t="s">
        <v>143</v>
      </c>
      <c r="C10" s="93">
        <v>0.25</v>
      </c>
      <c r="D10" s="94" t="s">
        <v>143</v>
      </c>
      <c r="E10" s="209">
        <v>0.25</v>
      </c>
      <c r="F10" s="96" t="s">
        <v>143</v>
      </c>
      <c r="G10" s="89">
        <v>0.25</v>
      </c>
      <c r="H10" s="94" t="s">
        <v>145</v>
      </c>
      <c r="I10" s="93">
        <v>0.82</v>
      </c>
      <c r="J10" s="94" t="s">
        <v>143</v>
      </c>
      <c r="K10" s="93">
        <v>0.25</v>
      </c>
      <c r="L10" s="94"/>
      <c r="M10" s="89"/>
      <c r="N10" s="89">
        <f>C10+E10+G10+I10+K10+M10</f>
        <v>1.8199999999999998</v>
      </c>
    </row>
    <row r="11" spans="1:14" x14ac:dyDescent="0.3">
      <c r="A11" s="107"/>
      <c r="B11" s="97" t="s">
        <v>146</v>
      </c>
      <c r="C11" s="98"/>
      <c r="D11" s="97" t="s">
        <v>146</v>
      </c>
      <c r="E11" s="200"/>
      <c r="F11" s="97" t="s">
        <v>146</v>
      </c>
      <c r="G11" s="200"/>
      <c r="H11" s="97" t="s">
        <v>146</v>
      </c>
      <c r="I11" s="98"/>
      <c r="J11" s="97" t="s">
        <v>146</v>
      </c>
      <c r="K11" s="98"/>
      <c r="L11" s="97"/>
      <c r="M11" s="200"/>
      <c r="N11" s="100"/>
    </row>
    <row r="12" spans="1:14" ht="26.25" customHeight="1" x14ac:dyDescent="0.3">
      <c r="A12" s="103">
        <v>10</v>
      </c>
      <c r="B12" s="102" t="s">
        <v>145</v>
      </c>
      <c r="C12" s="103">
        <v>0.87</v>
      </c>
      <c r="D12" s="104" t="s">
        <v>147</v>
      </c>
      <c r="E12" s="196">
        <v>0.5</v>
      </c>
      <c r="F12" s="102" t="s">
        <v>148</v>
      </c>
      <c r="G12" s="196">
        <v>0.44</v>
      </c>
      <c r="H12" s="102" t="s">
        <v>143</v>
      </c>
      <c r="I12" s="103">
        <v>0.25</v>
      </c>
      <c r="J12" s="102" t="s">
        <v>143</v>
      </c>
      <c r="K12" s="103">
        <v>0.25</v>
      </c>
      <c r="L12" s="102"/>
      <c r="M12" s="196"/>
      <c r="N12" s="89">
        <f>C12+E12+G12+I12+K12+M12</f>
        <v>2.31</v>
      </c>
    </row>
    <row r="13" spans="1:14" x14ac:dyDescent="0.3">
      <c r="A13" s="181"/>
      <c r="B13" s="182" t="s">
        <v>252</v>
      </c>
      <c r="C13" s="181"/>
      <c r="D13" s="183"/>
      <c r="E13" s="181"/>
      <c r="F13" s="184" t="s">
        <v>252</v>
      </c>
      <c r="G13" s="181"/>
      <c r="H13" s="185"/>
      <c r="I13" s="181"/>
      <c r="J13" s="186" t="s">
        <v>253</v>
      </c>
      <c r="K13" s="187"/>
      <c r="L13" s="185"/>
      <c r="M13" s="181"/>
      <c r="N13" s="187"/>
    </row>
    <row r="14" spans="1:14" x14ac:dyDescent="0.3">
      <c r="A14" s="188">
        <v>7.94</v>
      </c>
      <c r="B14" s="189" t="s">
        <v>143</v>
      </c>
      <c r="C14" s="188">
        <v>0.41</v>
      </c>
      <c r="D14" s="190"/>
      <c r="E14" s="188"/>
      <c r="F14" s="191" t="s">
        <v>145</v>
      </c>
      <c r="G14" s="188">
        <v>1.01</v>
      </c>
      <c r="H14" s="192"/>
      <c r="I14" s="188"/>
      <c r="J14" s="193" t="s">
        <v>143</v>
      </c>
      <c r="K14" s="194">
        <v>0.41</v>
      </c>
      <c r="L14" s="192"/>
      <c r="M14" s="188"/>
      <c r="N14" s="194">
        <f>C14+E14+G14+I14+K14</f>
        <v>1.8299999999999998</v>
      </c>
    </row>
    <row r="15" spans="1:14" ht="24" x14ac:dyDescent="0.3">
      <c r="A15" s="100"/>
      <c r="B15" s="97" t="s">
        <v>254</v>
      </c>
      <c r="C15" s="195"/>
      <c r="D15" s="97" t="s">
        <v>254</v>
      </c>
      <c r="E15" s="100"/>
      <c r="F15" s="97" t="s">
        <v>254</v>
      </c>
      <c r="G15" s="100"/>
      <c r="H15" s="97" t="s">
        <v>254</v>
      </c>
      <c r="I15" s="100"/>
      <c r="J15" s="97" t="s">
        <v>254</v>
      </c>
      <c r="K15" s="107"/>
      <c r="L15" s="121"/>
      <c r="M15" s="100"/>
      <c r="N15" s="107"/>
    </row>
    <row r="16" spans="1:14" ht="9" customHeight="1" x14ac:dyDescent="0.3">
      <c r="A16" s="196">
        <v>8</v>
      </c>
      <c r="B16" s="101" t="s">
        <v>143</v>
      </c>
      <c r="C16" s="197">
        <v>0.3</v>
      </c>
      <c r="D16" s="101" t="s">
        <v>143</v>
      </c>
      <c r="E16" s="196">
        <v>0.3</v>
      </c>
      <c r="F16" s="101" t="s">
        <v>255</v>
      </c>
      <c r="G16" s="196">
        <v>0.64</v>
      </c>
      <c r="H16" s="101" t="s">
        <v>143</v>
      </c>
      <c r="I16" s="196">
        <v>0.3</v>
      </c>
      <c r="J16" s="101" t="s">
        <v>143</v>
      </c>
      <c r="K16" s="103">
        <v>0.3</v>
      </c>
      <c r="L16" s="101"/>
      <c r="M16" s="196"/>
      <c r="N16" s="103">
        <f>C16+E16+G16+I16+K16+M16</f>
        <v>1.84</v>
      </c>
    </row>
    <row r="17" spans="1:14" ht="24" x14ac:dyDescent="0.3">
      <c r="A17" s="200"/>
      <c r="B17" s="230" t="s">
        <v>325</v>
      </c>
      <c r="C17" s="199"/>
      <c r="D17" s="230"/>
      <c r="E17" s="200"/>
      <c r="F17" s="230"/>
      <c r="G17" s="200"/>
      <c r="H17" s="230"/>
      <c r="I17" s="200"/>
      <c r="J17" s="230"/>
      <c r="K17" s="98"/>
      <c r="L17" s="230"/>
      <c r="M17" s="200"/>
      <c r="N17" s="98"/>
    </row>
    <row r="18" spans="1:14" ht="0.75" customHeight="1" x14ac:dyDescent="0.3">
      <c r="A18" s="200"/>
      <c r="B18" s="230"/>
      <c r="C18" s="199"/>
      <c r="D18" s="230"/>
      <c r="E18" s="200"/>
      <c r="F18" s="230"/>
      <c r="G18" s="200"/>
      <c r="H18" s="230"/>
      <c r="I18" s="200"/>
      <c r="J18" s="230"/>
      <c r="K18" s="98"/>
      <c r="L18" s="230"/>
      <c r="M18" s="200"/>
      <c r="N18" s="98"/>
    </row>
    <row r="19" spans="1:14" x14ac:dyDescent="0.3">
      <c r="A19" s="196">
        <v>0.4</v>
      </c>
      <c r="B19" s="116" t="s">
        <v>326</v>
      </c>
      <c r="C19" s="197">
        <v>0.1</v>
      </c>
      <c r="D19" s="116"/>
      <c r="E19" s="196"/>
      <c r="F19" s="116"/>
      <c r="G19" s="196"/>
      <c r="H19" s="116"/>
      <c r="I19" s="196"/>
      <c r="J19" s="116"/>
      <c r="K19" s="103"/>
      <c r="L19" s="116"/>
      <c r="M19" s="196"/>
      <c r="N19" s="103">
        <v>0.1</v>
      </c>
    </row>
    <row r="20" spans="1:14" x14ac:dyDescent="0.3">
      <c r="A20" s="200"/>
      <c r="B20" s="198"/>
      <c r="C20" s="199"/>
      <c r="D20" s="97" t="s">
        <v>256</v>
      </c>
      <c r="E20" s="200"/>
      <c r="F20" s="97"/>
      <c r="G20" s="200"/>
      <c r="H20" s="97"/>
      <c r="I20" s="200"/>
      <c r="J20" s="97" t="s">
        <v>256</v>
      </c>
      <c r="K20" s="98"/>
      <c r="L20" s="97"/>
      <c r="M20" s="200"/>
      <c r="N20" s="98"/>
    </row>
    <row r="21" spans="1:14" x14ac:dyDescent="0.3">
      <c r="A21" s="196">
        <v>4.66</v>
      </c>
      <c r="B21" s="102"/>
      <c r="C21" s="197"/>
      <c r="D21" s="101" t="s">
        <v>143</v>
      </c>
      <c r="E21" s="196">
        <v>0.33</v>
      </c>
      <c r="F21" s="101"/>
      <c r="G21" s="196"/>
      <c r="H21" s="101"/>
      <c r="I21" s="196"/>
      <c r="J21" s="102" t="s">
        <v>145</v>
      </c>
      <c r="K21" s="103">
        <v>0.74</v>
      </c>
      <c r="L21" s="101"/>
      <c r="M21" s="196"/>
      <c r="N21" s="103">
        <f>C21+E21+G21+I21+K21+M21</f>
        <v>1.07</v>
      </c>
    </row>
    <row r="22" spans="1:14" ht="36" x14ac:dyDescent="0.3">
      <c r="A22" s="200"/>
      <c r="B22" s="201"/>
      <c r="C22" s="199"/>
      <c r="D22" s="99" t="s">
        <v>257</v>
      </c>
      <c r="E22" s="202"/>
      <c r="F22" s="99"/>
      <c r="G22" s="200"/>
      <c r="H22" s="99"/>
      <c r="I22" s="200"/>
      <c r="J22" s="99" t="s">
        <v>257</v>
      </c>
      <c r="K22" s="98"/>
      <c r="L22" s="99"/>
      <c r="M22" s="200"/>
      <c r="N22" s="98"/>
    </row>
    <row r="23" spans="1:14" x14ac:dyDescent="0.3">
      <c r="A23" s="203">
        <v>4.5</v>
      </c>
      <c r="B23" s="43"/>
      <c r="C23" s="197"/>
      <c r="D23" s="101" t="s">
        <v>258</v>
      </c>
      <c r="E23" s="196">
        <v>0.25</v>
      </c>
      <c r="F23" s="204"/>
      <c r="G23" s="196"/>
      <c r="H23" s="101"/>
      <c r="I23" s="196"/>
      <c r="J23" s="101" t="s">
        <v>145</v>
      </c>
      <c r="K23" s="103">
        <v>0.79</v>
      </c>
      <c r="L23" s="101"/>
      <c r="M23" s="196"/>
      <c r="N23" s="103">
        <f>E23+K23</f>
        <v>1.04</v>
      </c>
    </row>
    <row r="24" spans="1:14" x14ac:dyDescent="0.3">
      <c r="A24" s="205"/>
      <c r="B24" s="182" t="s">
        <v>259</v>
      </c>
      <c r="C24" s="181"/>
      <c r="D24" s="183"/>
      <c r="E24" s="181"/>
      <c r="F24" s="184" t="s">
        <v>259</v>
      </c>
      <c r="G24" s="181"/>
      <c r="H24" s="185"/>
      <c r="I24" s="181"/>
      <c r="J24" s="186" t="s">
        <v>259</v>
      </c>
      <c r="K24" s="187"/>
      <c r="L24" s="185"/>
      <c r="M24" s="181"/>
      <c r="N24" s="187"/>
    </row>
    <row r="25" spans="1:14" x14ac:dyDescent="0.3">
      <c r="A25" s="188">
        <v>5</v>
      </c>
      <c r="B25" s="189" t="s">
        <v>143</v>
      </c>
      <c r="C25" s="188">
        <v>0.25</v>
      </c>
      <c r="D25" s="190"/>
      <c r="E25" s="188"/>
      <c r="F25" s="191" t="s">
        <v>145</v>
      </c>
      <c r="G25" s="188">
        <v>0.65</v>
      </c>
      <c r="H25" s="192"/>
      <c r="I25" s="188"/>
      <c r="J25" s="193" t="s">
        <v>143</v>
      </c>
      <c r="K25" s="194">
        <v>0.25</v>
      </c>
      <c r="L25" s="192"/>
      <c r="M25" s="188"/>
      <c r="N25" s="194">
        <f>C25+E25+G25+I25+K25</f>
        <v>1.1499999999999999</v>
      </c>
    </row>
    <row r="26" spans="1:14" ht="21.6" x14ac:dyDescent="0.3">
      <c r="A26" s="92"/>
      <c r="B26" s="206"/>
      <c r="C26" s="92"/>
      <c r="D26" s="37" t="s">
        <v>260</v>
      </c>
      <c r="E26" s="207"/>
      <c r="F26" s="37"/>
      <c r="G26" s="207"/>
      <c r="H26" s="37"/>
      <c r="I26" s="208"/>
      <c r="J26" s="206" t="s">
        <v>260</v>
      </c>
      <c r="K26" s="208"/>
      <c r="L26" s="206"/>
      <c r="M26" s="207"/>
      <c r="N26" s="90"/>
    </row>
    <row r="27" spans="1:14" ht="25.2" x14ac:dyDescent="0.3">
      <c r="A27" s="89">
        <v>4.3600000000000003</v>
      </c>
      <c r="B27" s="96"/>
      <c r="C27" s="89"/>
      <c r="D27" s="94" t="s">
        <v>143</v>
      </c>
      <c r="E27" s="209">
        <v>0.35</v>
      </c>
      <c r="F27" s="94"/>
      <c r="G27" s="209"/>
      <c r="H27" s="94"/>
      <c r="I27" s="95"/>
      <c r="J27" s="210" t="s">
        <v>261</v>
      </c>
      <c r="K27" s="95">
        <v>0.66</v>
      </c>
      <c r="L27" s="96"/>
      <c r="M27" s="209"/>
      <c r="N27" s="93">
        <f>C27+E27+G27+I27+K27+M27</f>
        <v>1.01</v>
      </c>
    </row>
    <row r="28" spans="1:14" x14ac:dyDescent="0.3">
      <c r="A28" s="211"/>
      <c r="B28" s="212"/>
      <c r="C28" s="213"/>
      <c r="D28" s="214" t="s">
        <v>263</v>
      </c>
      <c r="E28" s="215"/>
      <c r="F28" s="216"/>
      <c r="G28" s="215"/>
      <c r="H28" s="214"/>
      <c r="I28" s="217"/>
      <c r="J28" s="218"/>
      <c r="K28" s="217"/>
      <c r="L28" s="219"/>
      <c r="M28" s="215"/>
      <c r="N28" s="220"/>
    </row>
    <row r="29" spans="1:14" x14ac:dyDescent="0.3">
      <c r="A29" s="211">
        <v>4.33</v>
      </c>
      <c r="B29" s="212"/>
      <c r="C29" s="213"/>
      <c r="D29" s="214"/>
      <c r="E29" s="215">
        <v>1</v>
      </c>
      <c r="F29" s="216"/>
      <c r="G29" s="215"/>
      <c r="H29" s="214"/>
      <c r="I29" s="217"/>
      <c r="J29" s="218"/>
      <c r="K29" s="217"/>
      <c r="L29" s="219"/>
      <c r="M29" s="215"/>
      <c r="N29" s="220">
        <v>1</v>
      </c>
    </row>
    <row r="30" spans="1:14" ht="21.6" x14ac:dyDescent="0.3">
      <c r="A30" s="136"/>
      <c r="B30" s="143"/>
      <c r="C30" s="135"/>
      <c r="D30" s="145"/>
      <c r="E30" s="136"/>
      <c r="F30" s="145"/>
      <c r="G30" s="136"/>
      <c r="H30" s="143"/>
      <c r="I30" s="135"/>
      <c r="J30" s="145" t="s">
        <v>244</v>
      </c>
      <c r="K30" s="135"/>
      <c r="L30" s="143"/>
      <c r="M30" s="136"/>
      <c r="N30" s="135"/>
    </row>
    <row r="31" spans="1:14" ht="31.8" x14ac:dyDescent="0.3">
      <c r="A31" s="142">
        <v>8.66</v>
      </c>
      <c r="B31" s="140"/>
      <c r="C31" s="141"/>
      <c r="D31" s="146"/>
      <c r="E31" s="142"/>
      <c r="F31" s="146"/>
      <c r="G31" s="142"/>
      <c r="H31" s="140"/>
      <c r="I31" s="141"/>
      <c r="J31" s="146" t="s">
        <v>245</v>
      </c>
      <c r="K31" s="141">
        <v>2</v>
      </c>
      <c r="L31" s="140"/>
      <c r="M31" s="142"/>
      <c r="N31" s="141">
        <v>2</v>
      </c>
    </row>
    <row r="32" spans="1:14" ht="42" x14ac:dyDescent="0.3">
      <c r="A32" s="136"/>
      <c r="B32" s="169"/>
      <c r="C32" s="135"/>
      <c r="D32" s="145"/>
      <c r="E32" s="136"/>
      <c r="F32" s="145" t="s">
        <v>247</v>
      </c>
      <c r="G32" s="136"/>
      <c r="H32" s="143"/>
      <c r="I32" s="135"/>
      <c r="J32" s="145"/>
      <c r="K32" s="135"/>
      <c r="L32" s="143"/>
      <c r="M32" s="136"/>
      <c r="N32" s="135"/>
    </row>
    <row r="33" spans="1:14" ht="93" x14ac:dyDescent="0.3">
      <c r="A33" s="142">
        <v>4</v>
      </c>
      <c r="B33" s="168"/>
      <c r="C33" s="141"/>
      <c r="D33" s="146"/>
      <c r="E33" s="142"/>
      <c r="F33" s="146" t="s">
        <v>296</v>
      </c>
      <c r="G33" s="142">
        <v>1</v>
      </c>
      <c r="H33" s="140"/>
      <c r="I33" s="141"/>
      <c r="J33" s="146"/>
      <c r="K33" s="141"/>
      <c r="L33" s="140"/>
      <c r="M33" s="142"/>
      <c r="N33" s="141">
        <v>1</v>
      </c>
    </row>
    <row r="34" spans="1:14" ht="82.8" x14ac:dyDescent="0.3">
      <c r="A34" s="221">
        <v>4</v>
      </c>
      <c r="B34" s="168"/>
      <c r="C34" s="141"/>
      <c r="D34" s="146"/>
      <c r="E34" s="142"/>
      <c r="F34" s="146"/>
      <c r="G34" s="142"/>
      <c r="H34" s="146" t="s">
        <v>320</v>
      </c>
      <c r="I34" s="141">
        <v>0.93</v>
      </c>
      <c r="J34" s="146"/>
      <c r="K34" s="141"/>
      <c r="L34" s="140"/>
      <c r="M34" s="142"/>
      <c r="N34" s="141">
        <v>0.93</v>
      </c>
    </row>
    <row r="35" spans="1:14" ht="21.6" x14ac:dyDescent="0.3">
      <c r="A35" s="222"/>
      <c r="B35" s="169"/>
      <c r="C35" s="135"/>
      <c r="D35" s="145"/>
      <c r="E35" s="136"/>
      <c r="F35" s="145"/>
      <c r="G35" s="136"/>
      <c r="H35" s="145"/>
      <c r="I35" s="135"/>
      <c r="J35" s="145" t="s">
        <v>321</v>
      </c>
      <c r="K35" s="135"/>
      <c r="M35" s="253"/>
      <c r="N35" s="135"/>
    </row>
    <row r="36" spans="1:14" x14ac:dyDescent="0.3">
      <c r="A36" s="223">
        <v>10.82</v>
      </c>
      <c r="B36" s="168"/>
      <c r="C36" s="141"/>
      <c r="D36" s="146"/>
      <c r="E36" s="142"/>
      <c r="F36" s="146"/>
      <c r="G36" s="142"/>
      <c r="H36" s="146"/>
      <c r="I36" s="141"/>
      <c r="J36" s="146"/>
      <c r="K36" s="228">
        <v>2.5</v>
      </c>
      <c r="M36" s="254"/>
      <c r="N36" s="141">
        <v>2.5</v>
      </c>
    </row>
    <row r="37" spans="1:14" ht="36.6" x14ac:dyDescent="0.3">
      <c r="A37" s="232">
        <v>10.84</v>
      </c>
      <c r="B37" s="233"/>
      <c r="C37" s="234"/>
      <c r="D37" s="233" t="s">
        <v>335</v>
      </c>
      <c r="E37" s="250">
        <v>1.25</v>
      </c>
      <c r="F37" s="233"/>
      <c r="G37" s="250"/>
      <c r="H37" s="233"/>
      <c r="I37" s="234"/>
      <c r="K37" s="245"/>
      <c r="L37" s="233" t="s">
        <v>335</v>
      </c>
      <c r="M37" s="250">
        <v>1.25</v>
      </c>
      <c r="N37" s="235">
        <v>2.5</v>
      </c>
    </row>
    <row r="38" spans="1:14" x14ac:dyDescent="0.3">
      <c r="A38" s="50">
        <f>SUM(A3:A37)</f>
        <v>126.50999999999999</v>
      </c>
      <c r="B38" s="51" t="s">
        <v>9</v>
      </c>
      <c r="C38" s="110">
        <f>SUM(C3:C37)</f>
        <v>2.68</v>
      </c>
      <c r="D38" s="53"/>
      <c r="E38" s="114">
        <f>SUM(E3:E37)</f>
        <v>5.33</v>
      </c>
      <c r="F38" s="19"/>
      <c r="G38" s="114">
        <f>SUM(G3:G37)</f>
        <v>4.49</v>
      </c>
      <c r="H38" s="54"/>
      <c r="I38" s="110">
        <f>SUM(I3:I37)</f>
        <v>6.9</v>
      </c>
      <c r="J38" s="54"/>
      <c r="K38" s="110">
        <f>SUM(K3:K37)</f>
        <v>8.65</v>
      </c>
      <c r="L38" s="55"/>
      <c r="M38" s="255">
        <v>1.25</v>
      </c>
      <c r="N38" s="114">
        <f>SUM(N3:N37)</f>
        <v>29.299999999999997</v>
      </c>
    </row>
    <row r="40" spans="1:14" x14ac:dyDescent="0.3">
      <c r="A40" s="56"/>
      <c r="B40" s="57"/>
      <c r="C40" s="31" t="s">
        <v>10</v>
      </c>
      <c r="D40" s="58"/>
      <c r="E40" s="57"/>
      <c r="F40" s="229">
        <v>44973</v>
      </c>
      <c r="G40" s="57"/>
      <c r="H40" s="31" t="s">
        <v>18</v>
      </c>
      <c r="I40" s="57"/>
      <c r="J40" s="57"/>
      <c r="K40" s="57">
        <f>N38*4.33</f>
        <v>126.86899999999999</v>
      </c>
    </row>
    <row r="41" spans="1:14" x14ac:dyDescent="0.3">
      <c r="A41" s="31"/>
      <c r="B41" s="31"/>
      <c r="C41" s="31" t="s">
        <v>11</v>
      </c>
      <c r="D41" s="31"/>
      <c r="E41" s="31"/>
      <c r="F41" s="60"/>
      <c r="G41" s="61"/>
      <c r="I41" s="31"/>
      <c r="K41" s="31"/>
    </row>
    <row r="45" spans="1:14" x14ac:dyDescent="0.3">
      <c r="F45" t="s">
        <v>336</v>
      </c>
    </row>
  </sheetData>
  <pageMargins left="0.7" right="0.7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topLeftCell="A34" workbookViewId="0">
      <selection activeCell="E52" sqref="E52"/>
    </sheetView>
  </sheetViews>
  <sheetFormatPr baseColWidth="10" defaultRowHeight="14.4" x14ac:dyDescent="0.3"/>
  <cols>
    <col min="1" max="1" width="8.88671875" customWidth="1"/>
    <col min="3" max="3" width="7.109375" customWidth="1"/>
    <col min="5" max="5" width="7.6640625" customWidth="1"/>
    <col min="7" max="7" width="9.88671875" customWidth="1"/>
    <col min="10" max="10" width="10" customWidth="1"/>
    <col min="11" max="12" width="8.33203125" customWidth="1"/>
    <col min="13" max="13" width="5.33203125" customWidth="1"/>
    <col min="14" max="14" width="7.88671875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3" t="s">
        <v>16</v>
      </c>
      <c r="B2" s="33" t="s">
        <v>1</v>
      </c>
      <c r="C2" s="33" t="s">
        <v>2</v>
      </c>
      <c r="D2" s="33" t="s">
        <v>3</v>
      </c>
      <c r="E2" s="33" t="s">
        <v>4</v>
      </c>
      <c r="F2" s="34" t="s">
        <v>5</v>
      </c>
      <c r="G2" s="33" t="s">
        <v>4</v>
      </c>
      <c r="H2" s="33" t="s">
        <v>6</v>
      </c>
      <c r="I2" s="33" t="s">
        <v>4</v>
      </c>
      <c r="J2" s="33" t="s">
        <v>7</v>
      </c>
      <c r="K2" s="33" t="s">
        <v>4</v>
      </c>
      <c r="L2" s="35" t="s">
        <v>8</v>
      </c>
      <c r="M2" s="35" t="s">
        <v>4</v>
      </c>
      <c r="N2" s="35" t="s">
        <v>9</v>
      </c>
    </row>
    <row r="3" spans="1:14" ht="28.8" x14ac:dyDescent="0.3">
      <c r="A3" s="105"/>
      <c r="B3" s="37"/>
      <c r="C3" s="248"/>
      <c r="D3" s="39"/>
      <c r="E3" s="248"/>
      <c r="F3" s="39"/>
      <c r="G3" s="248"/>
      <c r="H3" s="39" t="s">
        <v>150</v>
      </c>
      <c r="I3" s="108"/>
      <c r="J3" s="38"/>
      <c r="K3" s="108"/>
      <c r="L3" s="38"/>
      <c r="M3" s="112"/>
      <c r="N3" s="112"/>
    </row>
    <row r="4" spans="1:14" x14ac:dyDescent="0.3">
      <c r="A4" s="106">
        <v>8.66</v>
      </c>
      <c r="B4" s="43"/>
      <c r="C4" s="251"/>
      <c r="D4" s="45"/>
      <c r="E4" s="45"/>
      <c r="F4" s="47"/>
      <c r="G4" s="251"/>
      <c r="H4" s="47"/>
      <c r="I4" s="109">
        <v>2</v>
      </c>
      <c r="J4" s="44"/>
      <c r="K4" s="109"/>
      <c r="L4" s="44"/>
      <c r="M4" s="252"/>
      <c r="N4" s="113">
        <f>M4+K4+I4+G4+E4+C4</f>
        <v>2</v>
      </c>
    </row>
    <row r="5" spans="1:14" x14ac:dyDescent="0.3">
      <c r="A5" s="170"/>
      <c r="B5" s="171" t="s">
        <v>140</v>
      </c>
      <c r="C5" s="172"/>
      <c r="D5" s="171" t="s">
        <v>140</v>
      </c>
      <c r="E5" s="173"/>
      <c r="F5" s="171" t="s">
        <v>140</v>
      </c>
      <c r="G5" s="170"/>
      <c r="H5" s="171" t="s">
        <v>140</v>
      </c>
      <c r="I5" s="170"/>
      <c r="J5" s="171"/>
      <c r="K5" s="174"/>
      <c r="L5" s="171"/>
      <c r="M5" s="170"/>
      <c r="N5" s="174"/>
    </row>
    <row r="6" spans="1:14" ht="46.8" x14ac:dyDescent="0.3">
      <c r="A6" s="175">
        <v>12.33</v>
      </c>
      <c r="B6" s="176" t="s">
        <v>143</v>
      </c>
      <c r="C6" s="177">
        <v>0.5</v>
      </c>
      <c r="D6" s="178" t="s">
        <v>250</v>
      </c>
      <c r="E6" s="179">
        <v>0.5</v>
      </c>
      <c r="F6" s="176" t="s">
        <v>143</v>
      </c>
      <c r="G6" s="175">
        <v>0.5</v>
      </c>
      <c r="H6" s="178" t="s">
        <v>251</v>
      </c>
      <c r="I6" s="175">
        <v>1.36</v>
      </c>
      <c r="J6" s="176"/>
      <c r="K6" s="180"/>
      <c r="L6" s="176"/>
      <c r="M6" s="175"/>
      <c r="N6" s="180">
        <f>K6+I6+G6+E6+C6</f>
        <v>2.8600000000000003</v>
      </c>
    </row>
    <row r="7" spans="1:14" x14ac:dyDescent="0.3">
      <c r="A7" s="80"/>
      <c r="B7" s="81"/>
      <c r="C7" s="83"/>
      <c r="D7" s="81" t="s">
        <v>140</v>
      </c>
      <c r="E7" s="83"/>
      <c r="F7" s="81"/>
      <c r="G7" s="83"/>
      <c r="H7" s="81" t="s">
        <v>140</v>
      </c>
      <c r="I7" s="80"/>
      <c r="J7" s="81" t="s">
        <v>140</v>
      </c>
      <c r="K7" s="80"/>
      <c r="L7" s="82"/>
      <c r="M7" s="83"/>
      <c r="N7" s="83"/>
    </row>
    <row r="8" spans="1:14" ht="26.4" x14ac:dyDescent="0.3">
      <c r="A8" s="84">
        <v>10.130000000000001</v>
      </c>
      <c r="B8" s="85"/>
      <c r="C8" s="249"/>
      <c r="D8" s="86" t="s">
        <v>141</v>
      </c>
      <c r="E8" s="249">
        <v>0.6</v>
      </c>
      <c r="F8" s="87"/>
      <c r="G8" s="249"/>
      <c r="H8" s="86" t="s">
        <v>142</v>
      </c>
      <c r="I8" s="84">
        <v>1.24</v>
      </c>
      <c r="J8" s="87" t="s">
        <v>143</v>
      </c>
      <c r="K8" s="84">
        <v>0.5</v>
      </c>
      <c r="L8" s="88"/>
      <c r="M8" s="249"/>
      <c r="N8" s="89">
        <f>C8+E8+G8+I8+K8+M8</f>
        <v>2.34</v>
      </c>
    </row>
    <row r="9" spans="1:14" x14ac:dyDescent="0.3">
      <c r="A9" s="90"/>
      <c r="B9" s="32" t="s">
        <v>144</v>
      </c>
      <c r="C9" s="92"/>
      <c r="D9" s="31" t="s">
        <v>144</v>
      </c>
      <c r="E9" s="92"/>
      <c r="F9" s="32" t="s">
        <v>144</v>
      </c>
      <c r="G9" s="92"/>
      <c r="H9" s="32" t="s">
        <v>144</v>
      </c>
      <c r="I9" s="91"/>
      <c r="J9" s="32" t="s">
        <v>144</v>
      </c>
      <c r="K9" s="90"/>
      <c r="L9" s="32"/>
      <c r="M9" s="92"/>
      <c r="N9" s="92"/>
    </row>
    <row r="10" spans="1:14" x14ac:dyDescent="0.3">
      <c r="A10" s="93">
        <v>7.88</v>
      </c>
      <c r="B10" s="94" t="s">
        <v>143</v>
      </c>
      <c r="C10" s="89">
        <v>0.25</v>
      </c>
      <c r="D10" s="94" t="s">
        <v>143</v>
      </c>
      <c r="E10" s="209">
        <v>0.25</v>
      </c>
      <c r="F10" s="96" t="s">
        <v>143</v>
      </c>
      <c r="G10" s="89">
        <v>0.25</v>
      </c>
      <c r="H10" s="94" t="s">
        <v>145</v>
      </c>
      <c r="I10" s="93">
        <v>0.82</v>
      </c>
      <c r="J10" s="94" t="s">
        <v>143</v>
      </c>
      <c r="K10" s="93">
        <v>0.25</v>
      </c>
      <c r="L10" s="94"/>
      <c r="M10" s="89"/>
      <c r="N10" s="89">
        <f>C10+E10+G10+I10+K10+M10</f>
        <v>1.8199999999999998</v>
      </c>
    </row>
    <row r="11" spans="1:14" x14ac:dyDescent="0.3">
      <c r="A11" s="107"/>
      <c r="B11" s="97" t="s">
        <v>146</v>
      </c>
      <c r="C11" s="200"/>
      <c r="D11" s="97" t="s">
        <v>146</v>
      </c>
      <c r="E11" s="200"/>
      <c r="F11" s="97" t="s">
        <v>146</v>
      </c>
      <c r="G11" s="200"/>
      <c r="H11" s="97" t="s">
        <v>146</v>
      </c>
      <c r="I11" s="98"/>
      <c r="J11" s="97" t="s">
        <v>146</v>
      </c>
      <c r="K11" s="98"/>
      <c r="L11" s="97"/>
      <c r="M11" s="200"/>
      <c r="N11" s="100"/>
    </row>
    <row r="12" spans="1:14" ht="26.4" x14ac:dyDescent="0.3">
      <c r="A12" s="103">
        <v>10</v>
      </c>
      <c r="B12" s="102" t="s">
        <v>145</v>
      </c>
      <c r="C12" s="196">
        <v>0.87</v>
      </c>
      <c r="D12" s="104" t="s">
        <v>147</v>
      </c>
      <c r="E12" s="196">
        <v>0.5</v>
      </c>
      <c r="F12" s="102" t="s">
        <v>148</v>
      </c>
      <c r="G12" s="196">
        <v>0.44</v>
      </c>
      <c r="H12" s="102" t="s">
        <v>143</v>
      </c>
      <c r="I12" s="103">
        <v>0.25</v>
      </c>
      <c r="J12" s="102" t="s">
        <v>143</v>
      </c>
      <c r="K12" s="103">
        <v>0.25</v>
      </c>
      <c r="L12" s="102"/>
      <c r="M12" s="196"/>
      <c r="N12" s="89">
        <f>C12+E12+G12+I12+K12+M12</f>
        <v>2.31</v>
      </c>
    </row>
    <row r="13" spans="1:14" x14ac:dyDescent="0.3">
      <c r="A13" s="181"/>
      <c r="B13" s="182" t="s">
        <v>252</v>
      </c>
      <c r="C13" s="181"/>
      <c r="D13" s="183"/>
      <c r="E13" s="181"/>
      <c r="F13" s="184" t="s">
        <v>252</v>
      </c>
      <c r="G13" s="181"/>
      <c r="H13" s="185"/>
      <c r="I13" s="181"/>
      <c r="J13" s="186" t="s">
        <v>253</v>
      </c>
      <c r="K13" s="187"/>
      <c r="L13" s="185"/>
      <c r="M13" s="181"/>
      <c r="N13" s="187"/>
    </row>
    <row r="14" spans="1:14" x14ac:dyDescent="0.3">
      <c r="A14" s="188">
        <v>7.94</v>
      </c>
      <c r="B14" s="189" t="s">
        <v>143</v>
      </c>
      <c r="C14" s="188">
        <v>0.41</v>
      </c>
      <c r="D14" s="190"/>
      <c r="E14" s="188"/>
      <c r="F14" s="191" t="s">
        <v>145</v>
      </c>
      <c r="G14" s="188">
        <v>1.01</v>
      </c>
      <c r="H14" s="192"/>
      <c r="I14" s="188"/>
      <c r="J14" s="193" t="s">
        <v>143</v>
      </c>
      <c r="K14" s="194">
        <v>0.41</v>
      </c>
      <c r="L14" s="192"/>
      <c r="M14" s="188"/>
      <c r="N14" s="194">
        <f>C14+E14+G14+I14+K14</f>
        <v>1.8299999999999998</v>
      </c>
    </row>
    <row r="15" spans="1:14" x14ac:dyDescent="0.3">
      <c r="A15" s="100"/>
      <c r="B15" s="97" t="s">
        <v>254</v>
      </c>
      <c r="C15" s="195"/>
      <c r="D15" s="97" t="s">
        <v>254</v>
      </c>
      <c r="E15" s="100"/>
      <c r="F15" s="97" t="s">
        <v>254</v>
      </c>
      <c r="G15" s="100"/>
      <c r="H15" s="97" t="s">
        <v>254</v>
      </c>
      <c r="I15" s="100"/>
      <c r="J15" s="97" t="s">
        <v>254</v>
      </c>
      <c r="K15" s="107"/>
      <c r="L15" s="121"/>
      <c r="M15" s="100"/>
      <c r="N15" s="107"/>
    </row>
    <row r="16" spans="1:14" x14ac:dyDescent="0.3">
      <c r="A16" s="196">
        <v>8</v>
      </c>
      <c r="B16" s="101" t="s">
        <v>143</v>
      </c>
      <c r="C16" s="197">
        <v>0.3</v>
      </c>
      <c r="D16" s="101" t="s">
        <v>143</v>
      </c>
      <c r="E16" s="196">
        <v>0.3</v>
      </c>
      <c r="F16" s="101" t="s">
        <v>255</v>
      </c>
      <c r="G16" s="196">
        <v>0.64</v>
      </c>
      <c r="H16" s="101" t="s">
        <v>143</v>
      </c>
      <c r="I16" s="196">
        <v>0.3</v>
      </c>
      <c r="J16" s="101" t="s">
        <v>143</v>
      </c>
      <c r="K16" s="103">
        <v>0.3</v>
      </c>
      <c r="L16" s="101"/>
      <c r="M16" s="196"/>
      <c r="N16" s="103">
        <f>C16+E16+G16+I16+K16+M16</f>
        <v>1.84</v>
      </c>
    </row>
    <row r="17" spans="1:14" ht="24" x14ac:dyDescent="0.3">
      <c r="A17" s="200"/>
      <c r="B17" s="230" t="s">
        <v>325</v>
      </c>
      <c r="C17" s="199"/>
      <c r="D17" s="230"/>
      <c r="E17" s="200"/>
      <c r="F17" s="230"/>
      <c r="G17" s="200"/>
      <c r="H17" s="230"/>
      <c r="I17" s="200"/>
      <c r="J17" s="230"/>
      <c r="K17" s="98"/>
      <c r="L17" s="230"/>
      <c r="M17" s="200"/>
      <c r="N17" s="98"/>
    </row>
    <row r="18" spans="1:14" x14ac:dyDescent="0.3">
      <c r="A18" s="200"/>
      <c r="B18" s="230"/>
      <c r="C18" s="199"/>
      <c r="D18" s="230"/>
      <c r="E18" s="200"/>
      <c r="F18" s="230"/>
      <c r="G18" s="200"/>
      <c r="H18" s="230"/>
      <c r="I18" s="200"/>
      <c r="J18" s="230"/>
      <c r="K18" s="98"/>
      <c r="L18" s="230"/>
      <c r="M18" s="200"/>
      <c r="N18" s="98"/>
    </row>
    <row r="19" spans="1:14" x14ac:dyDescent="0.3">
      <c r="A19" s="196">
        <v>0.4</v>
      </c>
      <c r="B19" s="116" t="s">
        <v>326</v>
      </c>
      <c r="C19" s="197">
        <v>0.1</v>
      </c>
      <c r="D19" s="116"/>
      <c r="E19" s="196"/>
      <c r="F19" s="116"/>
      <c r="G19" s="196"/>
      <c r="H19" s="116"/>
      <c r="I19" s="196"/>
      <c r="J19" s="116"/>
      <c r="K19" s="103"/>
      <c r="L19" s="116"/>
      <c r="M19" s="196"/>
      <c r="N19" s="103">
        <v>0.1</v>
      </c>
    </row>
    <row r="20" spans="1:14" x14ac:dyDescent="0.3">
      <c r="A20" s="200"/>
      <c r="B20" s="198"/>
      <c r="C20" s="199"/>
      <c r="D20" s="97" t="s">
        <v>256</v>
      </c>
      <c r="E20" s="200"/>
      <c r="F20" s="97"/>
      <c r="G20" s="200"/>
      <c r="H20" s="97"/>
      <c r="I20" s="200"/>
      <c r="J20" s="97" t="s">
        <v>256</v>
      </c>
      <c r="K20" s="98"/>
      <c r="L20" s="97"/>
      <c r="M20" s="200"/>
      <c r="N20" s="98"/>
    </row>
    <row r="21" spans="1:14" x14ac:dyDescent="0.3">
      <c r="A21" s="196">
        <v>4.66</v>
      </c>
      <c r="B21" s="102"/>
      <c r="C21" s="197"/>
      <c r="D21" s="101" t="s">
        <v>143</v>
      </c>
      <c r="E21" s="196">
        <v>0.33</v>
      </c>
      <c r="F21" s="101"/>
      <c r="G21" s="196"/>
      <c r="H21" s="101"/>
      <c r="I21" s="196"/>
      <c r="J21" s="102" t="s">
        <v>145</v>
      </c>
      <c r="K21" s="103">
        <v>0.74</v>
      </c>
      <c r="L21" s="101"/>
      <c r="M21" s="196"/>
      <c r="N21" s="103">
        <f>C21+E21+G21+I21+K21+M21</f>
        <v>1.07</v>
      </c>
    </row>
    <row r="22" spans="1:14" ht="24" x14ac:dyDescent="0.3">
      <c r="A22" s="200"/>
      <c r="B22" s="201"/>
      <c r="C22" s="199"/>
      <c r="D22" s="99" t="s">
        <v>257</v>
      </c>
      <c r="E22" s="202"/>
      <c r="F22" s="99"/>
      <c r="G22" s="200"/>
      <c r="H22" s="99"/>
      <c r="I22" s="200"/>
      <c r="J22" s="99" t="s">
        <v>257</v>
      </c>
      <c r="K22" s="98"/>
      <c r="L22" s="99"/>
      <c r="M22" s="200"/>
      <c r="N22" s="98"/>
    </row>
    <row r="23" spans="1:14" x14ac:dyDescent="0.3">
      <c r="A23" s="203">
        <v>4.5</v>
      </c>
      <c r="B23" s="43"/>
      <c r="C23" s="197"/>
      <c r="D23" s="101" t="s">
        <v>258</v>
      </c>
      <c r="E23" s="196">
        <v>0.25</v>
      </c>
      <c r="F23" s="204"/>
      <c r="G23" s="196"/>
      <c r="H23" s="101"/>
      <c r="I23" s="196"/>
      <c r="J23" s="101" t="s">
        <v>145</v>
      </c>
      <c r="K23" s="103">
        <v>0.79</v>
      </c>
      <c r="L23" s="101"/>
      <c r="M23" s="196"/>
      <c r="N23" s="103">
        <f>E23+K23</f>
        <v>1.04</v>
      </c>
    </row>
    <row r="24" spans="1:14" x14ac:dyDescent="0.3">
      <c r="A24" s="205"/>
      <c r="B24" s="182" t="s">
        <v>259</v>
      </c>
      <c r="C24" s="181"/>
      <c r="D24" s="183"/>
      <c r="E24" s="181"/>
      <c r="F24" s="184" t="s">
        <v>259</v>
      </c>
      <c r="G24" s="181"/>
      <c r="H24" s="185"/>
      <c r="I24" s="181"/>
      <c r="J24" s="186" t="s">
        <v>259</v>
      </c>
      <c r="K24" s="187"/>
      <c r="L24" s="185"/>
      <c r="M24" s="181"/>
      <c r="N24" s="187"/>
    </row>
    <row r="25" spans="1:14" x14ac:dyDescent="0.3">
      <c r="A25" s="188">
        <v>5</v>
      </c>
      <c r="B25" s="189" t="s">
        <v>143</v>
      </c>
      <c r="C25" s="188">
        <v>0.25</v>
      </c>
      <c r="D25" s="190"/>
      <c r="E25" s="188"/>
      <c r="F25" s="191" t="s">
        <v>145</v>
      </c>
      <c r="G25" s="188">
        <v>0.65</v>
      </c>
      <c r="H25" s="192"/>
      <c r="I25" s="188"/>
      <c r="J25" s="193" t="s">
        <v>143</v>
      </c>
      <c r="K25" s="194">
        <v>0.25</v>
      </c>
      <c r="L25" s="192"/>
      <c r="M25" s="188"/>
      <c r="N25" s="194">
        <f>C25+E25+G25+I25+K25</f>
        <v>1.1499999999999999</v>
      </c>
    </row>
    <row r="26" spans="1:14" ht="21.6" x14ac:dyDescent="0.3">
      <c r="A26" s="92"/>
      <c r="B26" s="206"/>
      <c r="C26" s="92"/>
      <c r="D26" s="37" t="s">
        <v>260</v>
      </c>
      <c r="E26" s="207"/>
      <c r="F26" s="37"/>
      <c r="G26" s="207"/>
      <c r="H26" s="37"/>
      <c r="I26" s="208"/>
      <c r="J26" s="206" t="s">
        <v>260</v>
      </c>
      <c r="K26" s="208"/>
      <c r="L26" s="206"/>
      <c r="M26" s="207"/>
      <c r="N26" s="90"/>
    </row>
    <row r="27" spans="1:14" ht="17.399999999999999" x14ac:dyDescent="0.3">
      <c r="A27" s="89">
        <v>4.3600000000000003</v>
      </c>
      <c r="B27" s="96"/>
      <c r="C27" s="89"/>
      <c r="D27" s="94" t="s">
        <v>143</v>
      </c>
      <c r="E27" s="209">
        <v>0.35</v>
      </c>
      <c r="F27" s="94"/>
      <c r="G27" s="209"/>
      <c r="H27" s="94"/>
      <c r="I27" s="95"/>
      <c r="J27" s="210" t="s">
        <v>261</v>
      </c>
      <c r="K27" s="95">
        <v>0.66</v>
      </c>
      <c r="L27" s="96"/>
      <c r="M27" s="209"/>
      <c r="N27" s="93">
        <f>C27+E27+G27+I27+K27+M27</f>
        <v>1.01</v>
      </c>
    </row>
    <row r="28" spans="1:14" x14ac:dyDescent="0.3">
      <c r="A28" s="211"/>
      <c r="B28" s="212"/>
      <c r="C28" s="213"/>
      <c r="D28" s="214" t="s">
        <v>263</v>
      </c>
      <c r="E28" s="215"/>
      <c r="F28" s="216"/>
      <c r="G28" s="215"/>
      <c r="H28" s="214"/>
      <c r="I28" s="217"/>
      <c r="J28" s="218"/>
      <c r="K28" s="217"/>
      <c r="L28" s="219"/>
      <c r="M28" s="215"/>
      <c r="N28" s="220"/>
    </row>
    <row r="29" spans="1:14" x14ac:dyDescent="0.3">
      <c r="A29" s="211">
        <v>4.33</v>
      </c>
      <c r="B29" s="212"/>
      <c r="C29" s="213"/>
      <c r="D29" s="214"/>
      <c r="E29" s="215">
        <v>1</v>
      </c>
      <c r="F29" s="216"/>
      <c r="G29" s="215"/>
      <c r="H29" s="214"/>
      <c r="I29" s="217"/>
      <c r="J29" s="218"/>
      <c r="K29" s="217"/>
      <c r="L29" s="219"/>
      <c r="M29" s="215"/>
      <c r="N29" s="220">
        <v>1</v>
      </c>
    </row>
    <row r="30" spans="1:14" ht="21.6" x14ac:dyDescent="0.3">
      <c r="A30" s="136"/>
      <c r="B30" s="143"/>
      <c r="C30" s="136"/>
      <c r="D30" s="145"/>
      <c r="E30" s="136"/>
      <c r="F30" s="145"/>
      <c r="G30" s="136"/>
      <c r="H30" s="143"/>
      <c r="I30" s="135"/>
      <c r="J30" s="145" t="s">
        <v>244</v>
      </c>
      <c r="K30" s="135"/>
      <c r="L30" s="143"/>
      <c r="M30" s="136"/>
      <c r="N30" s="135"/>
    </row>
    <row r="31" spans="1:14" ht="31.8" x14ac:dyDescent="0.3">
      <c r="A31" s="142">
        <v>8.66</v>
      </c>
      <c r="B31" s="140"/>
      <c r="C31" s="142"/>
      <c r="D31" s="146"/>
      <c r="E31" s="142"/>
      <c r="F31" s="146"/>
      <c r="G31" s="142"/>
      <c r="H31" s="140"/>
      <c r="I31" s="141"/>
      <c r="J31" s="146" t="s">
        <v>245</v>
      </c>
      <c r="K31" s="141">
        <v>2</v>
      </c>
      <c r="L31" s="140"/>
      <c r="M31" s="142"/>
      <c r="N31" s="141">
        <v>2</v>
      </c>
    </row>
    <row r="32" spans="1:14" ht="42" x14ac:dyDescent="0.3">
      <c r="A32" s="136"/>
      <c r="B32" s="169"/>
      <c r="C32" s="136"/>
      <c r="D32" s="145"/>
      <c r="E32" s="136"/>
      <c r="F32" s="145" t="s">
        <v>247</v>
      </c>
      <c r="G32" s="136"/>
      <c r="H32" s="143"/>
      <c r="I32" s="135"/>
      <c r="J32" s="145"/>
      <c r="K32" s="135"/>
      <c r="L32" s="143"/>
      <c r="M32" s="136"/>
      <c r="N32" s="135"/>
    </row>
    <row r="33" spans="1:14" ht="93" x14ac:dyDescent="0.3">
      <c r="A33" s="142">
        <v>4</v>
      </c>
      <c r="B33" s="168"/>
      <c r="C33" s="142"/>
      <c r="D33" s="146"/>
      <c r="E33" s="142"/>
      <c r="F33" s="146" t="s">
        <v>296</v>
      </c>
      <c r="G33" s="142">
        <v>1</v>
      </c>
      <c r="H33" s="140"/>
      <c r="I33" s="141"/>
      <c r="J33" s="146"/>
      <c r="K33" s="141"/>
      <c r="L33" s="140"/>
      <c r="M33" s="142"/>
      <c r="N33" s="141">
        <v>1</v>
      </c>
    </row>
    <row r="34" spans="1:14" ht="82.8" x14ac:dyDescent="0.3">
      <c r="A34" s="221">
        <v>4</v>
      </c>
      <c r="B34" s="168"/>
      <c r="C34" s="142"/>
      <c r="D34" s="146"/>
      <c r="E34" s="142"/>
      <c r="F34" s="146"/>
      <c r="G34" s="142"/>
      <c r="H34" s="146" t="s">
        <v>320</v>
      </c>
      <c r="I34" s="141">
        <v>0.93</v>
      </c>
      <c r="J34" s="146"/>
      <c r="K34" s="141"/>
      <c r="L34" s="140"/>
      <c r="M34" s="142"/>
      <c r="N34" s="141">
        <v>0.93</v>
      </c>
    </row>
    <row r="35" spans="1:14" ht="21.6" x14ac:dyDescent="0.3">
      <c r="A35" s="222"/>
      <c r="B35" s="169"/>
      <c r="C35" s="136"/>
      <c r="D35" s="145"/>
      <c r="E35" s="136"/>
      <c r="F35" s="145"/>
      <c r="G35" s="136"/>
      <c r="H35" s="145"/>
      <c r="I35" s="135"/>
      <c r="J35" s="145" t="s">
        <v>321</v>
      </c>
      <c r="K35" s="135"/>
      <c r="M35" s="253"/>
      <c r="N35" s="135"/>
    </row>
    <row r="36" spans="1:14" x14ac:dyDescent="0.3">
      <c r="A36" s="223">
        <v>10.82</v>
      </c>
      <c r="B36" s="168"/>
      <c r="C36" s="142"/>
      <c r="D36" s="146"/>
      <c r="E36" s="142"/>
      <c r="F36" s="146"/>
      <c r="G36" s="142"/>
      <c r="H36" s="146"/>
      <c r="I36" s="141"/>
      <c r="J36" s="146"/>
      <c r="K36" s="228">
        <v>2.5</v>
      </c>
      <c r="M36" s="254"/>
      <c r="N36" s="141">
        <v>2.5</v>
      </c>
    </row>
    <row r="37" spans="1:14" x14ac:dyDescent="0.3">
      <c r="A37" s="232">
        <v>13</v>
      </c>
      <c r="B37" s="233" t="s">
        <v>330</v>
      </c>
      <c r="C37" s="250">
        <v>1</v>
      </c>
      <c r="D37" s="233"/>
      <c r="E37" s="250"/>
      <c r="F37" s="233" t="s">
        <v>330</v>
      </c>
      <c r="G37" s="250">
        <v>1</v>
      </c>
      <c r="H37" s="233"/>
      <c r="I37" s="234"/>
      <c r="J37" s="233"/>
      <c r="K37" s="234"/>
      <c r="L37" s="233" t="s">
        <v>330</v>
      </c>
      <c r="M37" s="250">
        <v>1</v>
      </c>
      <c r="N37" s="235">
        <v>3</v>
      </c>
    </row>
    <row r="38" spans="1:14" ht="48" x14ac:dyDescent="0.3">
      <c r="A38" s="238"/>
      <c r="B38" s="239"/>
      <c r="C38" s="259"/>
      <c r="D38" s="99" t="s">
        <v>331</v>
      </c>
      <c r="E38" s="258"/>
      <c r="F38" s="239"/>
      <c r="G38" s="260"/>
      <c r="H38" s="239"/>
      <c r="I38" s="242"/>
      <c r="J38" s="240"/>
      <c r="K38" s="242"/>
      <c r="L38" s="243"/>
      <c r="M38" s="256"/>
      <c r="N38" s="36"/>
    </row>
    <row r="39" spans="1:14" x14ac:dyDescent="0.3">
      <c r="A39" s="244">
        <v>8.66</v>
      </c>
      <c r="B39" s="239"/>
      <c r="C39" s="252"/>
      <c r="D39" s="48" t="s">
        <v>332</v>
      </c>
      <c r="E39" s="258">
        <v>2</v>
      </c>
      <c r="F39" s="239"/>
      <c r="G39" s="260"/>
      <c r="H39" s="239"/>
      <c r="I39" s="242"/>
      <c r="J39" s="240"/>
      <c r="K39" s="242"/>
      <c r="L39" s="42"/>
      <c r="M39" s="256"/>
      <c r="N39" s="243">
        <f>C39+E39+G39+I39+K39</f>
        <v>2</v>
      </c>
    </row>
    <row r="40" spans="1:14" x14ac:dyDescent="0.3">
      <c r="A40" s="238"/>
      <c r="B40" s="120"/>
      <c r="C40" s="100"/>
      <c r="D40" s="120"/>
      <c r="E40" s="100"/>
      <c r="F40" s="120" t="s">
        <v>333</v>
      </c>
      <c r="G40" s="100"/>
      <c r="H40" s="120"/>
      <c r="I40" s="121"/>
      <c r="J40" s="120"/>
      <c r="K40" s="36"/>
      <c r="L40" s="107"/>
      <c r="M40" s="253"/>
      <c r="N40" s="36"/>
    </row>
    <row r="41" spans="1:14" ht="24" x14ac:dyDescent="0.3">
      <c r="A41" s="246">
        <v>10.83</v>
      </c>
      <c r="B41" s="102"/>
      <c r="C41" s="196"/>
      <c r="D41" s="102"/>
      <c r="E41" s="196"/>
      <c r="F41" s="102" t="s">
        <v>334</v>
      </c>
      <c r="G41" s="196">
        <v>2.5</v>
      </c>
      <c r="H41" s="102"/>
      <c r="I41" s="101"/>
      <c r="J41" s="102"/>
      <c r="K41" s="42"/>
      <c r="L41" s="42"/>
      <c r="M41" s="257"/>
      <c r="N41" s="237">
        <f>K41+I41+G41+E41+C41</f>
        <v>2.5</v>
      </c>
    </row>
    <row r="42" spans="1:14" ht="36.6" x14ac:dyDescent="0.3">
      <c r="A42" s="232">
        <v>10.84</v>
      </c>
      <c r="B42" s="233"/>
      <c r="C42" s="250"/>
      <c r="D42" s="233" t="s">
        <v>335</v>
      </c>
      <c r="E42" s="250">
        <v>1.25</v>
      </c>
      <c r="F42" s="233"/>
      <c r="G42" s="250"/>
      <c r="H42" s="233"/>
      <c r="I42" s="234"/>
      <c r="K42" s="245"/>
      <c r="L42" s="233" t="s">
        <v>335</v>
      </c>
      <c r="M42" s="250">
        <v>1.25</v>
      </c>
      <c r="N42" s="235">
        <v>2.5</v>
      </c>
    </row>
    <row r="43" spans="1:14" x14ac:dyDescent="0.3">
      <c r="A43" s="50">
        <f>SUM(A3:A42)</f>
        <v>159</v>
      </c>
      <c r="B43" s="51" t="s">
        <v>9</v>
      </c>
      <c r="C43" s="114">
        <f>SUM(C3:C41)</f>
        <v>3.68</v>
      </c>
      <c r="D43" s="53"/>
      <c r="E43" s="114">
        <f>SUM(E3:E42)</f>
        <v>7.33</v>
      </c>
      <c r="F43" s="19"/>
      <c r="G43" s="114">
        <f>SUM(G3:G42)</f>
        <v>7.99</v>
      </c>
      <c r="H43" s="54"/>
      <c r="I43" s="110">
        <f>SUM(I3:I41)</f>
        <v>6.9</v>
      </c>
      <c r="J43" s="54"/>
      <c r="K43" s="110">
        <f>SUM(K3:K41)</f>
        <v>8.65</v>
      </c>
      <c r="L43" s="55"/>
      <c r="M43" s="255">
        <f>SUM(M3:M42)</f>
        <v>2.25</v>
      </c>
      <c r="N43" s="114">
        <f>SUM(N3:N42)</f>
        <v>36.799999999999997</v>
      </c>
    </row>
    <row r="45" spans="1:14" x14ac:dyDescent="0.3">
      <c r="A45" s="56"/>
      <c r="B45" s="57"/>
      <c r="C45" s="31" t="s">
        <v>10</v>
      </c>
      <c r="D45" s="58"/>
      <c r="E45" s="57"/>
      <c r="F45" s="229">
        <v>44971</v>
      </c>
      <c r="G45" s="57"/>
      <c r="H45" s="31" t="s">
        <v>18</v>
      </c>
      <c r="I45" s="57"/>
      <c r="J45" s="57"/>
      <c r="K45" s="57">
        <f>N43*4.33</f>
        <v>159.34399999999999</v>
      </c>
    </row>
    <row r="46" spans="1:14" x14ac:dyDescent="0.3">
      <c r="A46" s="31"/>
      <c r="B46" s="31"/>
      <c r="C46" s="31" t="s">
        <v>11</v>
      </c>
      <c r="D46" s="31"/>
      <c r="E46" s="31"/>
      <c r="F46" s="60"/>
      <c r="G46" s="61"/>
      <c r="I46" s="31"/>
      <c r="K46" s="31"/>
    </row>
  </sheetData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2"/>
  <sheetViews>
    <sheetView topLeftCell="A34" zoomScaleNormal="100" workbookViewId="0">
      <selection sqref="A1:N45"/>
    </sheetView>
  </sheetViews>
  <sheetFormatPr baseColWidth="10" defaultRowHeight="14.4" x14ac:dyDescent="0.3"/>
  <cols>
    <col min="1" max="1" width="8.44140625" customWidth="1"/>
    <col min="3" max="3" width="7.6640625" customWidth="1"/>
    <col min="4" max="4" width="14.109375" customWidth="1"/>
    <col min="5" max="5" width="8" customWidth="1"/>
    <col min="7" max="7" width="8.33203125" customWidth="1"/>
    <col min="9" max="9" width="7.6640625" customWidth="1"/>
    <col min="10" max="10" width="13" customWidth="1"/>
    <col min="11" max="11" width="7" customWidth="1"/>
    <col min="12" max="12" width="8" customWidth="1"/>
    <col min="13" max="13" width="8.33203125" customWidth="1"/>
    <col min="14" max="14" width="8" customWidth="1"/>
  </cols>
  <sheetData>
    <row r="1" spans="1:14" x14ac:dyDescent="0.3">
      <c r="A1" s="31"/>
      <c r="B1" s="2" t="s">
        <v>13</v>
      </c>
      <c r="C1" s="31"/>
      <c r="D1" s="31"/>
      <c r="E1" s="31"/>
      <c r="F1" s="32"/>
      <c r="G1" s="31"/>
      <c r="H1" s="31"/>
      <c r="I1" s="31"/>
      <c r="J1" s="31"/>
      <c r="K1" s="31"/>
    </row>
    <row r="2" spans="1:14" x14ac:dyDescent="0.3">
      <c r="A2" s="33" t="s">
        <v>16</v>
      </c>
      <c r="B2" s="33" t="s">
        <v>1</v>
      </c>
      <c r="C2" s="33" t="s">
        <v>2</v>
      </c>
      <c r="D2" s="33" t="s">
        <v>3</v>
      </c>
      <c r="E2" s="33" t="s">
        <v>4</v>
      </c>
      <c r="F2" s="34" t="s">
        <v>5</v>
      </c>
      <c r="G2" s="33" t="s">
        <v>4</v>
      </c>
      <c r="H2" s="33" t="s">
        <v>6</v>
      </c>
      <c r="I2" s="33" t="s">
        <v>4</v>
      </c>
      <c r="J2" s="33" t="s">
        <v>7</v>
      </c>
      <c r="K2" s="33" t="s">
        <v>4</v>
      </c>
      <c r="L2" s="35" t="s">
        <v>8</v>
      </c>
      <c r="M2" s="35" t="s">
        <v>4</v>
      </c>
      <c r="N2" s="35" t="s">
        <v>9</v>
      </c>
    </row>
    <row r="3" spans="1:14" ht="28.8" x14ac:dyDescent="0.3">
      <c r="A3" s="105"/>
      <c r="B3" s="37"/>
      <c r="C3" s="108"/>
      <c r="D3" s="39"/>
      <c r="E3" s="108"/>
      <c r="F3" s="39"/>
      <c r="G3" s="108"/>
      <c r="H3" s="39" t="s">
        <v>150</v>
      </c>
      <c r="I3" s="108"/>
      <c r="J3" s="38"/>
      <c r="K3" s="108"/>
      <c r="L3" s="38"/>
      <c r="M3" s="41"/>
      <c r="N3" s="112"/>
    </row>
    <row r="4" spans="1:14" x14ac:dyDescent="0.3">
      <c r="A4" s="106">
        <v>8.66</v>
      </c>
      <c r="B4" s="43"/>
      <c r="C4" s="109"/>
      <c r="D4" s="45"/>
      <c r="E4" s="111"/>
      <c r="F4" s="47"/>
      <c r="G4" s="109"/>
      <c r="H4" s="47"/>
      <c r="I4" s="109">
        <v>2</v>
      </c>
      <c r="J4" s="44"/>
      <c r="K4" s="109"/>
      <c r="L4" s="44"/>
      <c r="M4" s="152"/>
      <c r="N4" s="113">
        <f>M4+K4+I4+G4+E4+C4</f>
        <v>2</v>
      </c>
    </row>
    <row r="5" spans="1:14" x14ac:dyDescent="0.3">
      <c r="A5" s="170"/>
      <c r="B5" s="171" t="s">
        <v>140</v>
      </c>
      <c r="C5" s="172"/>
      <c r="D5" s="171" t="s">
        <v>140</v>
      </c>
      <c r="E5" s="173"/>
      <c r="F5" s="171" t="s">
        <v>140</v>
      </c>
      <c r="G5" s="170"/>
      <c r="H5" s="171" t="s">
        <v>140</v>
      </c>
      <c r="I5" s="170"/>
      <c r="J5" s="171"/>
      <c r="K5" s="174"/>
      <c r="L5" s="171"/>
      <c r="M5" s="171"/>
      <c r="N5" s="174"/>
    </row>
    <row r="6" spans="1:14" ht="39" x14ac:dyDescent="0.3">
      <c r="A6" s="175">
        <v>12.33</v>
      </c>
      <c r="B6" s="176" t="s">
        <v>143</v>
      </c>
      <c r="C6" s="177">
        <v>0.5</v>
      </c>
      <c r="D6" s="178" t="s">
        <v>250</v>
      </c>
      <c r="E6" s="179">
        <v>0.5</v>
      </c>
      <c r="F6" s="176" t="s">
        <v>143</v>
      </c>
      <c r="G6" s="175">
        <v>0.5</v>
      </c>
      <c r="H6" s="178" t="s">
        <v>251</v>
      </c>
      <c r="I6" s="175">
        <v>1.36</v>
      </c>
      <c r="J6" s="176"/>
      <c r="K6" s="180"/>
      <c r="L6" s="176"/>
      <c r="M6" s="176"/>
      <c r="N6" s="180">
        <f>K6+I6+G6+E6+C6</f>
        <v>2.8600000000000003</v>
      </c>
    </row>
    <row r="7" spans="1:14" x14ac:dyDescent="0.3">
      <c r="A7" s="80"/>
      <c r="B7" s="81"/>
      <c r="C7" s="80"/>
      <c r="D7" s="81" t="s">
        <v>140</v>
      </c>
      <c r="E7" s="80"/>
      <c r="F7" s="81"/>
      <c r="G7" s="80"/>
      <c r="H7" s="81" t="s">
        <v>140</v>
      </c>
      <c r="I7" s="80"/>
      <c r="J7" s="81" t="s">
        <v>140</v>
      </c>
      <c r="K7" s="80"/>
      <c r="L7" s="82"/>
      <c r="M7" s="80"/>
      <c r="N7" s="83"/>
    </row>
    <row r="8" spans="1:14" ht="19.8" x14ac:dyDescent="0.3">
      <c r="A8" s="84">
        <v>10.130000000000001</v>
      </c>
      <c r="B8" s="85"/>
      <c r="C8" s="84"/>
      <c r="D8" s="86" t="s">
        <v>141</v>
      </c>
      <c r="E8" s="84">
        <v>0.6</v>
      </c>
      <c r="F8" s="87"/>
      <c r="G8" s="84"/>
      <c r="H8" s="86" t="s">
        <v>142</v>
      </c>
      <c r="I8" s="84">
        <v>1.24</v>
      </c>
      <c r="J8" s="87" t="s">
        <v>143</v>
      </c>
      <c r="K8" s="84">
        <v>0.5</v>
      </c>
      <c r="L8" s="88"/>
      <c r="M8" s="84"/>
      <c r="N8" s="89">
        <f>C8+E8+G8+I8+K8+M8</f>
        <v>2.34</v>
      </c>
    </row>
    <row r="9" spans="1:14" x14ac:dyDescent="0.3">
      <c r="A9" s="90"/>
      <c r="B9" s="32" t="s">
        <v>144</v>
      </c>
      <c r="C9" s="90"/>
      <c r="D9" s="31" t="s">
        <v>144</v>
      </c>
      <c r="E9" s="90"/>
      <c r="F9" s="32" t="s">
        <v>144</v>
      </c>
      <c r="G9" s="90"/>
      <c r="H9" s="32" t="s">
        <v>144</v>
      </c>
      <c r="I9" s="91"/>
      <c r="J9" s="32" t="s">
        <v>144</v>
      </c>
      <c r="K9" s="90"/>
      <c r="L9" s="32"/>
      <c r="M9" s="90"/>
      <c r="N9" s="92"/>
    </row>
    <row r="10" spans="1:14" x14ac:dyDescent="0.3">
      <c r="A10" s="93">
        <v>7.88</v>
      </c>
      <c r="B10" s="94" t="s">
        <v>143</v>
      </c>
      <c r="C10" s="93">
        <v>0.25</v>
      </c>
      <c r="D10" s="94" t="s">
        <v>143</v>
      </c>
      <c r="E10" s="95">
        <v>0.25</v>
      </c>
      <c r="F10" s="96" t="s">
        <v>143</v>
      </c>
      <c r="G10" s="93">
        <v>0.25</v>
      </c>
      <c r="H10" s="94" t="s">
        <v>145</v>
      </c>
      <c r="I10" s="93">
        <v>0.82</v>
      </c>
      <c r="J10" s="94" t="s">
        <v>143</v>
      </c>
      <c r="K10" s="93">
        <v>0.25</v>
      </c>
      <c r="L10" s="94"/>
      <c r="M10" s="93"/>
      <c r="N10" s="89">
        <f>C10+E10+G10+I10+K10+M10</f>
        <v>1.8199999999999998</v>
      </c>
    </row>
    <row r="11" spans="1:14" x14ac:dyDescent="0.3">
      <c r="A11" s="107"/>
      <c r="B11" s="97" t="s">
        <v>146</v>
      </c>
      <c r="C11" s="98"/>
      <c r="D11" s="97" t="s">
        <v>146</v>
      </c>
      <c r="E11" s="98"/>
      <c r="F11" s="97" t="s">
        <v>146</v>
      </c>
      <c r="G11" s="98"/>
      <c r="H11" s="97" t="s">
        <v>146</v>
      </c>
      <c r="I11" s="98"/>
      <c r="J11" s="97" t="s">
        <v>146</v>
      </c>
      <c r="K11" s="98"/>
      <c r="L11" s="97"/>
      <c r="M11" s="98"/>
      <c r="N11" s="100"/>
    </row>
    <row r="12" spans="1:14" ht="24" x14ac:dyDescent="0.3">
      <c r="A12" s="103">
        <v>10</v>
      </c>
      <c r="B12" s="102" t="s">
        <v>145</v>
      </c>
      <c r="C12" s="103">
        <v>0.87</v>
      </c>
      <c r="D12" s="104" t="s">
        <v>147</v>
      </c>
      <c r="E12" s="103">
        <v>0.5</v>
      </c>
      <c r="F12" s="102" t="s">
        <v>148</v>
      </c>
      <c r="G12" s="103">
        <v>0.44</v>
      </c>
      <c r="H12" s="102" t="s">
        <v>143</v>
      </c>
      <c r="I12" s="103">
        <v>0.25</v>
      </c>
      <c r="J12" s="102" t="s">
        <v>143</v>
      </c>
      <c r="K12" s="103">
        <v>0.25</v>
      </c>
      <c r="L12" s="102"/>
      <c r="M12" s="103"/>
      <c r="N12" s="89">
        <f>C12+E12+G12+I12+K12+M12</f>
        <v>2.31</v>
      </c>
    </row>
    <row r="13" spans="1:14" x14ac:dyDescent="0.3">
      <c r="A13" s="181"/>
      <c r="B13" s="182" t="s">
        <v>252</v>
      </c>
      <c r="C13" s="181"/>
      <c r="D13" s="183"/>
      <c r="E13" s="181"/>
      <c r="F13" s="184" t="s">
        <v>252</v>
      </c>
      <c r="G13" s="181"/>
      <c r="H13" s="185"/>
      <c r="I13" s="181"/>
      <c r="J13" s="186" t="s">
        <v>253</v>
      </c>
      <c r="K13" s="187"/>
      <c r="L13" s="185"/>
      <c r="M13" s="183"/>
      <c r="N13" s="187"/>
    </row>
    <row r="14" spans="1:14" x14ac:dyDescent="0.3">
      <c r="A14" s="188">
        <v>7.94</v>
      </c>
      <c r="B14" s="189" t="s">
        <v>143</v>
      </c>
      <c r="C14" s="188">
        <v>0.41</v>
      </c>
      <c r="D14" s="190"/>
      <c r="E14" s="188"/>
      <c r="F14" s="191" t="s">
        <v>145</v>
      </c>
      <c r="G14" s="188">
        <v>1.01</v>
      </c>
      <c r="H14" s="192"/>
      <c r="I14" s="188"/>
      <c r="J14" s="193" t="s">
        <v>143</v>
      </c>
      <c r="K14" s="194">
        <v>0.41</v>
      </c>
      <c r="L14" s="192"/>
      <c r="M14" s="190"/>
      <c r="N14" s="194">
        <f>C14+E14+G14+I14+K14</f>
        <v>1.8299999999999998</v>
      </c>
    </row>
    <row r="15" spans="1:14" x14ac:dyDescent="0.3">
      <c r="A15" s="100"/>
      <c r="B15" s="97" t="s">
        <v>254</v>
      </c>
      <c r="C15" s="195"/>
      <c r="D15" s="97" t="s">
        <v>254</v>
      </c>
      <c r="E15" s="100"/>
      <c r="F15" s="97" t="s">
        <v>254</v>
      </c>
      <c r="G15" s="100"/>
      <c r="H15" s="97" t="s">
        <v>254</v>
      </c>
      <c r="I15" s="100"/>
      <c r="J15" s="97" t="s">
        <v>254</v>
      </c>
      <c r="K15" s="107"/>
      <c r="L15" s="121"/>
      <c r="M15" s="121"/>
      <c r="N15" s="107"/>
    </row>
    <row r="16" spans="1:14" x14ac:dyDescent="0.3">
      <c r="A16" s="196">
        <v>8</v>
      </c>
      <c r="B16" s="101" t="s">
        <v>143</v>
      </c>
      <c r="C16" s="197">
        <v>0.3</v>
      </c>
      <c r="D16" s="101" t="s">
        <v>143</v>
      </c>
      <c r="E16" s="196">
        <v>0.3</v>
      </c>
      <c r="F16" s="101" t="s">
        <v>255</v>
      </c>
      <c r="G16" s="196">
        <v>0.64</v>
      </c>
      <c r="H16" s="101" t="s">
        <v>143</v>
      </c>
      <c r="I16" s="196">
        <v>0.3</v>
      </c>
      <c r="J16" s="101" t="s">
        <v>143</v>
      </c>
      <c r="K16" s="103">
        <v>0.3</v>
      </c>
      <c r="L16" s="101"/>
      <c r="M16" s="101"/>
      <c r="N16" s="103">
        <f>C16+E16+G16+I16+K16+M16</f>
        <v>1.84</v>
      </c>
    </row>
    <row r="17" spans="1:14" ht="24" x14ac:dyDescent="0.3">
      <c r="A17" s="200"/>
      <c r="B17" s="230" t="s">
        <v>325</v>
      </c>
      <c r="C17" s="199"/>
      <c r="D17" s="230"/>
      <c r="E17" s="200"/>
      <c r="F17" s="230"/>
      <c r="G17" s="200"/>
      <c r="H17" s="230"/>
      <c r="I17" s="200"/>
      <c r="J17" s="230"/>
      <c r="K17" s="98"/>
      <c r="L17" s="230"/>
      <c r="M17" s="99"/>
      <c r="N17" s="98"/>
    </row>
    <row r="18" spans="1:14" x14ac:dyDescent="0.3">
      <c r="A18" s="200"/>
      <c r="B18" s="230"/>
      <c r="C18" s="199"/>
      <c r="D18" s="230"/>
      <c r="E18" s="200"/>
      <c r="F18" s="230"/>
      <c r="G18" s="200"/>
      <c r="H18" s="230"/>
      <c r="I18" s="200"/>
      <c r="J18" s="230"/>
      <c r="K18" s="98"/>
      <c r="L18" s="230"/>
      <c r="M18" s="99"/>
      <c r="N18" s="98"/>
    </row>
    <row r="19" spans="1:14" x14ac:dyDescent="0.3">
      <c r="A19" s="196">
        <v>0.4</v>
      </c>
      <c r="B19" s="116" t="s">
        <v>326</v>
      </c>
      <c r="C19" s="197">
        <v>0.1</v>
      </c>
      <c r="D19" s="116"/>
      <c r="E19" s="196"/>
      <c r="F19" s="116"/>
      <c r="G19" s="196"/>
      <c r="H19" s="116"/>
      <c r="I19" s="196"/>
      <c r="J19" s="116"/>
      <c r="K19" s="103"/>
      <c r="L19" s="116"/>
      <c r="M19" s="101"/>
      <c r="N19" s="103">
        <v>0.1</v>
      </c>
    </row>
    <row r="20" spans="1:14" x14ac:dyDescent="0.3">
      <c r="A20" s="200"/>
      <c r="B20" s="198"/>
      <c r="C20" s="199"/>
      <c r="D20" s="97" t="s">
        <v>256</v>
      </c>
      <c r="E20" s="200"/>
      <c r="F20" s="97"/>
      <c r="G20" s="200"/>
      <c r="H20" s="97"/>
      <c r="I20" s="200"/>
      <c r="J20" s="97" t="s">
        <v>256</v>
      </c>
      <c r="K20" s="98"/>
      <c r="L20" s="97"/>
      <c r="M20" s="99"/>
      <c r="N20" s="98"/>
    </row>
    <row r="21" spans="1:14" x14ac:dyDescent="0.3">
      <c r="A21" s="196">
        <v>4.66</v>
      </c>
      <c r="B21" s="102"/>
      <c r="C21" s="197"/>
      <c r="D21" s="101" t="s">
        <v>143</v>
      </c>
      <c r="E21" s="196">
        <v>0.33</v>
      </c>
      <c r="F21" s="101"/>
      <c r="G21" s="196"/>
      <c r="H21" s="101"/>
      <c r="I21" s="196"/>
      <c r="J21" s="102" t="s">
        <v>145</v>
      </c>
      <c r="K21" s="103">
        <v>0.74</v>
      </c>
      <c r="L21" s="101"/>
      <c r="M21" s="101"/>
      <c r="N21" s="103">
        <f>C21+E21+G21+I21+K21+M21</f>
        <v>1.07</v>
      </c>
    </row>
    <row r="22" spans="1:14" ht="24" x14ac:dyDescent="0.3">
      <c r="A22" s="200"/>
      <c r="B22" s="201"/>
      <c r="C22" s="199"/>
      <c r="D22" s="99" t="s">
        <v>257</v>
      </c>
      <c r="E22" s="202"/>
      <c r="F22" s="99"/>
      <c r="G22" s="200"/>
      <c r="H22" s="99"/>
      <c r="I22" s="200"/>
      <c r="J22" s="99" t="s">
        <v>257</v>
      </c>
      <c r="K22" s="98"/>
      <c r="L22" s="99"/>
      <c r="M22" s="99"/>
      <c r="N22" s="98"/>
    </row>
    <row r="23" spans="1:14" x14ac:dyDescent="0.3">
      <c r="A23" s="203">
        <v>4.5</v>
      </c>
      <c r="B23" s="43"/>
      <c r="C23" s="197"/>
      <c r="D23" s="101" t="s">
        <v>258</v>
      </c>
      <c r="E23" s="196">
        <v>0.25</v>
      </c>
      <c r="F23" s="204"/>
      <c r="G23" s="196"/>
      <c r="H23" s="101"/>
      <c r="I23" s="196"/>
      <c r="J23" s="101" t="s">
        <v>145</v>
      </c>
      <c r="K23" s="103">
        <v>0.79</v>
      </c>
      <c r="L23" s="101"/>
      <c r="M23" s="101"/>
      <c r="N23" s="103">
        <f>E23+K23</f>
        <v>1.04</v>
      </c>
    </row>
    <row r="24" spans="1:14" x14ac:dyDescent="0.3">
      <c r="A24" s="205"/>
      <c r="B24" s="182" t="s">
        <v>259</v>
      </c>
      <c r="C24" s="181"/>
      <c r="D24" s="183"/>
      <c r="E24" s="181"/>
      <c r="F24" s="184" t="s">
        <v>259</v>
      </c>
      <c r="G24" s="181"/>
      <c r="H24" s="185"/>
      <c r="I24" s="181"/>
      <c r="J24" s="186" t="s">
        <v>259</v>
      </c>
      <c r="K24" s="187"/>
      <c r="L24" s="185"/>
      <c r="M24" s="183"/>
      <c r="N24" s="187"/>
    </row>
    <row r="25" spans="1:14" x14ac:dyDescent="0.3">
      <c r="A25" s="188">
        <v>5</v>
      </c>
      <c r="B25" s="189" t="s">
        <v>143</v>
      </c>
      <c r="C25" s="188">
        <v>0.25</v>
      </c>
      <c r="D25" s="190"/>
      <c r="E25" s="188"/>
      <c r="F25" s="191" t="s">
        <v>145</v>
      </c>
      <c r="G25" s="188">
        <v>0.65</v>
      </c>
      <c r="H25" s="192"/>
      <c r="I25" s="188"/>
      <c r="J25" s="193" t="s">
        <v>143</v>
      </c>
      <c r="K25" s="194">
        <v>0.25</v>
      </c>
      <c r="L25" s="192"/>
      <c r="M25" s="190"/>
      <c r="N25" s="194">
        <f>C25+E25+G25+I25+K25</f>
        <v>1.1499999999999999</v>
      </c>
    </row>
    <row r="26" spans="1:14" ht="21.6" x14ac:dyDescent="0.3">
      <c r="A26" s="92"/>
      <c r="B26" s="206"/>
      <c r="C26" s="92"/>
      <c r="D26" s="37" t="s">
        <v>260</v>
      </c>
      <c r="E26" s="207"/>
      <c r="F26" s="37"/>
      <c r="G26" s="207"/>
      <c r="H26" s="37"/>
      <c r="I26" s="208"/>
      <c r="J26" s="206" t="s">
        <v>260</v>
      </c>
      <c r="K26" s="208"/>
      <c r="L26" s="206"/>
      <c r="M26" s="208"/>
      <c r="N26" s="90"/>
    </row>
    <row r="27" spans="1:14" ht="17.399999999999999" x14ac:dyDescent="0.3">
      <c r="A27" s="89">
        <v>4.3600000000000003</v>
      </c>
      <c r="B27" s="96"/>
      <c r="C27" s="89"/>
      <c r="D27" s="94" t="s">
        <v>143</v>
      </c>
      <c r="E27" s="209">
        <v>0.35</v>
      </c>
      <c r="F27" s="94"/>
      <c r="G27" s="209"/>
      <c r="H27" s="94"/>
      <c r="I27" s="95"/>
      <c r="J27" s="210" t="s">
        <v>261</v>
      </c>
      <c r="K27" s="95">
        <v>0.66</v>
      </c>
      <c r="L27" s="96"/>
      <c r="M27" s="95"/>
      <c r="N27" s="93">
        <f>C27+E27+G27+I27+K27+M27</f>
        <v>1.01</v>
      </c>
    </row>
    <row r="28" spans="1:14" x14ac:dyDescent="0.3">
      <c r="A28" s="211"/>
      <c r="B28" s="212"/>
      <c r="C28" s="213"/>
      <c r="D28" s="214" t="s">
        <v>263</v>
      </c>
      <c r="E28" s="215"/>
      <c r="F28" s="216"/>
      <c r="G28" s="215"/>
      <c r="H28" s="214"/>
      <c r="I28" s="217"/>
      <c r="J28" s="218"/>
      <c r="K28" s="217"/>
      <c r="L28" s="219"/>
      <c r="M28" s="217"/>
      <c r="N28" s="220"/>
    </row>
    <row r="29" spans="1:14" x14ac:dyDescent="0.3">
      <c r="A29" s="211">
        <v>4.33</v>
      </c>
      <c r="B29" s="212"/>
      <c r="C29" s="213"/>
      <c r="D29" s="214"/>
      <c r="E29" s="215">
        <v>1</v>
      </c>
      <c r="F29" s="216"/>
      <c r="G29" s="215"/>
      <c r="H29" s="214"/>
      <c r="I29" s="217"/>
      <c r="J29" s="218"/>
      <c r="K29" s="217"/>
      <c r="L29" s="219"/>
      <c r="M29" s="217"/>
      <c r="N29" s="220">
        <v>1</v>
      </c>
    </row>
    <row r="30" spans="1:14" ht="21.6" x14ac:dyDescent="0.3">
      <c r="A30" s="136"/>
      <c r="B30" s="143"/>
      <c r="C30" s="135"/>
      <c r="D30" s="145"/>
      <c r="E30" s="136"/>
      <c r="F30" s="145"/>
      <c r="G30" s="143"/>
      <c r="H30" s="143"/>
      <c r="I30" s="135"/>
      <c r="J30" s="145" t="s">
        <v>244</v>
      </c>
      <c r="K30" s="135"/>
      <c r="L30" s="143"/>
      <c r="M30" s="135"/>
      <c r="N30" s="135"/>
    </row>
    <row r="31" spans="1:14" ht="21.6" x14ac:dyDescent="0.3">
      <c r="A31" s="142">
        <v>8.66</v>
      </c>
      <c r="B31" s="140"/>
      <c r="C31" s="141"/>
      <c r="D31" s="146"/>
      <c r="E31" s="142"/>
      <c r="F31" s="146"/>
      <c r="G31" s="140"/>
      <c r="H31" s="140"/>
      <c r="I31" s="141"/>
      <c r="J31" s="146" t="s">
        <v>245</v>
      </c>
      <c r="K31" s="141">
        <v>2</v>
      </c>
      <c r="L31" s="140"/>
      <c r="M31" s="141"/>
      <c r="N31" s="141">
        <v>2</v>
      </c>
    </row>
    <row r="32" spans="1:14" ht="42" x14ac:dyDescent="0.3">
      <c r="A32" s="136"/>
      <c r="B32" s="169"/>
      <c r="C32" s="135"/>
      <c r="D32" s="145"/>
      <c r="E32" s="136"/>
      <c r="F32" s="145" t="s">
        <v>247</v>
      </c>
      <c r="G32" s="143"/>
      <c r="H32" s="143"/>
      <c r="I32" s="135"/>
      <c r="J32" s="145"/>
      <c r="K32" s="135"/>
      <c r="L32" s="143"/>
      <c r="M32" s="135"/>
      <c r="N32" s="135"/>
    </row>
    <row r="33" spans="1:14" ht="93" x14ac:dyDescent="0.3">
      <c r="A33" s="142">
        <v>4</v>
      </c>
      <c r="B33" s="168"/>
      <c r="C33" s="141"/>
      <c r="D33" s="146"/>
      <c r="E33" s="142"/>
      <c r="F33" s="146" t="s">
        <v>296</v>
      </c>
      <c r="G33" s="140">
        <v>1</v>
      </c>
      <c r="H33" s="140"/>
      <c r="I33" s="141"/>
      <c r="J33" s="146"/>
      <c r="K33" s="141"/>
      <c r="L33" s="140"/>
      <c r="M33" s="141"/>
      <c r="N33" s="141">
        <v>1</v>
      </c>
    </row>
    <row r="34" spans="1:14" ht="82.8" x14ac:dyDescent="0.3">
      <c r="A34" s="221">
        <v>4</v>
      </c>
      <c r="B34" s="168"/>
      <c r="C34" s="141"/>
      <c r="D34" s="146"/>
      <c r="E34" s="142"/>
      <c r="F34" s="146"/>
      <c r="G34" s="140"/>
      <c r="H34" s="146" t="s">
        <v>320</v>
      </c>
      <c r="I34" s="141">
        <v>0.93</v>
      </c>
      <c r="J34" s="146"/>
      <c r="K34" s="141"/>
      <c r="L34" s="140"/>
      <c r="M34" s="141"/>
      <c r="N34" s="141">
        <v>0.93</v>
      </c>
    </row>
    <row r="35" spans="1:14" x14ac:dyDescent="0.3">
      <c r="A35" s="222"/>
      <c r="B35" s="169"/>
      <c r="C35" s="135"/>
      <c r="D35" s="145"/>
      <c r="E35" s="136"/>
      <c r="F35" s="145"/>
      <c r="G35" s="143"/>
      <c r="H35" s="145"/>
      <c r="I35" s="135"/>
      <c r="J35" s="145" t="s">
        <v>321</v>
      </c>
      <c r="K35" s="135"/>
      <c r="M35" s="36"/>
      <c r="N35" s="135"/>
    </row>
    <row r="36" spans="1:14" x14ac:dyDescent="0.3">
      <c r="A36" s="223">
        <v>10.82</v>
      </c>
      <c r="B36" s="168"/>
      <c r="C36" s="141"/>
      <c r="D36" s="146"/>
      <c r="E36" s="142"/>
      <c r="F36" s="146"/>
      <c r="G36" s="140"/>
      <c r="H36" s="146"/>
      <c r="I36" s="141"/>
      <c r="J36" s="146"/>
      <c r="K36" s="228">
        <v>2.5</v>
      </c>
      <c r="M36" s="236"/>
      <c r="N36" s="141">
        <v>2.5</v>
      </c>
    </row>
    <row r="37" spans="1:14" x14ac:dyDescent="0.3">
      <c r="A37" s="232">
        <v>13</v>
      </c>
      <c r="B37" s="233" t="s">
        <v>330</v>
      </c>
      <c r="C37" s="234">
        <v>1</v>
      </c>
      <c r="D37" s="233"/>
      <c r="E37" s="234"/>
      <c r="F37" s="233" t="s">
        <v>330</v>
      </c>
      <c r="G37" s="234">
        <v>1</v>
      </c>
      <c r="H37" s="233"/>
      <c r="I37" s="234"/>
      <c r="J37" s="233"/>
      <c r="K37" s="234"/>
      <c r="L37" s="233" t="s">
        <v>330</v>
      </c>
      <c r="M37" s="234">
        <v>1</v>
      </c>
      <c r="N37" s="235">
        <v>3</v>
      </c>
    </row>
    <row r="38" spans="1:14" ht="48" customHeight="1" x14ac:dyDescent="0.3">
      <c r="A38" s="238"/>
      <c r="B38" s="239"/>
      <c r="C38" s="240"/>
      <c r="D38" s="99" t="s">
        <v>331</v>
      </c>
      <c r="E38" s="241"/>
      <c r="F38" s="239"/>
      <c r="G38" s="242"/>
      <c r="H38" s="239"/>
      <c r="I38" s="242"/>
      <c r="J38" s="240"/>
      <c r="K38" s="242"/>
      <c r="L38" s="243"/>
      <c r="N38" s="36"/>
    </row>
    <row r="39" spans="1:14" ht="19.5" customHeight="1" x14ac:dyDescent="0.3">
      <c r="A39" s="244">
        <v>8.66</v>
      </c>
      <c r="B39" s="239"/>
      <c r="C39" s="48"/>
      <c r="D39" s="48" t="s">
        <v>332</v>
      </c>
      <c r="E39" s="241">
        <v>2</v>
      </c>
      <c r="F39" s="239"/>
      <c r="G39" s="242"/>
      <c r="H39" s="239"/>
      <c r="I39" s="242"/>
      <c r="J39" s="240"/>
      <c r="K39" s="242"/>
      <c r="L39" s="42"/>
      <c r="N39" s="243">
        <f>C39+E39+G39+I39+K39</f>
        <v>2</v>
      </c>
    </row>
    <row r="40" spans="1:14" x14ac:dyDescent="0.3">
      <c r="A40" s="238"/>
      <c r="B40" s="120"/>
      <c r="C40" s="121"/>
      <c r="D40" s="120"/>
      <c r="E40" s="121"/>
      <c r="F40" s="120" t="s">
        <v>333</v>
      </c>
      <c r="G40" s="121"/>
      <c r="H40" s="120"/>
      <c r="I40" s="121"/>
      <c r="J40" s="120"/>
      <c r="K40" s="36"/>
      <c r="L40" s="107"/>
      <c r="M40" s="36"/>
      <c r="N40" s="36"/>
    </row>
    <row r="41" spans="1:14" ht="24" x14ac:dyDescent="0.3">
      <c r="A41" s="246">
        <v>10.83</v>
      </c>
      <c r="B41" s="102"/>
      <c r="C41" s="101"/>
      <c r="D41" s="102"/>
      <c r="E41" s="101"/>
      <c r="F41" s="102" t="s">
        <v>334</v>
      </c>
      <c r="G41" s="101">
        <v>2.5</v>
      </c>
      <c r="H41" s="102"/>
      <c r="I41" s="101"/>
      <c r="J41" s="102"/>
      <c r="K41" s="42"/>
      <c r="M41" s="42"/>
      <c r="N41" s="237">
        <f>K41+I41+G41+E41+C41</f>
        <v>2.5</v>
      </c>
    </row>
    <row r="42" spans="1:14" x14ac:dyDescent="0.3">
      <c r="A42" s="50">
        <f>SUM(A3:A41)</f>
        <v>148.16</v>
      </c>
      <c r="B42" s="51" t="s">
        <v>9</v>
      </c>
      <c r="C42" s="110">
        <f>SUM(C3:C41)</f>
        <v>3.68</v>
      </c>
      <c r="D42" s="53"/>
      <c r="E42" s="110">
        <f>SUM(E3:E41)</f>
        <v>6.08</v>
      </c>
      <c r="F42" s="19"/>
      <c r="G42" s="110">
        <f>SUM(G3:G41)</f>
        <v>7.99</v>
      </c>
      <c r="H42" s="54"/>
      <c r="I42" s="110">
        <f>SUM(I3:I41)</f>
        <v>6.9</v>
      </c>
      <c r="J42" s="54"/>
      <c r="K42" s="110">
        <f>SUM(K3:K41)</f>
        <v>8.65</v>
      </c>
      <c r="L42" s="55"/>
      <c r="M42" s="153">
        <v>1</v>
      </c>
      <c r="N42" s="114">
        <f>SUM(N3:N41)</f>
        <v>34.299999999999997</v>
      </c>
    </row>
    <row r="44" spans="1:14" x14ac:dyDescent="0.3">
      <c r="A44" s="56"/>
      <c r="B44" s="57"/>
      <c r="C44" s="31" t="s">
        <v>10</v>
      </c>
      <c r="D44" s="58"/>
      <c r="E44" s="57"/>
      <c r="F44" s="229">
        <v>44958</v>
      </c>
      <c r="G44" s="57"/>
      <c r="H44" s="31" t="s">
        <v>18</v>
      </c>
      <c r="I44" s="57"/>
      <c r="J44" s="57"/>
      <c r="K44" s="57">
        <f>N42*4.33</f>
        <v>148.51899999999998</v>
      </c>
    </row>
    <row r="45" spans="1:14" x14ac:dyDescent="0.3">
      <c r="A45" s="31"/>
      <c r="B45" s="31"/>
      <c r="C45" s="31" t="s">
        <v>11</v>
      </c>
      <c r="D45" s="31"/>
      <c r="E45" s="31"/>
      <c r="F45" s="60"/>
      <c r="G45" s="61"/>
      <c r="I45" s="31"/>
      <c r="K45" s="31"/>
    </row>
    <row r="49" spans="6:11" x14ac:dyDescent="0.3">
      <c r="F49" t="s">
        <v>322</v>
      </c>
    </row>
    <row r="51" spans="6:11" x14ac:dyDescent="0.3">
      <c r="F51" s="247" t="s">
        <v>329</v>
      </c>
      <c r="G51" s="247"/>
      <c r="H51" s="247"/>
      <c r="I51" s="247"/>
      <c r="J51" s="247"/>
      <c r="K51" s="247"/>
    </row>
    <row r="52" spans="6:11" x14ac:dyDescent="0.3">
      <c r="F52" s="231"/>
      <c r="G52" s="231"/>
      <c r="H52" s="231"/>
      <c r="I52" s="231"/>
      <c r="J52" s="231"/>
      <c r="K52" s="231"/>
    </row>
  </sheetData>
  <pageMargins left="0.23622047244094488" right="0.23622047244094488" top="0.15748031496062992" bottom="0.15748031496062992" header="0.31496062992125984" footer="0.31496062992125984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23</vt:i4>
      </vt:variant>
    </vt:vector>
  </HeadingPairs>
  <TitlesOfParts>
    <vt:vector size="48" baseType="lpstr">
      <vt:lpstr>SU PLANNING 03,04,203</vt:lpstr>
      <vt:lpstr>SU PLANNING 25,03,2023</vt:lpstr>
      <vt:lpstr>SU PLANNING 17,03,2023</vt:lpstr>
      <vt:lpstr>SU PLANNING 16,03,2023</vt:lpstr>
      <vt:lpstr>SU PLANNING 06,03,2023</vt:lpstr>
      <vt:lpstr>SU PLANNING 01,03,2023</vt:lpstr>
      <vt:lpstr>SU PLANNING 16,02,2023</vt:lpstr>
      <vt:lpstr>SU PLANNING 14,02,2023</vt:lpstr>
      <vt:lpstr>SU PLANNING 01,02,2023</vt:lpstr>
      <vt:lpstr>SU PLANNING 27,01,2023</vt:lpstr>
      <vt:lpstr>SU PLANNING 09.01.2023 </vt:lpstr>
      <vt:lpstr>SU PLANNIN 01,01,2023</vt:lpstr>
      <vt:lpstr>SU PLANNING DICIEMBRE,22</vt:lpstr>
      <vt:lpstr>su planning datos diciembre,22</vt:lpstr>
      <vt:lpstr>SU PLANNING NOVIEMBRE,22</vt:lpstr>
      <vt:lpstr>su planning noviembre,22 datos </vt:lpstr>
      <vt:lpstr>SU PLANNING OCTUBRE.22</vt:lpstr>
      <vt:lpstr>SU PLANNING 17,10,22</vt:lpstr>
      <vt:lpstr>SEPTIEMBRE,22</vt:lpstr>
      <vt:lpstr>SEPT,22 PLANNING DATOS MTNOS.</vt:lpstr>
      <vt:lpstr>AGOSTO,22</vt:lpstr>
      <vt:lpstr>JULIO,22</vt:lpstr>
      <vt:lpstr>JUNIO 2022</vt:lpstr>
      <vt:lpstr>MAYO 2022</vt:lpstr>
      <vt:lpstr>SU PLANNING 10,05,2022</vt:lpstr>
      <vt:lpstr>'AGOSTO,22'!Área_de_impresión</vt:lpstr>
      <vt:lpstr>'JULIO,22'!Área_de_impresión</vt:lpstr>
      <vt:lpstr>'JUNIO 2022'!Área_de_impresión</vt:lpstr>
      <vt:lpstr>'MAYO 2022'!Área_de_impresión</vt:lpstr>
      <vt:lpstr>'SEPT,22 PLANNING DATOS MTNOS.'!Área_de_impresión</vt:lpstr>
      <vt:lpstr>'SEPTIEMBRE,22'!Área_de_impresión</vt:lpstr>
      <vt:lpstr>'SU PLANNIN 01,01,2023'!Área_de_impresión</vt:lpstr>
      <vt:lpstr>'SU PLANNING 01,02,2023'!Área_de_impresión</vt:lpstr>
      <vt:lpstr>'SU PLANNING 03,04,203'!Área_de_impresión</vt:lpstr>
      <vt:lpstr>'SU PLANNING 06,03,2023'!Área_de_impresión</vt:lpstr>
      <vt:lpstr>'SU PLANNING 09.01.2023 '!Área_de_impresión</vt:lpstr>
      <vt:lpstr>'SU PLANNING 14,02,2023'!Área_de_impresión</vt:lpstr>
      <vt:lpstr>'SU PLANNING 16,02,2023'!Área_de_impresión</vt:lpstr>
      <vt:lpstr>'SU PLANNING 16,03,2023'!Área_de_impresión</vt:lpstr>
      <vt:lpstr>'SU PLANNING 17,03,2023'!Área_de_impresión</vt:lpstr>
      <vt:lpstr>'SU PLANNING 17,10,22'!Área_de_impresión</vt:lpstr>
      <vt:lpstr>'SU PLANNING 25,03,2023'!Área_de_impresión</vt:lpstr>
      <vt:lpstr>'SU PLANNING 27,01,2023'!Área_de_impresión</vt:lpstr>
      <vt:lpstr>'su planning datos diciembre,22'!Área_de_impresión</vt:lpstr>
      <vt:lpstr>'SU PLANNING DICIEMBRE,22'!Área_de_impresión</vt:lpstr>
      <vt:lpstr>'SU PLANNING NOVIEMBRE,22'!Área_de_impresión</vt:lpstr>
      <vt:lpstr>'su planning noviembre,22 datos '!Área_de_impresión</vt:lpstr>
      <vt:lpstr>'SU PLANNING OCTUBRE.22'!Área_de_impresión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2023-03-31T13:10:33Z</dcterms:modified>
</cp:coreProperties>
</file>