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21,03,2023" sheetId="36" r:id="rId1"/>
    <sheet name="SU PLANNING 16,12,2022" sheetId="35" r:id="rId2"/>
    <sheet name="SU PLANNING 01,08,2022" sheetId="34" r:id="rId3"/>
    <sheet name="su planning 15,07,2022" sheetId="32" r:id="rId4"/>
    <sheet name="SU PLANNING 01,07,2022" sheetId="33" r:id="rId5"/>
    <sheet name="SU PLANNING 01,05,2022" sheetId="31" r:id="rId6"/>
    <sheet name="SU PLANNING 01,03,2022" sheetId="30" r:id="rId7"/>
    <sheet name="SU PLANNING 17,02,2022" sheetId="28" r:id="rId8"/>
    <sheet name="SU PLANNING 04,02,2022" sheetId="29" r:id="rId9"/>
    <sheet name="SU PLANNING 02,02,2022" sheetId="27" r:id="rId10"/>
    <sheet name="SU PLANNING 15,01,2022" sheetId="26" r:id="rId11"/>
    <sheet name="SU PLANNING 06,01,2022" sheetId="25" r:id="rId12"/>
    <sheet name="SU PLANNING 14,12,2021" sheetId="24" r:id="rId13"/>
    <sheet name="SU PLANNING 27,09,2021" sheetId="23" r:id="rId14"/>
    <sheet name="SU PLANNING 22,09,2021" sheetId="22" r:id="rId15"/>
    <sheet name="SU PLANNING 20,07,2021" sheetId="21" r:id="rId16"/>
    <sheet name="SU PLANNING 19,07,21" sheetId="20" r:id="rId17"/>
    <sheet name="SU PLANNING 01,07,2021" sheetId="18" r:id="rId18"/>
    <sheet name="su planning 21,06,2021" sheetId="19" r:id="rId19"/>
    <sheet name="SU PLANNING 01,06,2021" sheetId="16" r:id="rId20"/>
    <sheet name="SU PLANNING 17,05,2021" sheetId="15" r:id="rId21"/>
    <sheet name="SU PLANNING 14,05,21" sheetId="14" r:id="rId22"/>
    <sheet name="SU PLANNING 01,05,2021" sheetId="13" r:id="rId23"/>
    <sheet name="SU PLANNING 08,04,2021" sheetId="12" r:id="rId24"/>
    <sheet name="SU PLANNING 05,04,2021" sheetId="11" r:id="rId25"/>
    <sheet name="SU PLANNING 01,03,2021" sheetId="10" r:id="rId26"/>
    <sheet name="SU PLANNING 08,02,2021" sheetId="9" r:id="rId27"/>
    <sheet name="SU PLANNING 09,11,2020" sheetId="8" r:id="rId28"/>
    <sheet name="SUPLANNING 03,11,2020" sheetId="7" r:id="rId29"/>
    <sheet name="su planning 01,11,2020" sheetId="6" r:id="rId30"/>
    <sheet name="SU PLANNING 16,10,2020" sheetId="5" r:id="rId31"/>
    <sheet name="SU PLANNIG 01,10,2020" sheetId="4" r:id="rId32"/>
    <sheet name="SU PLANNING 08,09,2020" sheetId="3" r:id="rId33"/>
    <sheet name="SU PLANNING 02,09,2020" sheetId="2" r:id="rId34"/>
    <sheet name="SU PLANNING 17,08,2020" sheetId="1" r:id="rId35"/>
  </sheets>
  <definedNames>
    <definedName name="_xlnm.Print_Area" localSheetId="4">'SU PLANNING 01,07,2022'!$A$1:$N$35</definedName>
    <definedName name="_xlnm.Print_Area" localSheetId="2">'SU PLANNING 01,08,2022'!$A$1:$N$34</definedName>
    <definedName name="_xlnm.Print_Area" localSheetId="33">'SU PLANNING 02,09,2020'!$A$1:$N$18</definedName>
    <definedName name="_xlnm.Print_Area" localSheetId="27">'SU PLANNING 09,11,2020'!$A$1:$N$36</definedName>
    <definedName name="_xlnm.Print_Area" localSheetId="1">'SU PLANNING 16,12,2022'!$A$1:$N$31</definedName>
    <definedName name="_xlnm.Print_Area" localSheetId="16">'SU PLANNING 19,07,21'!$A$1:$N$34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6" l="1"/>
  <c r="K26" i="36"/>
  <c r="I26" i="36"/>
  <c r="G26" i="36"/>
  <c r="E26" i="36"/>
  <c r="C26" i="36"/>
  <c r="A26" i="36"/>
  <c r="N25" i="36"/>
  <c r="N24" i="36"/>
  <c r="N22" i="36"/>
  <c r="N20" i="36"/>
  <c r="N18" i="36"/>
  <c r="N16" i="36"/>
  <c r="N14" i="36"/>
  <c r="N12" i="36"/>
  <c r="N10" i="36"/>
  <c r="N26" i="36" s="1"/>
  <c r="N8" i="36"/>
  <c r="N6" i="36"/>
  <c r="N4" i="36"/>
  <c r="J29" i="36" l="1"/>
  <c r="H29" i="36"/>
  <c r="D32" i="35"/>
  <c r="K29" i="35"/>
  <c r="I29" i="35"/>
  <c r="G29" i="35"/>
  <c r="E29" i="35"/>
  <c r="C29" i="35"/>
  <c r="A29" i="35"/>
  <c r="N28" i="35"/>
  <c r="N27" i="35"/>
  <c r="N25" i="35"/>
  <c r="N23" i="35"/>
  <c r="N21" i="35"/>
  <c r="N19" i="35"/>
  <c r="N17" i="35"/>
  <c r="N15" i="35"/>
  <c r="N13" i="35"/>
  <c r="N29" i="35" s="1"/>
  <c r="N11" i="35"/>
  <c r="N9" i="35"/>
  <c r="N7" i="35"/>
  <c r="N4" i="35"/>
  <c r="J32" i="35" l="1"/>
  <c r="H32" i="35"/>
  <c r="D34" i="34"/>
  <c r="K31" i="34"/>
  <c r="I31" i="34"/>
  <c r="G31" i="34"/>
  <c r="E31" i="34"/>
  <c r="C31" i="34"/>
  <c r="A31" i="34"/>
  <c r="N30" i="34"/>
  <c r="N29" i="34"/>
  <c r="N27" i="34"/>
  <c r="N25" i="34"/>
  <c r="N23" i="34"/>
  <c r="N21" i="34"/>
  <c r="N19" i="34"/>
  <c r="N17" i="34"/>
  <c r="N15" i="34"/>
  <c r="N13" i="34"/>
  <c r="N11" i="34"/>
  <c r="N9" i="34"/>
  <c r="N6" i="34"/>
  <c r="N4" i="34"/>
  <c r="N31" i="34" l="1"/>
  <c r="J34" i="34" s="1"/>
  <c r="H34" i="34"/>
  <c r="K32" i="33"/>
  <c r="I32" i="33"/>
  <c r="D35" i="33"/>
  <c r="G32" i="33"/>
  <c r="E32" i="33"/>
  <c r="C32" i="33"/>
  <c r="A32" i="33"/>
  <c r="N30" i="33"/>
  <c r="N29" i="33"/>
  <c r="N27" i="33"/>
  <c r="N25" i="33"/>
  <c r="N23" i="33"/>
  <c r="N21" i="33"/>
  <c r="N19" i="33"/>
  <c r="N17" i="33"/>
  <c r="N15" i="33"/>
  <c r="N13" i="33"/>
  <c r="N11" i="33"/>
  <c r="N9" i="33"/>
  <c r="N6" i="33"/>
  <c r="N4" i="33"/>
  <c r="N32" i="33" l="1"/>
  <c r="I35" i="33" s="1"/>
  <c r="K34" i="33"/>
  <c r="A37" i="32"/>
  <c r="C37" i="32"/>
  <c r="E37" i="32"/>
  <c r="G37" i="32"/>
  <c r="K37" i="32"/>
  <c r="I37" i="32"/>
  <c r="N36" i="32" l="1"/>
  <c r="N34" i="32" l="1"/>
  <c r="N32" i="32"/>
  <c r="D40" i="32" l="1"/>
  <c r="N30" i="32"/>
  <c r="N29" i="32"/>
  <c r="N27" i="32"/>
  <c r="N25" i="32"/>
  <c r="N23" i="32"/>
  <c r="N21" i="32"/>
  <c r="N19" i="32"/>
  <c r="N17" i="32"/>
  <c r="N15" i="32"/>
  <c r="N13" i="32"/>
  <c r="N11" i="32"/>
  <c r="N9" i="32"/>
  <c r="N6" i="32"/>
  <c r="N4" i="32"/>
  <c r="N37" i="32" l="1"/>
  <c r="H40" i="32"/>
  <c r="J40" i="32"/>
  <c r="N34" i="31"/>
  <c r="K34" i="31"/>
  <c r="I34" i="31"/>
  <c r="G34" i="31"/>
  <c r="E34" i="31"/>
  <c r="D37" i="31" l="1"/>
  <c r="C34" i="31"/>
  <c r="A34" i="31"/>
  <c r="N32" i="31"/>
  <c r="N31" i="31"/>
  <c r="N29" i="31"/>
  <c r="N27" i="31"/>
  <c r="N25" i="31"/>
  <c r="N23" i="31"/>
  <c r="N21" i="31"/>
  <c r="N19" i="31"/>
  <c r="N17" i="31"/>
  <c r="N15" i="31"/>
  <c r="N13" i="31"/>
  <c r="N11" i="31"/>
  <c r="N9" i="31"/>
  <c r="N6" i="31"/>
  <c r="N4" i="31"/>
  <c r="I37" i="31" l="1"/>
  <c r="K36" i="31"/>
  <c r="K34" i="30"/>
  <c r="N34" i="30"/>
  <c r="I34" i="30"/>
  <c r="G34" i="30"/>
  <c r="E34" i="30"/>
  <c r="C34" i="30"/>
  <c r="A34" i="30"/>
  <c r="N32" i="30"/>
  <c r="D37" i="30"/>
  <c r="N31" i="30"/>
  <c r="N29" i="30"/>
  <c r="N27" i="30"/>
  <c r="N25" i="30"/>
  <c r="N23" i="30"/>
  <c r="N21" i="30"/>
  <c r="N19" i="30"/>
  <c r="N17" i="30"/>
  <c r="N15" i="30"/>
  <c r="N13" i="30"/>
  <c r="N11" i="30"/>
  <c r="N9" i="30"/>
  <c r="N6" i="30"/>
  <c r="N4" i="30"/>
  <c r="I37" i="30" l="1"/>
  <c r="K36" i="30"/>
  <c r="A32" i="28"/>
  <c r="A36" i="29"/>
  <c r="A38" i="27"/>
  <c r="K36" i="29" l="1"/>
  <c r="D39" i="29"/>
  <c r="I36" i="29"/>
  <c r="G36" i="29"/>
  <c r="E36" i="29"/>
  <c r="C36" i="29"/>
  <c r="N35" i="29"/>
  <c r="N33" i="29"/>
  <c r="N31" i="29"/>
  <c r="N29" i="29"/>
  <c r="N27" i="29"/>
  <c r="N25" i="29"/>
  <c r="N23" i="29"/>
  <c r="N21" i="29"/>
  <c r="N19" i="29"/>
  <c r="N17" i="29"/>
  <c r="N15" i="29"/>
  <c r="N13" i="29"/>
  <c r="N11" i="29"/>
  <c r="N9" i="29"/>
  <c r="N6" i="29"/>
  <c r="N4" i="29"/>
  <c r="N36" i="29" s="1"/>
  <c r="I39" i="29" l="1"/>
  <c r="K38" i="29"/>
  <c r="D35" i="28"/>
  <c r="K32" i="28"/>
  <c r="I32" i="28"/>
  <c r="G32" i="28"/>
  <c r="E32" i="28"/>
  <c r="C32" i="28"/>
  <c r="N31" i="28"/>
  <c r="N29" i="28"/>
  <c r="N27" i="28"/>
  <c r="N25" i="28"/>
  <c r="N23" i="28"/>
  <c r="N21" i="28"/>
  <c r="N19" i="28"/>
  <c r="N17" i="28"/>
  <c r="N15" i="28"/>
  <c r="N13" i="28"/>
  <c r="N11" i="28"/>
  <c r="N9" i="28"/>
  <c r="N6" i="28"/>
  <c r="N4" i="28"/>
  <c r="D41" i="27"/>
  <c r="N38" i="27"/>
  <c r="I41" i="27" s="1"/>
  <c r="K38" i="27"/>
  <c r="I38" i="27"/>
  <c r="G38" i="27"/>
  <c r="E38" i="27"/>
  <c r="C38" i="27"/>
  <c r="N37" i="27"/>
  <c r="N35" i="27"/>
  <c r="N33" i="27"/>
  <c r="N31" i="27"/>
  <c r="N29" i="27"/>
  <c r="N27" i="27"/>
  <c r="N25" i="27"/>
  <c r="N23" i="27"/>
  <c r="N21" i="27"/>
  <c r="N19" i="27"/>
  <c r="N17" i="27"/>
  <c r="N15" i="27"/>
  <c r="N13" i="27"/>
  <c r="N11" i="27"/>
  <c r="N9" i="27"/>
  <c r="N6" i="27"/>
  <c r="N4" i="27"/>
  <c r="N32" i="28" l="1"/>
  <c r="I35" i="28"/>
  <c r="K34" i="28"/>
  <c r="K40" i="27"/>
  <c r="D37" i="26"/>
  <c r="K34" i="26"/>
  <c r="I34" i="26"/>
  <c r="G34" i="26"/>
  <c r="E34" i="26"/>
  <c r="C34" i="26"/>
  <c r="A34" i="26"/>
  <c r="N33" i="26"/>
  <c r="N31" i="26"/>
  <c r="N29" i="26"/>
  <c r="N27" i="26"/>
  <c r="N25" i="26"/>
  <c r="N23" i="26"/>
  <c r="N21" i="26"/>
  <c r="N19" i="26"/>
  <c r="N17" i="26"/>
  <c r="N15" i="26"/>
  <c r="N13" i="26"/>
  <c r="N11" i="26"/>
  <c r="N9" i="26"/>
  <c r="N6" i="26"/>
  <c r="N4" i="26"/>
  <c r="N34" i="26" l="1"/>
  <c r="I37" i="26" s="1"/>
  <c r="K36" i="26"/>
  <c r="K38" i="25"/>
  <c r="N38" i="25"/>
  <c r="I38" i="25"/>
  <c r="G38" i="25"/>
  <c r="E38" i="25"/>
  <c r="C38" i="25"/>
  <c r="A38" i="25"/>
  <c r="N37" i="25"/>
  <c r="N35" i="25"/>
  <c r="D41" i="25" l="1"/>
  <c r="N33" i="25"/>
  <c r="N31" i="25"/>
  <c r="N29" i="25"/>
  <c r="N27" i="25"/>
  <c r="N25" i="25"/>
  <c r="N23" i="25"/>
  <c r="N21" i="25"/>
  <c r="N19" i="25"/>
  <c r="N17" i="25"/>
  <c r="N15" i="25"/>
  <c r="N13" i="25"/>
  <c r="N11" i="25"/>
  <c r="N9" i="25"/>
  <c r="N6" i="25"/>
  <c r="N4" i="25"/>
  <c r="I41" i="25" l="1"/>
  <c r="K40" i="25"/>
  <c r="N34" i="24"/>
  <c r="K34" i="24"/>
  <c r="I34" i="24"/>
  <c r="G34" i="24"/>
  <c r="E34" i="24"/>
  <c r="C34" i="24"/>
  <c r="A34" i="24"/>
  <c r="N33" i="24"/>
  <c r="N31" i="24"/>
  <c r="N29" i="24"/>
  <c r="N27" i="24"/>
  <c r="D38" i="24" l="1"/>
  <c r="N25" i="24"/>
  <c r="N23" i="24"/>
  <c r="N21" i="24"/>
  <c r="N19" i="24"/>
  <c r="N17" i="24"/>
  <c r="N15" i="24"/>
  <c r="N13" i="24"/>
  <c r="N11" i="24"/>
  <c r="N9" i="24"/>
  <c r="N6" i="24"/>
  <c r="N4" i="24"/>
  <c r="I37" i="24" l="1"/>
  <c r="K36" i="24"/>
  <c r="K26" i="23"/>
  <c r="I26" i="23"/>
  <c r="G26" i="23"/>
  <c r="E26" i="23"/>
  <c r="C26" i="23"/>
  <c r="A26" i="23"/>
  <c r="N25" i="23"/>
  <c r="N26" i="23" s="1"/>
  <c r="D30" i="23" l="1"/>
  <c r="N23" i="23"/>
  <c r="N21" i="23"/>
  <c r="N19" i="23"/>
  <c r="N17" i="23"/>
  <c r="N15" i="23"/>
  <c r="N13" i="23"/>
  <c r="N11" i="23"/>
  <c r="N9" i="23"/>
  <c r="N6" i="23"/>
  <c r="N4" i="23"/>
  <c r="I29" i="23" l="1"/>
  <c r="K28" i="23"/>
  <c r="K22" i="22"/>
  <c r="I22" i="22"/>
  <c r="G22" i="22"/>
  <c r="E22" i="22"/>
  <c r="C22" i="22"/>
  <c r="A22" i="22"/>
  <c r="N21" i="22" l="1"/>
  <c r="D26" i="22" l="1"/>
  <c r="N19" i="22"/>
  <c r="N17" i="22"/>
  <c r="N15" i="22"/>
  <c r="N13" i="22"/>
  <c r="N11" i="22"/>
  <c r="N9" i="22"/>
  <c r="N6" i="22"/>
  <c r="N4" i="22"/>
  <c r="N22" i="22" l="1"/>
  <c r="I25" i="22"/>
  <c r="K24" i="22"/>
  <c r="N29" i="20"/>
  <c r="K29" i="20"/>
  <c r="I29" i="20"/>
  <c r="G29" i="20"/>
  <c r="E29" i="20"/>
  <c r="N27" i="18"/>
  <c r="K27" i="18"/>
  <c r="I27" i="18"/>
  <c r="G27" i="18"/>
  <c r="E27" i="18"/>
  <c r="C27" i="18"/>
  <c r="N20" i="21"/>
  <c r="K20" i="21"/>
  <c r="I20" i="21"/>
  <c r="G20" i="21"/>
  <c r="E20" i="21"/>
  <c r="D24" i="21"/>
  <c r="C20" i="21"/>
  <c r="A20" i="21"/>
  <c r="N19" i="21"/>
  <c r="N17" i="21"/>
  <c r="N15" i="21"/>
  <c r="N13" i="21"/>
  <c r="N11" i="21"/>
  <c r="N9" i="21"/>
  <c r="N6" i="21"/>
  <c r="N4" i="21"/>
  <c r="I23" i="21" l="1"/>
  <c r="K22" i="21"/>
  <c r="N28" i="20"/>
  <c r="C29" i="20"/>
  <c r="A29" i="20"/>
  <c r="D33" i="20"/>
  <c r="I32" i="20"/>
  <c r="N26" i="20"/>
  <c r="N24" i="20"/>
  <c r="N22" i="20"/>
  <c r="N20" i="20"/>
  <c r="N18" i="20"/>
  <c r="N16" i="20"/>
  <c r="N15" i="20"/>
  <c r="N13" i="20"/>
  <c r="N11" i="20"/>
  <c r="N9" i="20"/>
  <c r="N6" i="20"/>
  <c r="N4" i="20"/>
  <c r="K31" i="20" l="1"/>
  <c r="N16" i="18" l="1"/>
  <c r="N15" i="18"/>
  <c r="N13" i="18"/>
  <c r="N11" i="18"/>
  <c r="N9" i="18"/>
  <c r="N18" i="18"/>
  <c r="D12" i="19" l="1"/>
  <c r="K8" i="19"/>
  <c r="I8" i="19"/>
  <c r="G8" i="19"/>
  <c r="E8" i="19"/>
  <c r="C8" i="19"/>
  <c r="A8" i="19"/>
  <c r="N6" i="19"/>
  <c r="N4" i="19"/>
  <c r="N8" i="19" s="1"/>
  <c r="I11" i="19" l="1"/>
  <c r="K10" i="19"/>
  <c r="K21" i="16"/>
  <c r="N21" i="16"/>
  <c r="G21" i="16"/>
  <c r="A27" i="18" l="1"/>
  <c r="N26" i="18"/>
  <c r="N24" i="18"/>
  <c r="N22" i="18"/>
  <c r="N20" i="18"/>
  <c r="D31" i="18" l="1"/>
  <c r="N6" i="18"/>
  <c r="N4" i="18"/>
  <c r="D25" i="16"/>
  <c r="I21" i="16"/>
  <c r="E21" i="16"/>
  <c r="C21" i="16"/>
  <c r="A21" i="16"/>
  <c r="N20" i="16"/>
  <c r="N19" i="16"/>
  <c r="N17" i="16"/>
  <c r="N15" i="16"/>
  <c r="N13" i="16"/>
  <c r="N10" i="16"/>
  <c r="N8" i="16"/>
  <c r="N6" i="16"/>
  <c r="N4" i="16"/>
  <c r="I30" i="18" l="1"/>
  <c r="K29" i="18"/>
  <c r="I24" i="16"/>
  <c r="K23" i="16"/>
  <c r="N23" i="15"/>
  <c r="K23" i="15"/>
  <c r="I23" i="15"/>
  <c r="G23" i="15"/>
  <c r="E23" i="15"/>
  <c r="C23" i="15"/>
  <c r="A23" i="15"/>
  <c r="N22" i="15"/>
  <c r="D27" i="15" l="1"/>
  <c r="N20" i="15"/>
  <c r="N19" i="15"/>
  <c r="N17" i="15"/>
  <c r="N15" i="15"/>
  <c r="N13" i="15"/>
  <c r="N10" i="15"/>
  <c r="N8" i="15"/>
  <c r="N6" i="15"/>
  <c r="N4" i="15"/>
  <c r="I26" i="15" l="1"/>
  <c r="K25" i="15"/>
  <c r="N21" i="14"/>
  <c r="K21" i="14"/>
  <c r="I21" i="14"/>
  <c r="G21" i="14"/>
  <c r="A21" i="14"/>
  <c r="E21" i="14"/>
  <c r="C21" i="14"/>
  <c r="N6" i="14" l="1"/>
  <c r="N4" i="14"/>
  <c r="D25" i="14" l="1"/>
  <c r="N20" i="14"/>
  <c r="N19" i="14"/>
  <c r="N17" i="14"/>
  <c r="N15" i="14"/>
  <c r="N13" i="14"/>
  <c r="N10" i="14"/>
  <c r="N8" i="14"/>
  <c r="I24" i="14" l="1"/>
  <c r="N9" i="13"/>
  <c r="D23" i="13"/>
  <c r="K19" i="13"/>
  <c r="I19" i="13"/>
  <c r="G19" i="13"/>
  <c r="E19" i="13"/>
  <c r="C19" i="13"/>
  <c r="A19" i="13"/>
  <c r="N18" i="13"/>
  <c r="N17" i="13"/>
  <c r="N15" i="13"/>
  <c r="N13" i="13"/>
  <c r="N11" i="13"/>
  <c r="N6" i="13"/>
  <c r="N4" i="13"/>
  <c r="K23" i="14" l="1"/>
  <c r="N19" i="13"/>
  <c r="I22" i="13"/>
  <c r="K21" i="13"/>
  <c r="D27" i="12"/>
  <c r="K23" i="12"/>
  <c r="I23" i="12"/>
  <c r="G23" i="12"/>
  <c r="E23" i="12"/>
  <c r="C23" i="12"/>
  <c r="A23" i="12"/>
  <c r="N22" i="12"/>
  <c r="N21" i="12"/>
  <c r="N19" i="12"/>
  <c r="N17" i="12"/>
  <c r="N15" i="12"/>
  <c r="N12" i="12"/>
  <c r="N10" i="12"/>
  <c r="N8" i="12"/>
  <c r="N6" i="12"/>
  <c r="N4" i="12"/>
  <c r="K27" i="11"/>
  <c r="I27" i="11"/>
  <c r="G27" i="11"/>
  <c r="E27" i="11"/>
  <c r="N23" i="12" l="1"/>
  <c r="I26" i="12"/>
  <c r="K25" i="12"/>
  <c r="D31" i="11" l="1"/>
  <c r="C27" i="11"/>
  <c r="A27" i="11"/>
  <c r="N26" i="11"/>
  <c r="N24" i="11"/>
  <c r="N23" i="11"/>
  <c r="N21" i="11"/>
  <c r="N19" i="11"/>
  <c r="N17" i="11"/>
  <c r="N15" i="11"/>
  <c r="N12" i="11"/>
  <c r="N10" i="11"/>
  <c r="N8" i="11"/>
  <c r="N6" i="11"/>
  <c r="N4" i="11"/>
  <c r="N27" i="11" l="1"/>
  <c r="I30" i="11"/>
  <c r="K29" i="11"/>
  <c r="D34" i="10"/>
  <c r="K30" i="10"/>
  <c r="I30" i="10"/>
  <c r="G30" i="10"/>
  <c r="E30" i="10"/>
  <c r="C30" i="10"/>
  <c r="A30" i="10"/>
  <c r="N29" i="10"/>
  <c r="N27" i="10"/>
  <c r="N26" i="10"/>
  <c r="N24" i="10"/>
  <c r="N22" i="10"/>
  <c r="N20" i="10"/>
  <c r="N18" i="10"/>
  <c r="N16" i="10"/>
  <c r="N12" i="10"/>
  <c r="N10" i="10"/>
  <c r="N8" i="10"/>
  <c r="N6" i="10"/>
  <c r="N4" i="10"/>
  <c r="N30" i="10" s="1"/>
  <c r="I33" i="10" l="1"/>
  <c r="K32" i="10"/>
  <c r="D32" i="9"/>
  <c r="K28" i="9"/>
  <c r="I28" i="9"/>
  <c r="G28" i="9"/>
  <c r="E28" i="9"/>
  <c r="C28" i="9"/>
  <c r="A28" i="9"/>
  <c r="N27" i="9"/>
  <c r="N25" i="9"/>
  <c r="N24" i="9"/>
  <c r="N22" i="9"/>
  <c r="N20" i="9"/>
  <c r="N18" i="9"/>
  <c r="N16" i="9"/>
  <c r="N14" i="9"/>
  <c r="N10" i="9"/>
  <c r="N8" i="9"/>
  <c r="N6" i="9"/>
  <c r="N4" i="9"/>
  <c r="N28" i="9" l="1"/>
  <c r="I31" i="9" s="1"/>
  <c r="K30" i="9"/>
  <c r="N26" i="8"/>
  <c r="N29" i="8"/>
  <c r="N24" i="8"/>
  <c r="N20" i="8"/>
  <c r="N22" i="8"/>
  <c r="N18" i="8"/>
  <c r="N12" i="8"/>
  <c r="N8" i="8"/>
  <c r="N6" i="8"/>
  <c r="N4" i="8"/>
  <c r="K30" i="8"/>
  <c r="I30" i="8"/>
  <c r="G30" i="8"/>
  <c r="E30" i="8"/>
  <c r="C30" i="8"/>
  <c r="A30" i="8"/>
  <c r="N27" i="8"/>
  <c r="D34" i="8" l="1"/>
  <c r="N16" i="8"/>
  <c r="N10" i="8"/>
  <c r="N30" i="8" s="1"/>
  <c r="I33" i="8" l="1"/>
  <c r="K32" i="8"/>
  <c r="N11" i="7"/>
  <c r="N10" i="7"/>
  <c r="D17" i="7" l="1"/>
  <c r="K12" i="7"/>
  <c r="I12" i="7"/>
  <c r="G12" i="7"/>
  <c r="E12" i="7"/>
  <c r="C12" i="7"/>
  <c r="A12" i="7"/>
  <c r="N7" i="7"/>
  <c r="N5" i="7"/>
  <c r="N12" i="7" s="1"/>
  <c r="D15" i="6"/>
  <c r="K10" i="6"/>
  <c r="I10" i="6"/>
  <c r="G10" i="6"/>
  <c r="E10" i="6"/>
  <c r="C10" i="6"/>
  <c r="A10" i="6"/>
  <c r="N7" i="6"/>
  <c r="N5" i="6"/>
  <c r="N10" i="6" s="1"/>
  <c r="I15" i="7" l="1"/>
  <c r="K14" i="7"/>
  <c r="I13" i="6"/>
  <c r="K12" i="6"/>
  <c r="N19" i="5" l="1"/>
  <c r="N21" i="5" l="1"/>
  <c r="D29" i="5" l="1"/>
  <c r="K24" i="5"/>
  <c r="I24" i="5"/>
  <c r="G24" i="5"/>
  <c r="E24" i="5"/>
  <c r="C24" i="5"/>
  <c r="A24" i="5"/>
  <c r="N17" i="5"/>
  <c r="N15" i="5"/>
  <c r="N13" i="5"/>
  <c r="N11" i="5"/>
  <c r="N9" i="5"/>
  <c r="N7" i="5"/>
  <c r="N5" i="5"/>
  <c r="N24" i="5" s="1"/>
  <c r="I27" i="5" s="1"/>
  <c r="K26" i="5" l="1"/>
  <c r="D24" i="4"/>
  <c r="K19" i="4"/>
  <c r="I19" i="4"/>
  <c r="G19" i="4"/>
  <c r="E19" i="4"/>
  <c r="C19" i="4"/>
  <c r="A19" i="4"/>
  <c r="N17" i="4"/>
  <c r="N15" i="4"/>
  <c r="N13" i="4"/>
  <c r="N11" i="4"/>
  <c r="N9" i="4"/>
  <c r="N7" i="4"/>
  <c r="N5" i="4"/>
  <c r="N19" i="4" l="1"/>
  <c r="I22" i="4"/>
  <c r="K21" i="4"/>
  <c r="C21" i="3" l="1"/>
  <c r="K19" i="3"/>
  <c r="I19" i="3"/>
  <c r="G19" i="3"/>
  <c r="E19" i="3"/>
  <c r="C19" i="3"/>
  <c r="A19" i="3"/>
  <c r="N18" i="3"/>
  <c r="N16" i="3"/>
  <c r="N14" i="3"/>
  <c r="N12" i="3"/>
  <c r="N10" i="3"/>
  <c r="N9" i="3"/>
  <c r="N8" i="3"/>
  <c r="N6" i="3"/>
  <c r="N5" i="3"/>
  <c r="N4" i="3"/>
  <c r="N19" i="3" l="1"/>
  <c r="J21" i="3" s="1"/>
  <c r="D16" i="2"/>
  <c r="M12" i="2"/>
  <c r="K12" i="2"/>
  <c r="I12" i="2"/>
  <c r="G12" i="2"/>
  <c r="E12" i="2"/>
  <c r="C12" i="2"/>
  <c r="A12" i="2"/>
  <c r="N11" i="2"/>
  <c r="N9" i="2"/>
  <c r="N7" i="2"/>
  <c r="N5" i="2"/>
  <c r="N4" i="2"/>
  <c r="N12" i="2" l="1"/>
  <c r="L14" i="2" s="1"/>
  <c r="E29" i="1" l="1"/>
  <c r="K27" i="1"/>
  <c r="I27" i="1"/>
  <c r="G27" i="1"/>
  <c r="E27" i="1"/>
  <c r="C27" i="1"/>
  <c r="A27" i="1"/>
  <c r="N24" i="1"/>
  <c r="N21" i="1"/>
  <c r="N20" i="1"/>
  <c r="N18" i="1"/>
  <c r="N16" i="1"/>
  <c r="N14" i="1"/>
  <c r="N12" i="1"/>
  <c r="N10" i="1"/>
  <c r="N8" i="1"/>
  <c r="N6" i="1"/>
  <c r="N4" i="1"/>
  <c r="N27" i="1" s="1"/>
  <c r="K30" i="1" s="1"/>
</calcChain>
</file>

<file path=xl/sharedStrings.xml><?xml version="1.0" encoding="utf-8"?>
<sst xmlns="http://schemas.openxmlformats.org/spreadsheetml/2006/main" count="2956" uniqueCount="151">
  <si>
    <t>ROSA MARIA RAMIREZ PRIEGO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</si>
  <si>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</si>
  <si>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</si>
  <si>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</si>
  <si>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</si>
  <si>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</si>
  <si>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</si>
  <si>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</si>
  <si>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</si>
  <si>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</si>
  <si>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</si>
  <si>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CATEDRAL</t>
  </si>
  <si>
    <t>COMPLETO</t>
  </si>
  <si>
    <t>PUERTODULCE</t>
  </si>
  <si>
    <t>OLGA</t>
  </si>
  <si>
    <t xml:space="preserve">PORTAL </t>
  </si>
  <si>
    <t>CAMPOMANES, 19</t>
  </si>
  <si>
    <t>C/REAL 35</t>
  </si>
  <si>
    <t>TREILÁN</t>
  </si>
  <si>
    <t>PORTAL</t>
  </si>
  <si>
    <t>FEDERICO DE CASTRO 17</t>
  </si>
  <si>
    <t>COMPLETO QUINCENAL INCLUIDO BARRIDO Y FREGADO SUELO DE TRASTEROS EN SOTANO</t>
  </si>
  <si>
    <t>EDF LOPE DE VEGA 24</t>
  </si>
  <si>
    <t>PORTAL + COMPLETO QUINCENAL</t>
  </si>
  <si>
    <t>PORTAL+ RELLANOS</t>
  </si>
  <si>
    <t xml:space="preserve">ZARAGOZA </t>
  </si>
  <si>
    <t>ZARAGOZA</t>
  </si>
  <si>
    <t>NAVARRO RODRIGO 26</t>
  </si>
  <si>
    <t xml:space="preserve">COMPLETO </t>
  </si>
  <si>
    <t>CAROLA</t>
  </si>
  <si>
    <t>EDUARDO PEREZ ,4</t>
  </si>
  <si>
    <t xml:space="preserve">Planning de trabajo entregado a la Trabajadora el </t>
  </si>
  <si>
    <t>TOTAL MES: (HORAS SEMANALES X4,33 SEMANAS</t>
  </si>
  <si>
    <t xml:space="preserve">Recibe la Trabajadora </t>
  </si>
  <si>
    <t>FIRMA</t>
  </si>
  <si>
    <t>JARDINES, BLQ. A</t>
  </si>
  <si>
    <t>S, ANTONIO</t>
  </si>
  <si>
    <t>CÓRDOBA</t>
  </si>
  <si>
    <t>PORTAL+1ª PLA</t>
  </si>
  <si>
    <t>GUADALAJARA</t>
  </si>
  <si>
    <t>PORTAL+ 1ª PLANTA</t>
  </si>
  <si>
    <t>01,09,2020</t>
  </si>
  <si>
    <t xml:space="preserve">Firma : </t>
  </si>
  <si>
    <t>CUBRE BAJA DE IGNACIA DESDE EL DIA 02,09,2020</t>
  </si>
  <si>
    <t>COPACAVANA VII</t>
  </si>
  <si>
    <t>1º+PORTAL</t>
  </si>
  <si>
    <t>VILLAGARCÍA</t>
  </si>
  <si>
    <t>completo</t>
  </si>
  <si>
    <t>MURCIA II</t>
  </si>
  <si>
    <t>COPACAVANA II</t>
  </si>
  <si>
    <t>C/JAÚL, 91</t>
  </si>
  <si>
    <t>BILBAO</t>
  </si>
  <si>
    <t>PORTAL+PORTAL PEQUEÑO+ESCALERA</t>
  </si>
  <si>
    <t>COMPLETO+ AACESO EXT.</t>
  </si>
  <si>
    <t>FORTALEZA II</t>
  </si>
  <si>
    <t>CABO GATA, 137</t>
  </si>
  <si>
    <t>Planning de trabajo entregado a la Trabajadora</t>
  </si>
  <si>
    <t>firma:</t>
  </si>
  <si>
    <t>08,09,2020</t>
  </si>
  <si>
    <t>GRAN AVENIDA</t>
  </si>
  <si>
    <t>PORTAL+1º</t>
  </si>
  <si>
    <t>VALLE ALCORA</t>
  </si>
  <si>
    <t>ALEJANDRÍA</t>
  </si>
  <si>
    <t>VILLA REAL</t>
  </si>
  <si>
    <t>BEDRIOMO</t>
  </si>
  <si>
    <t>EDIF. MURCIA XI</t>
  </si>
  <si>
    <t xml:space="preserve">TORRELINA </t>
  </si>
  <si>
    <t>01,10,2020</t>
  </si>
  <si>
    <t>CUBRE VACACIONES DE Mª CARMEN TRUJILLO DEL 1 AL 28 OCTUBRE 2020</t>
  </si>
  <si>
    <t>CUBRE A TRINI FERNANDEZ 08,09,2020</t>
  </si>
  <si>
    <t>SAN VICENTE</t>
  </si>
  <si>
    <t>AVD MEDITERRANEO 247</t>
  </si>
  <si>
    <t xml:space="preserve">LIMPIEZA DE RELLANOS Y ESCALERAS QUINCENAL </t>
  </si>
  <si>
    <t>16,10,2020</t>
  </si>
  <si>
    <t>01,11,2020</t>
  </si>
  <si>
    <t>EDF. EL DORADO</t>
  </si>
  <si>
    <t>ESCALERAS QUINCENAL</t>
  </si>
  <si>
    <t>ESC+RELLANOS quincenal</t>
  </si>
  <si>
    <t>03,11,2020</t>
  </si>
  <si>
    <t>PARQUE MOLINOS PARC.14 PORTAL I</t>
  </si>
  <si>
    <t>PARQUE MOLINOS PARC.14 PORTAL II</t>
  </si>
  <si>
    <t>AZTECA PORTAL V</t>
  </si>
  <si>
    <t>INDALO</t>
  </si>
  <si>
    <t>MALLORCA B. II</t>
  </si>
  <si>
    <t>MALLORCA B VI</t>
  </si>
  <si>
    <t>MALLORCA B. IV</t>
  </si>
  <si>
    <t>MALLORCA B. VIII</t>
  </si>
  <si>
    <t>ANTONIO TELLO</t>
  </si>
  <si>
    <t>CARDENAL HERRERA ORIA</t>
  </si>
  <si>
    <t>COMPLETO+BARRIDO JARDÍN</t>
  </si>
  <si>
    <t>PORTAL+FREGADO YBARRIDO JARDÍN</t>
  </si>
  <si>
    <t>HEIDI</t>
  </si>
  <si>
    <t>01,03,2021</t>
  </si>
  <si>
    <t>BALCÓN DE LA LUZ</t>
  </si>
  <si>
    <t>05,04,2021</t>
  </si>
  <si>
    <t>COMPLETO PORTAL 1 + PATIO EXTERIOR (ARRIBA)</t>
  </si>
  <si>
    <t>COMPLETO PORTAL 2 + PATIO EXTERIOR (ABAJO)</t>
  </si>
  <si>
    <t xml:space="preserve">PORTALES + BAJADA A GARAJE + BAÑO </t>
  </si>
  <si>
    <t>08,04,2021</t>
  </si>
  <si>
    <t>01,05,2021</t>
  </si>
  <si>
    <t>se le retira el dorado</t>
  </si>
  <si>
    <t xml:space="preserve">se le retira el edf indalo </t>
  </si>
  <si>
    <t>LOLY CARREÑO</t>
  </si>
  <si>
    <t>LUISA PEREZ</t>
  </si>
  <si>
    <t>Mª DOLORES HDZ</t>
  </si>
  <si>
    <t>ALICIA EXPOSITO</t>
  </si>
  <si>
    <t xml:space="preserve">ALICIA EXPOSITO </t>
  </si>
  <si>
    <t>HAJJA</t>
  </si>
  <si>
    <t>14,05,2021</t>
  </si>
  <si>
    <t>NUEVO PARQUE, I</t>
  </si>
  <si>
    <t>17,05,2021</t>
  </si>
  <si>
    <t>CUBRE A LORENA DEL 17 AL 31 DE MAYO 2021</t>
  </si>
  <si>
    <t>ZURGENA</t>
  </si>
  <si>
    <t xml:space="preserve">ZURGENA </t>
  </si>
  <si>
    <t>PORTLA</t>
  </si>
  <si>
    <t>LA RONDA P. V</t>
  </si>
  <si>
    <t>ANT. CANO, 39</t>
  </si>
  <si>
    <t>VALLE ALCORA I</t>
  </si>
  <si>
    <t>VALLE ALCORA II</t>
  </si>
  <si>
    <t>01,07,2021</t>
  </si>
  <si>
    <t>01,06,2021</t>
  </si>
  <si>
    <t>21,06,2021</t>
  </si>
  <si>
    <t>TORRELINA</t>
  </si>
  <si>
    <t>20,07,2021</t>
  </si>
  <si>
    <t>19,07,2021</t>
  </si>
  <si>
    <t>22,09,2021</t>
  </si>
  <si>
    <t>27,09,2021</t>
  </si>
  <si>
    <t xml:space="preserve">VANESA ALBORT </t>
  </si>
  <si>
    <t>14,12,2021</t>
  </si>
  <si>
    <t>CUBRE A TRINI AMATE DESDE EL 14,12,2021</t>
  </si>
  <si>
    <t>06,01,2022</t>
  </si>
  <si>
    <t>CUBRE A MARIA TADEO DESDE EL 06,01,2022</t>
  </si>
  <si>
    <t>GOLONDRINA 6</t>
  </si>
  <si>
    <t>SANTA FILOMENA</t>
  </si>
  <si>
    <t>15,01,2022</t>
  </si>
  <si>
    <t>02,02,2022</t>
  </si>
  <si>
    <t>17,02,2022</t>
  </si>
  <si>
    <t>04,02,2022</t>
  </si>
  <si>
    <t>se le retira el edf bedriomo</t>
  </si>
  <si>
    <t>01,03,2022</t>
  </si>
  <si>
    <t xml:space="preserve">SE LE PONE EN PLANNING ANTONIO TELLO </t>
  </si>
  <si>
    <t>SABADO</t>
  </si>
  <si>
    <t>01,05,2022</t>
  </si>
  <si>
    <t>SE LE AMPLIA TIEMPO EN EDF PATIO VILLAREAL</t>
  </si>
  <si>
    <t>15,07,2022</t>
  </si>
  <si>
    <t>SINDICATO USTEA (ABAKÁN)</t>
  </si>
  <si>
    <t>01,07,2022</t>
  </si>
  <si>
    <t>SE LE RETIRA EDF ANTONIO CANO 39</t>
  </si>
  <si>
    <t>DEJA DE CUBRIR A MIMOUNT</t>
  </si>
  <si>
    <t>DEJA DE CUBRIR A ALBA MARTIN</t>
  </si>
  <si>
    <t>SE LE RETIRA EDF. SAN VICENTE QUIEREN UNA LIMPIADORA CON ESPARPAJO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</si>
</sst>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/>
    <xf numFmtId="0" fontId="1" fillId="0" borderId="6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8" xfId="0" applyFont="1" applyBorder="1"/>
    <xf numFmtId="0" fontId="6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2" xfId="0" applyFont="1" applyBorder="1" applyAlignment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3" xfId="0" applyFont="1" applyBorder="1" applyAlignment="1"/>
    <xf numFmtId="0" fontId="7" fillId="0" borderId="2" xfId="0" applyFont="1" applyBorder="1" applyAlignment="1">
      <alignment horizontal="center" wrapText="1"/>
    </xf>
    <xf numFmtId="0" fontId="3" fillId="0" borderId="2" xfId="0" applyFont="1" applyBorder="1" applyAlignment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/>
    <xf numFmtId="0" fontId="3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2" borderId="9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/>
    <xf numFmtId="0" fontId="1" fillId="0" borderId="0" xfId="0" applyFont="1" applyFill="1" applyBorder="1"/>
    <xf numFmtId="2" fontId="1" fillId="0" borderId="0" xfId="0" applyNumberFormat="1" applyFont="1"/>
    <xf numFmtId="2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0" xfId="0" applyFont="1" applyFill="1"/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0" xfId="0" applyFont="1" applyFill="1" applyBorder="1"/>
    <xf numFmtId="2" fontId="4" fillId="0" borderId="0" xfId="0" applyNumberFormat="1" applyFont="1"/>
    <xf numFmtId="14" fontId="0" fillId="0" borderId="0" xfId="0" applyNumberFormat="1" applyAlignment="1">
      <alignment wrapText="1"/>
    </xf>
    <xf numFmtId="2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/>
    <xf numFmtId="0" fontId="0" fillId="2" borderId="0" xfId="0" applyFont="1" applyFill="1"/>
    <xf numFmtId="0" fontId="3" fillId="2" borderId="3" xfId="0" applyFont="1" applyFill="1" applyBorder="1" applyAlignment="1">
      <alignment horizontal="right"/>
    </xf>
    <xf numFmtId="2" fontId="9" fillId="0" borderId="0" xfId="0" applyNumberFormat="1" applyFont="1"/>
    <xf numFmtId="2" fontId="0" fillId="0" borderId="0" xfId="0" applyNumberFormat="1"/>
    <xf numFmtId="0" fontId="0" fillId="0" borderId="0" xfId="0" applyBorder="1"/>
    <xf numFmtId="0" fontId="5" fillId="0" borderId="5" xfId="0" applyFont="1" applyBorder="1" applyAlignment="1">
      <alignment horizontal="center" wrapText="1"/>
    </xf>
    <xf numFmtId="0" fontId="0" fillId="0" borderId="4" xfId="0" applyBorder="1"/>
    <xf numFmtId="0" fontId="0" fillId="2" borderId="7" xfId="0" applyFont="1" applyFill="1" applyBorder="1"/>
    <xf numFmtId="0" fontId="0" fillId="2" borderId="8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0" fillId="0" borderId="0" xfId="0" applyNumberFormat="1"/>
    <xf numFmtId="0" fontId="3" fillId="0" borderId="5" xfId="0" applyFont="1" applyBorder="1" applyAlignment="1"/>
    <xf numFmtId="0" fontId="5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0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3" fillId="2" borderId="3" xfId="0" applyFont="1" applyFill="1" applyBorder="1" applyAlignment="1"/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0" fillId="2" borderId="9" xfId="0" applyFont="1" applyFill="1" applyBorder="1"/>
    <xf numFmtId="0" fontId="3" fillId="0" borderId="1" xfId="0" applyFont="1" applyBorder="1"/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2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3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wrapText="1"/>
    </xf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0" fontId="0" fillId="0" borderId="0" xfId="0" applyFill="1"/>
    <xf numFmtId="0" fontId="3" fillId="0" borderId="7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0" fillId="2" borderId="9" xfId="0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5" xfId="0" applyFont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3" xfId="0" applyFont="1" applyBorder="1" applyAlignment="1"/>
    <xf numFmtId="0" fontId="5" fillId="0" borderId="2" xfId="0" applyFont="1" applyBorder="1" applyAlignment="1"/>
    <xf numFmtId="14" fontId="11" fillId="0" borderId="0" xfId="0" applyNumberFormat="1" applyFont="1"/>
    <xf numFmtId="0" fontId="3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/>
    <xf numFmtId="0" fontId="1" fillId="0" borderId="2" xfId="0" applyFont="1" applyFill="1" applyBorder="1" applyAlignment="1"/>
    <xf numFmtId="0" fontId="1" fillId="0" borderId="4" xfId="0" applyFont="1" applyFill="1" applyBorder="1" applyAlignment="1">
      <alignment wrapText="1"/>
    </xf>
    <xf numFmtId="0" fontId="1" fillId="0" borderId="2" xfId="0" applyFont="1" applyFill="1" applyBorder="1"/>
    <xf numFmtId="0" fontId="1" fillId="0" borderId="3" xfId="0" applyFont="1" applyFill="1" applyBorder="1" applyAlignment="1">
      <alignment horizontal="right"/>
    </xf>
    <xf numFmtId="0" fontId="1" fillId="0" borderId="6" xfId="0" applyFont="1" applyFill="1" applyBorder="1"/>
    <xf numFmtId="0" fontId="1" fillId="0" borderId="3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 applyAlignment="1">
      <alignment horizontal="right"/>
    </xf>
    <xf numFmtId="0" fontId="3" fillId="0" borderId="7" xfId="0" applyFont="1" applyBorder="1" applyAlignment="1"/>
    <xf numFmtId="0" fontId="3" fillId="0" borderId="8" xfId="0" applyFont="1" applyBorder="1" applyAlignment="1"/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142875</xdr:rowOff>
    </xdr:from>
    <xdr:to>
      <xdr:col>1</xdr:col>
      <xdr:colOff>0</xdr:colOff>
      <xdr:row>28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0" y="5514975"/>
          <a:ext cx="762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28575</xdr:colOff>
      <xdr:row>25</xdr:row>
      <xdr:rowOff>171450</xdr:rowOff>
    </xdr:from>
    <xdr:to>
      <xdr:col>2</xdr:col>
      <xdr:colOff>369570</xdr:colOff>
      <xdr:row>27</xdr:row>
      <xdr:rowOff>3429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638925"/>
          <a:ext cx="1102995" cy="212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57150</xdr:rowOff>
    </xdr:from>
    <xdr:to>
      <xdr:col>1</xdr:col>
      <xdr:colOff>38100</xdr:colOff>
      <xdr:row>40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9437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38</xdr:row>
      <xdr:rowOff>38100</xdr:rowOff>
    </xdr:from>
    <xdr:to>
      <xdr:col>1</xdr:col>
      <xdr:colOff>1171575</xdr:colOff>
      <xdr:row>39</xdr:row>
      <xdr:rowOff>49149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00850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57150</xdr:rowOff>
    </xdr:from>
    <xdr:to>
      <xdr:col>1</xdr:col>
      <xdr:colOff>38100</xdr:colOff>
      <xdr:row>36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600825"/>
          <a:ext cx="5238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34</xdr:row>
      <xdr:rowOff>38100</xdr:rowOff>
    </xdr:from>
    <xdr:to>
      <xdr:col>1</xdr:col>
      <xdr:colOff>1171575</xdr:colOff>
      <xdr:row>35</xdr:row>
      <xdr:rowOff>49149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00850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57150</xdr:rowOff>
    </xdr:from>
    <xdr:to>
      <xdr:col>1</xdr:col>
      <xdr:colOff>38100</xdr:colOff>
      <xdr:row>40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819900"/>
          <a:ext cx="4667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38</xdr:row>
      <xdr:rowOff>38100</xdr:rowOff>
    </xdr:from>
    <xdr:to>
      <xdr:col>1</xdr:col>
      <xdr:colOff>1171575</xdr:colOff>
      <xdr:row>39</xdr:row>
      <xdr:rowOff>49149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91350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57150</xdr:rowOff>
    </xdr:from>
    <xdr:to>
      <xdr:col>1</xdr:col>
      <xdr:colOff>38100</xdr:colOff>
      <xdr:row>36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391275"/>
          <a:ext cx="4667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34</xdr:row>
      <xdr:rowOff>152400</xdr:rowOff>
    </xdr:from>
    <xdr:to>
      <xdr:col>1</xdr:col>
      <xdr:colOff>1190625</xdr:colOff>
      <xdr:row>35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095875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57150</xdr:rowOff>
    </xdr:from>
    <xdr:to>
      <xdr:col>1</xdr:col>
      <xdr:colOff>38100</xdr:colOff>
      <xdr:row>28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00062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26</xdr:row>
      <xdr:rowOff>152400</xdr:rowOff>
    </xdr:from>
    <xdr:to>
      <xdr:col>1</xdr:col>
      <xdr:colOff>1190625</xdr:colOff>
      <xdr:row>27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57750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57150</xdr:rowOff>
    </xdr:from>
    <xdr:to>
      <xdr:col>1</xdr:col>
      <xdr:colOff>38100</xdr:colOff>
      <xdr:row>24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438150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22</xdr:row>
      <xdr:rowOff>152400</xdr:rowOff>
    </xdr:from>
    <xdr:to>
      <xdr:col>1</xdr:col>
      <xdr:colOff>1190625</xdr:colOff>
      <xdr:row>23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105275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57150</xdr:rowOff>
    </xdr:from>
    <xdr:to>
      <xdr:col>1</xdr:col>
      <xdr:colOff>38100</xdr:colOff>
      <xdr:row>22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4010025"/>
          <a:ext cx="4667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20</xdr:row>
      <xdr:rowOff>152400</xdr:rowOff>
    </xdr:from>
    <xdr:to>
      <xdr:col>1</xdr:col>
      <xdr:colOff>1190625</xdr:colOff>
      <xdr:row>21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600825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57150</xdr:rowOff>
    </xdr:from>
    <xdr:to>
      <xdr:col>1</xdr:col>
      <xdr:colOff>38100</xdr:colOff>
      <xdr:row>31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876925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152400</xdr:rowOff>
    </xdr:from>
    <xdr:to>
      <xdr:col>1</xdr:col>
      <xdr:colOff>1190625</xdr:colOff>
      <xdr:row>30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" y="5303520"/>
          <a:ext cx="1163955" cy="193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57150</xdr:rowOff>
    </xdr:from>
    <xdr:to>
      <xdr:col>1</xdr:col>
      <xdr:colOff>38100</xdr:colOff>
      <xdr:row>29</xdr:row>
      <xdr:rowOff>104775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362575"/>
          <a:ext cx="457200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152400</xdr:rowOff>
    </xdr:from>
    <xdr:to>
      <xdr:col>1</xdr:col>
      <xdr:colOff>1221105</xdr:colOff>
      <xdr:row>28</xdr:row>
      <xdr:rowOff>163449</xdr:rowOff>
    </xdr:to>
    <xdr:pic>
      <xdr:nvPicPr>
        <xdr:cNvPr id="15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0225"/>
          <a:ext cx="116395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57150</xdr:rowOff>
    </xdr:from>
    <xdr:to>
      <xdr:col>1</xdr:col>
      <xdr:colOff>38100</xdr:colOff>
      <xdr:row>10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2133600"/>
          <a:ext cx="4667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8</xdr:row>
      <xdr:rowOff>152400</xdr:rowOff>
    </xdr:from>
    <xdr:to>
      <xdr:col>2</xdr:col>
      <xdr:colOff>154305</xdr:colOff>
      <xdr:row>9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581525"/>
          <a:ext cx="116395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142875</xdr:rowOff>
    </xdr:from>
    <xdr:to>
      <xdr:col>1</xdr:col>
      <xdr:colOff>0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0" y="6610350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28575</xdr:colOff>
      <xdr:row>28</xdr:row>
      <xdr:rowOff>171450</xdr:rowOff>
    </xdr:from>
    <xdr:to>
      <xdr:col>2</xdr:col>
      <xdr:colOff>293370</xdr:colOff>
      <xdr:row>30</xdr:row>
      <xdr:rowOff>3429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019925"/>
          <a:ext cx="1102995" cy="212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57150</xdr:rowOff>
    </xdr:from>
    <xdr:to>
      <xdr:col>1</xdr:col>
      <xdr:colOff>38100</xdr:colOff>
      <xdr:row>23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437197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152400</xdr:rowOff>
    </xdr:from>
    <xdr:to>
      <xdr:col>1</xdr:col>
      <xdr:colOff>1221105</xdr:colOff>
      <xdr:row>22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24600"/>
          <a:ext cx="116395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57150</xdr:rowOff>
    </xdr:from>
    <xdr:to>
      <xdr:col>1</xdr:col>
      <xdr:colOff>38100</xdr:colOff>
      <xdr:row>25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495925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152400</xdr:rowOff>
    </xdr:from>
    <xdr:to>
      <xdr:col>2</xdr:col>
      <xdr:colOff>220980</xdr:colOff>
      <xdr:row>24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695825"/>
          <a:ext cx="116395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57150</xdr:rowOff>
    </xdr:from>
    <xdr:to>
      <xdr:col>1</xdr:col>
      <xdr:colOff>38100</xdr:colOff>
      <xdr:row>23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4600575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152400</xdr:rowOff>
    </xdr:from>
    <xdr:to>
      <xdr:col>1</xdr:col>
      <xdr:colOff>1221105</xdr:colOff>
      <xdr:row>22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3939540"/>
          <a:ext cx="1194435" cy="193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57150</xdr:rowOff>
    </xdr:from>
    <xdr:to>
      <xdr:col>1</xdr:col>
      <xdr:colOff>38100</xdr:colOff>
      <xdr:row>21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3844290"/>
          <a:ext cx="44196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152400</xdr:rowOff>
    </xdr:from>
    <xdr:to>
      <xdr:col>1</xdr:col>
      <xdr:colOff>1251585</xdr:colOff>
      <xdr:row>20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34025"/>
          <a:ext cx="119443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57150</xdr:rowOff>
    </xdr:from>
    <xdr:to>
      <xdr:col>1</xdr:col>
      <xdr:colOff>38100</xdr:colOff>
      <xdr:row>25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4659630"/>
          <a:ext cx="47244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152400</xdr:rowOff>
    </xdr:from>
    <xdr:to>
      <xdr:col>1</xdr:col>
      <xdr:colOff>1251585</xdr:colOff>
      <xdr:row>24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400800"/>
          <a:ext cx="119443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57150</xdr:rowOff>
    </xdr:from>
    <xdr:to>
      <xdr:col>1</xdr:col>
      <xdr:colOff>38100</xdr:colOff>
      <xdr:row>29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353050"/>
          <a:ext cx="41148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152400</xdr:rowOff>
    </xdr:from>
    <xdr:to>
      <xdr:col>1</xdr:col>
      <xdr:colOff>1251585</xdr:colOff>
      <xdr:row>28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334125"/>
          <a:ext cx="119443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57150</xdr:rowOff>
    </xdr:from>
    <xdr:to>
      <xdr:col>1</xdr:col>
      <xdr:colOff>38100</xdr:colOff>
      <xdr:row>32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2388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30</xdr:row>
      <xdr:rowOff>152400</xdr:rowOff>
    </xdr:from>
    <xdr:to>
      <xdr:col>1</xdr:col>
      <xdr:colOff>1251585</xdr:colOff>
      <xdr:row>31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886575"/>
          <a:ext cx="119443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57150</xdr:rowOff>
    </xdr:from>
    <xdr:to>
      <xdr:col>1</xdr:col>
      <xdr:colOff>38100</xdr:colOff>
      <xdr:row>30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41032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28</xdr:row>
      <xdr:rowOff>152400</xdr:rowOff>
    </xdr:from>
    <xdr:to>
      <xdr:col>1</xdr:col>
      <xdr:colOff>1251585</xdr:colOff>
      <xdr:row>29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562600"/>
          <a:ext cx="119443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57150</xdr:rowOff>
    </xdr:from>
    <xdr:to>
      <xdr:col>1</xdr:col>
      <xdr:colOff>38100</xdr:colOff>
      <xdr:row>32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4673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30</xdr:row>
      <xdr:rowOff>152400</xdr:rowOff>
    </xdr:from>
    <xdr:to>
      <xdr:col>1</xdr:col>
      <xdr:colOff>1251585</xdr:colOff>
      <xdr:row>31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06040"/>
          <a:ext cx="1228725" cy="193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57150</xdr:rowOff>
    </xdr:from>
    <xdr:to>
      <xdr:col>1</xdr:col>
      <xdr:colOff>38100</xdr:colOff>
      <xdr:row>14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2510790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12</xdr:row>
      <xdr:rowOff>152400</xdr:rowOff>
    </xdr:from>
    <xdr:to>
      <xdr:col>1</xdr:col>
      <xdr:colOff>1285875</xdr:colOff>
      <xdr:row>13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762250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142875</xdr:rowOff>
    </xdr:from>
    <xdr:to>
      <xdr:col>1</xdr:col>
      <xdr:colOff>0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0" y="69913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28575</xdr:colOff>
      <xdr:row>30</xdr:row>
      <xdr:rowOff>171450</xdr:rowOff>
    </xdr:from>
    <xdr:to>
      <xdr:col>2</xdr:col>
      <xdr:colOff>369570</xdr:colOff>
      <xdr:row>32</xdr:row>
      <xdr:rowOff>3429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267450"/>
          <a:ext cx="1133475" cy="1977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57150</xdr:rowOff>
    </xdr:from>
    <xdr:to>
      <xdr:col>1</xdr:col>
      <xdr:colOff>38100</xdr:colOff>
      <xdr:row>12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2137410"/>
          <a:ext cx="79248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10</xdr:row>
      <xdr:rowOff>152400</xdr:rowOff>
    </xdr:from>
    <xdr:to>
      <xdr:col>2</xdr:col>
      <xdr:colOff>238125</xdr:colOff>
      <xdr:row>11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076825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57150</xdr:rowOff>
    </xdr:from>
    <xdr:to>
      <xdr:col>1</xdr:col>
      <xdr:colOff>38100</xdr:colOff>
      <xdr:row>26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4981575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24</xdr:row>
      <xdr:rowOff>152400</xdr:rowOff>
    </xdr:from>
    <xdr:to>
      <xdr:col>1</xdr:col>
      <xdr:colOff>1285875</xdr:colOff>
      <xdr:row>25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019550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57150</xdr:rowOff>
    </xdr:from>
    <xdr:to>
      <xdr:col>1</xdr:col>
      <xdr:colOff>38100</xdr:colOff>
      <xdr:row>21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3924300"/>
          <a:ext cx="5238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152400</xdr:rowOff>
    </xdr:from>
    <xdr:to>
      <xdr:col>2</xdr:col>
      <xdr:colOff>361950</xdr:colOff>
      <xdr:row>20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57775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9526</xdr:rowOff>
    </xdr:from>
    <xdr:to>
      <xdr:col>0</xdr:col>
      <xdr:colOff>476250</xdr:colOff>
      <xdr:row>21</xdr:row>
      <xdr:rowOff>85726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9050" y="4362451"/>
          <a:ext cx="447675" cy="55245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0</xdr:col>
      <xdr:colOff>428625</xdr:colOff>
      <xdr:row>14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245745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219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12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332" y="423817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27</xdr:row>
      <xdr:rowOff>28575</xdr:rowOff>
    </xdr:from>
    <xdr:to>
      <xdr:col>1</xdr:col>
      <xdr:colOff>1</xdr:colOff>
      <xdr:row>28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5753100"/>
          <a:ext cx="4572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629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27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1975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142875</xdr:rowOff>
    </xdr:from>
    <xdr:to>
      <xdr:col>1</xdr:col>
      <xdr:colOff>0</xdr:colOff>
      <xdr:row>39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0" y="6269355"/>
          <a:ext cx="419100" cy="3676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28575</xdr:colOff>
      <xdr:row>36</xdr:row>
      <xdr:rowOff>171450</xdr:rowOff>
    </xdr:from>
    <xdr:to>
      <xdr:col>1</xdr:col>
      <xdr:colOff>1162050</xdr:colOff>
      <xdr:row>38</xdr:row>
      <xdr:rowOff>11049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915150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57150</xdr:rowOff>
    </xdr:from>
    <xdr:to>
      <xdr:col>1</xdr:col>
      <xdr:colOff>38100</xdr:colOff>
      <xdr:row>34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02932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32</xdr:row>
      <xdr:rowOff>38100</xdr:rowOff>
    </xdr:from>
    <xdr:to>
      <xdr:col>1</xdr:col>
      <xdr:colOff>1171575</xdr:colOff>
      <xdr:row>33</xdr:row>
      <xdr:rowOff>49149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867525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57150</xdr:rowOff>
    </xdr:from>
    <xdr:to>
      <xdr:col>1</xdr:col>
      <xdr:colOff>38100</xdr:colOff>
      <xdr:row>36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886575"/>
          <a:ext cx="4762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34</xdr:row>
      <xdr:rowOff>38100</xdr:rowOff>
    </xdr:from>
    <xdr:to>
      <xdr:col>1</xdr:col>
      <xdr:colOff>1171575</xdr:colOff>
      <xdr:row>35</xdr:row>
      <xdr:rowOff>49149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600825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57150</xdr:rowOff>
    </xdr:from>
    <xdr:to>
      <xdr:col>1</xdr:col>
      <xdr:colOff>38100</xdr:colOff>
      <xdr:row>36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619875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34</xdr:row>
      <xdr:rowOff>38100</xdr:rowOff>
    </xdr:from>
    <xdr:to>
      <xdr:col>1</xdr:col>
      <xdr:colOff>1171575</xdr:colOff>
      <xdr:row>35</xdr:row>
      <xdr:rowOff>49149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305550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57150</xdr:rowOff>
    </xdr:from>
    <xdr:to>
      <xdr:col>1</xdr:col>
      <xdr:colOff>38100</xdr:colOff>
      <xdr:row>34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324600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32</xdr:row>
      <xdr:rowOff>38100</xdr:rowOff>
    </xdr:from>
    <xdr:to>
      <xdr:col>1</xdr:col>
      <xdr:colOff>1171575</xdr:colOff>
      <xdr:row>33</xdr:row>
      <xdr:rowOff>49149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581775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57150</xdr:rowOff>
    </xdr:from>
    <xdr:to>
      <xdr:col>1</xdr:col>
      <xdr:colOff>38100</xdr:colOff>
      <xdr:row>38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694372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36</xdr:row>
      <xdr:rowOff>38100</xdr:rowOff>
    </xdr:from>
    <xdr:to>
      <xdr:col>1</xdr:col>
      <xdr:colOff>1171575</xdr:colOff>
      <xdr:row>37</xdr:row>
      <xdr:rowOff>49149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924675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7" workbookViewId="0">
      <selection activeCell="H35" sqref="H35"/>
    </sheetView>
  </sheetViews>
  <sheetFormatPr baseColWidth="10" defaultRowHeight="15" x14ac:dyDescent="0.25"/>
  <cols>
    <col min="4" max="4" width="14.140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 t="s">
        <v>141</v>
      </c>
      <c r="M2" s="65" t="s">
        <v>5</v>
      </c>
      <c r="N2" s="65" t="s">
        <v>10</v>
      </c>
    </row>
    <row r="3" spans="1:14" x14ac:dyDescent="0.25">
      <c r="A3" s="171"/>
      <c r="B3" s="154"/>
      <c r="C3" s="171"/>
      <c r="D3" s="154" t="s">
        <v>112</v>
      </c>
      <c r="E3" s="163"/>
      <c r="F3" s="155"/>
      <c r="G3" s="163"/>
      <c r="H3" s="154"/>
      <c r="I3" s="163"/>
      <c r="J3" s="154" t="s">
        <v>113</v>
      </c>
      <c r="K3" s="163"/>
      <c r="L3" s="154"/>
      <c r="M3" s="153"/>
      <c r="N3" s="163"/>
    </row>
    <row r="4" spans="1:14" x14ac:dyDescent="0.25">
      <c r="A4" s="172">
        <v>4</v>
      </c>
      <c r="B4" s="157"/>
      <c r="C4" s="172"/>
      <c r="D4" s="157" t="s">
        <v>12</v>
      </c>
      <c r="E4" s="164">
        <v>0.68</v>
      </c>
      <c r="F4" s="158"/>
      <c r="G4" s="164"/>
      <c r="H4" s="157"/>
      <c r="I4" s="164"/>
      <c r="J4" s="157" t="s">
        <v>114</v>
      </c>
      <c r="K4" s="164">
        <v>0.25</v>
      </c>
      <c r="L4" s="157"/>
      <c r="M4" s="156"/>
      <c r="N4" s="164">
        <f>K4+I4+G4+E4+C4</f>
        <v>0.93</v>
      </c>
    </row>
    <row r="5" spans="1:14" ht="24.75" x14ac:dyDescent="0.25">
      <c r="A5" s="48"/>
      <c r="B5" s="25" t="s">
        <v>115</v>
      </c>
      <c r="C5" s="48"/>
      <c r="D5" s="25" t="s">
        <v>115</v>
      </c>
      <c r="E5" s="26"/>
      <c r="F5" s="25" t="s">
        <v>115</v>
      </c>
      <c r="G5" s="134"/>
      <c r="H5" s="25" t="s">
        <v>115</v>
      </c>
      <c r="I5" s="134"/>
      <c r="J5" s="25" t="s">
        <v>115</v>
      </c>
      <c r="K5" s="26"/>
      <c r="L5" s="28"/>
      <c r="M5" s="28"/>
      <c r="N5" s="26"/>
    </row>
    <row r="6" spans="1:14" x14ac:dyDescent="0.25">
      <c r="A6" s="50">
        <v>12</v>
      </c>
      <c r="B6" s="33" t="s">
        <v>19</v>
      </c>
      <c r="C6" s="50">
        <v>0.25</v>
      </c>
      <c r="D6" s="33" t="s">
        <v>19</v>
      </c>
      <c r="E6" s="131">
        <v>0.25</v>
      </c>
      <c r="F6" s="32" t="s">
        <v>12</v>
      </c>
      <c r="G6" s="136">
        <v>1.77</v>
      </c>
      <c r="H6" s="33" t="s">
        <v>19</v>
      </c>
      <c r="I6" s="23">
        <v>0.25</v>
      </c>
      <c r="J6" s="33" t="s">
        <v>19</v>
      </c>
      <c r="K6" s="23">
        <v>0.25</v>
      </c>
      <c r="L6" s="33"/>
      <c r="M6" s="33"/>
      <c r="N6" s="23">
        <f>C6+E6+G6+I6+K6+M6</f>
        <v>2.77</v>
      </c>
    </row>
    <row r="7" spans="1:14" ht="24.75" x14ac:dyDescent="0.25">
      <c r="A7" s="48"/>
      <c r="B7" s="25" t="s">
        <v>117</v>
      </c>
      <c r="C7" s="129"/>
      <c r="D7" s="25"/>
      <c r="E7" s="139"/>
      <c r="F7" s="25" t="s">
        <v>117</v>
      </c>
      <c r="G7" s="49"/>
      <c r="H7" s="67"/>
      <c r="I7" s="49"/>
      <c r="J7" s="25" t="s">
        <v>117</v>
      </c>
      <c r="K7" s="26"/>
      <c r="L7" s="28"/>
      <c r="M7" s="28"/>
      <c r="N7" s="26"/>
    </row>
    <row r="8" spans="1:14" x14ac:dyDescent="0.25">
      <c r="A8" s="50">
        <v>5.67</v>
      </c>
      <c r="B8" s="70" t="s">
        <v>12</v>
      </c>
      <c r="C8" s="50">
        <v>0.81</v>
      </c>
      <c r="D8" s="70"/>
      <c r="E8" s="131"/>
      <c r="F8" s="70" t="s">
        <v>19</v>
      </c>
      <c r="G8" s="23">
        <v>0.25</v>
      </c>
      <c r="H8" s="33"/>
      <c r="I8" s="23"/>
      <c r="J8" s="70" t="s">
        <v>19</v>
      </c>
      <c r="K8" s="23">
        <v>0.25</v>
      </c>
      <c r="L8" s="30"/>
      <c r="M8" s="33"/>
      <c r="N8" s="23">
        <f>C8+E8+G8+I8+K8+M8</f>
        <v>1.31</v>
      </c>
    </row>
    <row r="9" spans="1:14" ht="24.75" x14ac:dyDescent="0.25">
      <c r="A9" s="48"/>
      <c r="B9" s="25" t="s">
        <v>118</v>
      </c>
      <c r="C9" s="129"/>
      <c r="D9" s="25"/>
      <c r="E9" s="139"/>
      <c r="F9" s="25" t="s">
        <v>118</v>
      </c>
      <c r="G9" s="49"/>
      <c r="H9" s="67"/>
      <c r="I9" s="49"/>
      <c r="J9" s="25" t="s">
        <v>118</v>
      </c>
      <c r="K9" s="26"/>
      <c r="L9" s="28"/>
      <c r="M9" s="28"/>
      <c r="N9" s="26"/>
    </row>
    <row r="10" spans="1:14" x14ac:dyDescent="0.25">
      <c r="A10" s="50">
        <v>5.68</v>
      </c>
      <c r="B10" s="70" t="s">
        <v>19</v>
      </c>
      <c r="C10" s="50">
        <v>0.25</v>
      </c>
      <c r="D10" s="70"/>
      <c r="E10" s="131"/>
      <c r="F10" s="70" t="s">
        <v>12</v>
      </c>
      <c r="G10" s="23">
        <v>0.81</v>
      </c>
      <c r="H10" s="33"/>
      <c r="I10" s="23"/>
      <c r="J10" s="70" t="s">
        <v>19</v>
      </c>
      <c r="K10" s="23">
        <v>0.25</v>
      </c>
      <c r="L10" s="30"/>
      <c r="M10" s="33"/>
      <c r="N10" s="23">
        <f>C10+E10+G10+I10+K10+M10</f>
        <v>1.31</v>
      </c>
    </row>
    <row r="11" spans="1:14" x14ac:dyDescent="0.25">
      <c r="A11" s="216"/>
      <c r="B11" s="162" t="s">
        <v>122</v>
      </c>
      <c r="C11" s="48"/>
      <c r="D11" s="162" t="s">
        <v>122</v>
      </c>
      <c r="E11" s="134"/>
      <c r="F11" s="162" t="s">
        <v>122</v>
      </c>
      <c r="G11" s="26"/>
      <c r="H11" s="162" t="s">
        <v>122</v>
      </c>
      <c r="I11" s="26"/>
      <c r="J11" s="162" t="s">
        <v>122</v>
      </c>
      <c r="K11" s="26"/>
      <c r="L11" s="162"/>
      <c r="M11" s="28"/>
      <c r="N11" s="26"/>
    </row>
    <row r="12" spans="1:14" x14ac:dyDescent="0.25">
      <c r="A12" s="217">
        <v>12</v>
      </c>
      <c r="B12" s="70" t="s">
        <v>19</v>
      </c>
      <c r="C12" s="50">
        <v>0.4</v>
      </c>
      <c r="D12" s="70" t="s">
        <v>19</v>
      </c>
      <c r="E12" s="23">
        <v>0.4</v>
      </c>
      <c r="F12" s="70" t="s">
        <v>19</v>
      </c>
      <c r="G12" s="23">
        <v>0.4</v>
      </c>
      <c r="H12" s="33" t="s">
        <v>12</v>
      </c>
      <c r="I12" s="23">
        <v>1.17</v>
      </c>
      <c r="J12" s="70" t="s">
        <v>19</v>
      </c>
      <c r="K12" s="23">
        <v>0.4</v>
      </c>
      <c r="L12" s="30"/>
      <c r="M12" s="33"/>
      <c r="N12" s="23">
        <f>K12+I12+G12+E12+C12</f>
        <v>2.7699999999999996</v>
      </c>
    </row>
    <row r="13" spans="1:14" x14ac:dyDescent="0.25">
      <c r="A13" s="218">
        <v>10.83</v>
      </c>
      <c r="B13" s="28" t="s">
        <v>63</v>
      </c>
      <c r="C13" s="48"/>
      <c r="D13" s="28"/>
      <c r="E13" s="26"/>
      <c r="F13" s="35" t="s">
        <v>63</v>
      </c>
      <c r="G13" s="26"/>
      <c r="H13" s="119"/>
      <c r="I13" s="26"/>
      <c r="J13" s="28" t="s">
        <v>63</v>
      </c>
      <c r="K13" s="26"/>
      <c r="L13" s="28"/>
      <c r="M13" s="28"/>
      <c r="N13" s="26"/>
    </row>
    <row r="14" spans="1:14" x14ac:dyDescent="0.25">
      <c r="A14" s="219"/>
      <c r="B14" s="33" t="s">
        <v>19</v>
      </c>
      <c r="C14" s="50">
        <v>0.5</v>
      </c>
      <c r="D14" s="72"/>
      <c r="E14" s="136"/>
      <c r="F14" s="30" t="s">
        <v>19</v>
      </c>
      <c r="G14" s="23">
        <v>0.5</v>
      </c>
      <c r="H14" s="178"/>
      <c r="I14" s="23"/>
      <c r="J14" s="33" t="s">
        <v>12</v>
      </c>
      <c r="K14" s="23">
        <v>1.5</v>
      </c>
      <c r="L14" s="33"/>
      <c r="M14" s="33"/>
      <c r="N14" s="23">
        <f t="shared" ref="N14" si="0">C14+E14+G14+I14+K14</f>
        <v>2.5</v>
      </c>
    </row>
    <row r="15" spans="1:14" ht="24.75" x14ac:dyDescent="0.25">
      <c r="A15" s="218">
        <v>13</v>
      </c>
      <c r="B15" s="28" t="s">
        <v>59</v>
      </c>
      <c r="C15" s="48"/>
      <c r="D15" s="28" t="s">
        <v>59</v>
      </c>
      <c r="E15" s="26"/>
      <c r="F15" s="35" t="s">
        <v>59</v>
      </c>
      <c r="G15" s="26"/>
      <c r="H15" s="28" t="s">
        <v>59</v>
      </c>
      <c r="I15" s="134"/>
      <c r="J15" s="28" t="s">
        <v>59</v>
      </c>
      <c r="K15" s="26"/>
      <c r="L15" s="28"/>
      <c r="M15" s="28"/>
      <c r="N15" s="26"/>
    </row>
    <row r="16" spans="1:14" x14ac:dyDescent="0.25">
      <c r="A16" s="219"/>
      <c r="B16" s="33" t="s">
        <v>60</v>
      </c>
      <c r="C16" s="50">
        <v>0.75</v>
      </c>
      <c r="D16" s="30" t="s">
        <v>12</v>
      </c>
      <c r="E16" s="23">
        <v>1.26</v>
      </c>
      <c r="F16" s="30" t="s">
        <v>19</v>
      </c>
      <c r="G16" s="23">
        <v>0.33</v>
      </c>
      <c r="H16" s="33" t="s">
        <v>19</v>
      </c>
      <c r="I16" s="23">
        <v>0.33</v>
      </c>
      <c r="J16" s="30" t="s">
        <v>19</v>
      </c>
      <c r="K16" s="23">
        <v>0.33</v>
      </c>
      <c r="L16" s="33"/>
      <c r="M16" s="33"/>
      <c r="N16" s="23">
        <f>C16+E16+G16+I16+K16</f>
        <v>3</v>
      </c>
    </row>
    <row r="17" spans="1:14" x14ac:dyDescent="0.25">
      <c r="A17" s="48">
        <v>6</v>
      </c>
      <c r="B17" s="63"/>
      <c r="C17" s="48"/>
      <c r="D17" s="124" t="s">
        <v>83</v>
      </c>
      <c r="E17" s="26"/>
      <c r="F17" s="35"/>
      <c r="G17" s="26"/>
      <c r="H17" s="124" t="s">
        <v>83</v>
      </c>
      <c r="I17" s="132"/>
      <c r="J17" s="124" t="s">
        <v>83</v>
      </c>
      <c r="K17" s="26"/>
      <c r="L17" s="28"/>
      <c r="M17" s="28"/>
      <c r="N17" s="26"/>
    </row>
    <row r="18" spans="1:14" x14ac:dyDescent="0.25">
      <c r="A18" s="50"/>
      <c r="B18" s="33"/>
      <c r="C18" s="50"/>
      <c r="D18" s="30" t="s">
        <v>12</v>
      </c>
      <c r="E18" s="23">
        <v>0.89</v>
      </c>
      <c r="F18" s="30"/>
      <c r="G18" s="23"/>
      <c r="H18" s="33" t="s">
        <v>19</v>
      </c>
      <c r="I18" s="23">
        <v>0.25</v>
      </c>
      <c r="J18" s="30" t="s">
        <v>19</v>
      </c>
      <c r="K18" s="23">
        <v>0.25</v>
      </c>
      <c r="L18" s="33"/>
      <c r="M18" s="33"/>
      <c r="N18" s="23">
        <f>C18+E18+G18+I18+K18+M18</f>
        <v>1.3900000000000001</v>
      </c>
    </row>
    <row r="19" spans="1:14" x14ac:dyDescent="0.25">
      <c r="A19" s="48">
        <v>6</v>
      </c>
      <c r="B19" s="63"/>
      <c r="C19" s="48"/>
      <c r="D19" s="124" t="s">
        <v>84</v>
      </c>
      <c r="E19" s="26"/>
      <c r="F19" s="35"/>
      <c r="G19" s="26"/>
      <c r="H19" s="124" t="s">
        <v>84</v>
      </c>
      <c r="I19" s="132"/>
      <c r="J19" s="124" t="s">
        <v>84</v>
      </c>
      <c r="K19" s="26"/>
      <c r="L19" s="28"/>
      <c r="M19" s="28"/>
      <c r="N19" s="26"/>
    </row>
    <row r="20" spans="1:14" x14ac:dyDescent="0.25">
      <c r="A20" s="50"/>
      <c r="B20" s="33"/>
      <c r="C20" s="50"/>
      <c r="D20" s="30" t="s">
        <v>12</v>
      </c>
      <c r="E20" s="23">
        <v>0.88</v>
      </c>
      <c r="F20" s="30"/>
      <c r="G20" s="23"/>
      <c r="H20" s="33"/>
      <c r="I20" s="23">
        <v>0.25</v>
      </c>
      <c r="J20" s="30"/>
      <c r="K20" s="23">
        <v>0.25</v>
      </c>
      <c r="L20" s="33"/>
      <c r="M20" s="33"/>
      <c r="N20" s="23">
        <f>C20+E20+G20+I20+K20+M20</f>
        <v>1.38</v>
      </c>
    </row>
    <row r="21" spans="1:14" x14ac:dyDescent="0.25">
      <c r="A21" s="48">
        <v>6</v>
      </c>
      <c r="B21" s="63"/>
      <c r="C21" s="48"/>
      <c r="D21" s="124" t="s">
        <v>85</v>
      </c>
      <c r="E21" s="26"/>
      <c r="F21" s="35"/>
      <c r="G21" s="26"/>
      <c r="H21" s="124" t="s">
        <v>85</v>
      </c>
      <c r="I21" s="132"/>
      <c r="J21" s="124" t="s">
        <v>85</v>
      </c>
      <c r="K21" s="26"/>
      <c r="L21" s="28"/>
      <c r="M21" s="28"/>
      <c r="N21" s="26"/>
    </row>
    <row r="22" spans="1:14" x14ac:dyDescent="0.25">
      <c r="A22" s="50"/>
      <c r="B22" s="33"/>
      <c r="C22" s="50"/>
      <c r="D22" s="30" t="s">
        <v>19</v>
      </c>
      <c r="E22" s="23">
        <v>0.25</v>
      </c>
      <c r="F22" s="30"/>
      <c r="G22" s="23"/>
      <c r="H22" s="33" t="s">
        <v>12</v>
      </c>
      <c r="I22" s="23">
        <v>0.88</v>
      </c>
      <c r="J22" s="30" t="s">
        <v>19</v>
      </c>
      <c r="K22" s="23">
        <v>0.25</v>
      </c>
      <c r="L22" s="33"/>
      <c r="M22" s="33"/>
      <c r="N22" s="23">
        <f>C22+E22+G22+I22+K22+M22</f>
        <v>1.38</v>
      </c>
    </row>
    <row r="23" spans="1:14" x14ac:dyDescent="0.25">
      <c r="A23" s="48">
        <v>6</v>
      </c>
      <c r="B23" s="63"/>
      <c r="C23" s="48"/>
      <c r="D23" s="124" t="s">
        <v>86</v>
      </c>
      <c r="E23" s="26"/>
      <c r="F23" s="35"/>
      <c r="G23" s="26"/>
      <c r="H23" s="124" t="s">
        <v>86</v>
      </c>
      <c r="I23" s="132"/>
      <c r="J23" s="124" t="s">
        <v>86</v>
      </c>
      <c r="K23" s="26"/>
      <c r="L23" s="28"/>
      <c r="M23" s="28"/>
      <c r="N23" s="26"/>
    </row>
    <row r="24" spans="1:14" x14ac:dyDescent="0.25">
      <c r="A24" s="50"/>
      <c r="B24" s="33"/>
      <c r="C24" s="50"/>
      <c r="D24" s="30" t="s">
        <v>19</v>
      </c>
      <c r="E24" s="23">
        <v>0.25</v>
      </c>
      <c r="F24" s="30"/>
      <c r="G24" s="23"/>
      <c r="H24" s="33" t="s">
        <v>12</v>
      </c>
      <c r="I24" s="23">
        <v>0.89</v>
      </c>
      <c r="J24" s="30" t="s">
        <v>19</v>
      </c>
      <c r="K24" s="23">
        <v>0.25</v>
      </c>
      <c r="L24" s="33"/>
      <c r="M24" s="33"/>
      <c r="N24" s="23">
        <f>C24+E24+G24+I24+K24+M24</f>
        <v>1.3900000000000001</v>
      </c>
    </row>
    <row r="25" spans="1:14" ht="24" x14ac:dyDescent="0.25">
      <c r="A25" s="147">
        <v>1</v>
      </c>
      <c r="B25" s="191"/>
      <c r="C25" s="147"/>
      <c r="D25" s="192"/>
      <c r="E25" s="169"/>
      <c r="F25" s="193"/>
      <c r="G25" s="169"/>
      <c r="H25" s="194" t="s">
        <v>87</v>
      </c>
      <c r="I25" s="169">
        <v>0.23</v>
      </c>
      <c r="J25" s="195"/>
      <c r="K25" s="169"/>
      <c r="L25" s="191"/>
      <c r="M25" s="191"/>
      <c r="N25" s="147">
        <f>C25+E25+G25+I25+K25+M25</f>
        <v>0.23</v>
      </c>
    </row>
    <row r="26" spans="1:14" x14ac:dyDescent="0.25">
      <c r="A26" s="169">
        <f>SUM(A3:A25)</f>
        <v>88.18</v>
      </c>
      <c r="B26" s="146" t="s">
        <v>10</v>
      </c>
      <c r="C26" s="169">
        <f>SUM(C3:C25)</f>
        <v>2.96</v>
      </c>
      <c r="D26" s="148"/>
      <c r="E26" s="169">
        <f>SUM(E3:E25)</f>
        <v>4.8600000000000003</v>
      </c>
      <c r="F26" s="149"/>
      <c r="G26" s="169">
        <f>SUM(G3:G25)</f>
        <v>4.0599999999999996</v>
      </c>
      <c r="H26" s="146"/>
      <c r="I26" s="169">
        <f>SUM(I3:I25)</f>
        <v>4.25</v>
      </c>
      <c r="J26" s="146"/>
      <c r="K26" s="169">
        <f>SUM(K3:K25)</f>
        <v>4.2300000000000004</v>
      </c>
      <c r="L26" s="148"/>
      <c r="M26" s="148"/>
      <c r="N26" s="169">
        <f>SUM(N3:N25)</f>
        <v>20.36</v>
      </c>
    </row>
    <row r="27" spans="1:14" x14ac:dyDescent="0.25">
      <c r="F27" s="99"/>
      <c r="J27" s="60"/>
    </row>
    <row r="28" spans="1:14" x14ac:dyDescent="0.25">
      <c r="B28" t="s">
        <v>31</v>
      </c>
      <c r="F28" s="177">
        <v>45006</v>
      </c>
      <c r="H28" t="s">
        <v>32</v>
      </c>
      <c r="J28" s="60"/>
      <c r="L28" s="108"/>
      <c r="M28" s="108"/>
    </row>
    <row r="29" spans="1:14" x14ac:dyDescent="0.25">
      <c r="B29" t="s">
        <v>33</v>
      </c>
      <c r="D29" t="str">
        <f>B1</f>
        <v>ROSA MARIA RAMIREZ PRIEGO</v>
      </c>
      <c r="F29" s="99"/>
      <c r="H29" s="109">
        <f>N26</f>
        <v>20.36</v>
      </c>
      <c r="J29" s="108">
        <f>N26*4.33</f>
        <v>88.158799999999999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3" workbookViewId="0">
      <selection activeCell="A3" sqref="A3:A38"/>
    </sheetView>
  </sheetViews>
  <sheetFormatPr baseColWidth="10" defaultRowHeight="15" x14ac:dyDescent="0.25"/>
  <cols>
    <col min="1" max="1" width="6.28515625" customWidth="1"/>
    <col min="2" max="2" width="19.85546875" customWidth="1"/>
    <col min="3" max="3" width="5.42578125" customWidth="1"/>
    <col min="4" max="4" width="12.5703125" customWidth="1"/>
    <col min="5" max="5" width="5" customWidth="1"/>
    <col min="6" max="6" width="19.85546875" customWidth="1"/>
    <col min="7" max="7" width="5.42578125" customWidth="1"/>
    <col min="8" max="8" width="15" customWidth="1"/>
    <col min="9" max="9" width="5.5703125" customWidth="1"/>
    <col min="10" max="10" width="18" customWidth="1"/>
    <col min="11" max="11" width="6.7109375" customWidth="1"/>
    <col min="12" max="12" width="5.42578125" customWidth="1"/>
    <col min="13" max="13" width="5" customWidth="1"/>
    <col min="14" max="14" width="5.5703125" customWidth="1"/>
  </cols>
  <sheetData>
    <row r="1" spans="1:14" x14ac:dyDescent="0.25">
      <c r="B1" s="1" t="s">
        <v>0</v>
      </c>
      <c r="F1" s="99"/>
    </row>
    <row r="2" spans="1:14" ht="10.5" customHeight="1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2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ht="10.5" customHeight="1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18.75" customHeight="1" x14ac:dyDescent="0.25">
      <c r="A7" s="49"/>
      <c r="B7" s="104"/>
      <c r="C7" s="49"/>
      <c r="D7" s="104"/>
      <c r="E7" s="170"/>
      <c r="F7" s="179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15.75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3.5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00">
        <v>9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</row>
    <row r="21" spans="1:14" x14ac:dyDescent="0.25">
      <c r="A21" s="101"/>
      <c r="B21" s="33" t="s">
        <v>19</v>
      </c>
      <c r="C21" s="33">
        <v>0.33</v>
      </c>
      <c r="D21" s="72"/>
      <c r="E21" s="72"/>
      <c r="F21" s="30" t="s">
        <v>19</v>
      </c>
      <c r="G21" s="33">
        <v>0.33</v>
      </c>
      <c r="H21" s="178"/>
      <c r="I21" s="33"/>
      <c r="J21" s="33" t="s">
        <v>12</v>
      </c>
      <c r="K21" s="33">
        <v>1.42</v>
      </c>
      <c r="L21" s="33"/>
      <c r="M21" s="33"/>
      <c r="N21" s="23">
        <f t="shared" ref="N21" si="0">C21+E21+G21+I21+K21</f>
        <v>2.08</v>
      </c>
    </row>
    <row r="22" spans="1:14" x14ac:dyDescent="0.25">
      <c r="A22" s="100">
        <v>4.5</v>
      </c>
      <c r="B22" s="28" t="s">
        <v>64</v>
      </c>
      <c r="C22" s="28"/>
      <c r="D22" s="28"/>
      <c r="E22" s="28"/>
      <c r="F22" s="35"/>
      <c r="G22" s="28"/>
      <c r="H22" s="28" t="s">
        <v>64</v>
      </c>
      <c r="I22" s="28"/>
      <c r="J22" s="28"/>
      <c r="K22" s="28"/>
      <c r="L22" s="28"/>
      <c r="M22" s="28"/>
      <c r="N22" s="26"/>
    </row>
    <row r="23" spans="1:14" x14ac:dyDescent="0.25">
      <c r="A23" s="101"/>
      <c r="B23" s="33" t="s">
        <v>19</v>
      </c>
      <c r="C23" s="33">
        <v>0.37</v>
      </c>
      <c r="D23" s="72"/>
      <c r="E23" s="72"/>
      <c r="F23" s="30"/>
      <c r="G23" s="33"/>
      <c r="H23" s="30" t="s">
        <v>12</v>
      </c>
      <c r="I23" s="33">
        <v>0.66</v>
      </c>
      <c r="J23" s="33"/>
      <c r="K23" s="33"/>
      <c r="L23" s="33"/>
      <c r="M23" s="33"/>
      <c r="N23" s="23">
        <f t="shared" ref="N23" si="1">C23+E23+G23+I23+K23</f>
        <v>1.03</v>
      </c>
    </row>
    <row r="24" spans="1:14" ht="13.5" customHeight="1" x14ac:dyDescent="0.25">
      <c r="A24" s="100">
        <v>13</v>
      </c>
      <c r="B24" s="28" t="s">
        <v>59</v>
      </c>
      <c r="C24" s="28"/>
      <c r="D24" s="28" t="s">
        <v>59</v>
      </c>
      <c r="E24" s="28"/>
      <c r="F24" s="35" t="s">
        <v>59</v>
      </c>
      <c r="G24" s="28"/>
      <c r="H24" s="28" t="s">
        <v>59</v>
      </c>
      <c r="I24" s="35"/>
      <c r="J24" s="28" t="s">
        <v>59</v>
      </c>
      <c r="K24" s="28"/>
      <c r="L24" s="28"/>
      <c r="M24" s="28"/>
      <c r="N24" s="26"/>
    </row>
    <row r="25" spans="1:14" x14ac:dyDescent="0.25">
      <c r="A25" s="101"/>
      <c r="B25" s="33" t="s">
        <v>60</v>
      </c>
      <c r="C25" s="33">
        <v>0.75</v>
      </c>
      <c r="D25" s="30" t="s">
        <v>12</v>
      </c>
      <c r="E25" s="33">
        <v>1.26</v>
      </c>
      <c r="F25" s="30" t="s">
        <v>19</v>
      </c>
      <c r="G25" s="33">
        <v>0.33</v>
      </c>
      <c r="H25" s="33" t="s">
        <v>19</v>
      </c>
      <c r="I25" s="33">
        <v>0.33</v>
      </c>
      <c r="J25" s="30" t="s">
        <v>19</v>
      </c>
      <c r="K25" s="33">
        <v>0.33</v>
      </c>
      <c r="L25" s="33"/>
      <c r="M25" s="33"/>
      <c r="N25" s="23">
        <f>C25+E25+G25+I25+K25</f>
        <v>3</v>
      </c>
    </row>
    <row r="26" spans="1:14" x14ac:dyDescent="0.25">
      <c r="A26" s="24">
        <v>6</v>
      </c>
      <c r="B26" s="63"/>
      <c r="C26" s="28"/>
      <c r="D26" s="124" t="s">
        <v>83</v>
      </c>
      <c r="E26" s="28"/>
      <c r="F26" s="35"/>
      <c r="G26" s="28"/>
      <c r="H26" s="124" t="s">
        <v>83</v>
      </c>
      <c r="I26" s="102"/>
      <c r="J26" s="124" t="s">
        <v>83</v>
      </c>
      <c r="K26" s="28"/>
      <c r="L26" s="28"/>
      <c r="M26" s="28"/>
      <c r="N26" s="26"/>
    </row>
    <row r="27" spans="1:14" x14ac:dyDescent="0.25">
      <c r="A27" s="29"/>
      <c r="B27" s="33"/>
      <c r="C27" s="33"/>
      <c r="D27" s="30" t="s">
        <v>12</v>
      </c>
      <c r="E27" s="33">
        <v>0.89</v>
      </c>
      <c r="F27" s="30"/>
      <c r="G27" s="33"/>
      <c r="H27" s="33" t="s">
        <v>19</v>
      </c>
      <c r="I27" s="33">
        <v>0.25</v>
      </c>
      <c r="J27" s="30" t="s">
        <v>19</v>
      </c>
      <c r="K27" s="33">
        <v>0.25</v>
      </c>
      <c r="L27" s="33"/>
      <c r="M27" s="33"/>
      <c r="N27" s="23">
        <f>C27+E27+G27+I27+K27+M27</f>
        <v>1.3900000000000001</v>
      </c>
    </row>
    <row r="28" spans="1:14" x14ac:dyDescent="0.25">
      <c r="A28" s="24">
        <v>6</v>
      </c>
      <c r="B28" s="63"/>
      <c r="C28" s="28"/>
      <c r="D28" s="124" t="s">
        <v>84</v>
      </c>
      <c r="E28" s="28"/>
      <c r="F28" s="35"/>
      <c r="G28" s="28"/>
      <c r="H28" s="124" t="s">
        <v>84</v>
      </c>
      <c r="I28" s="102"/>
      <c r="J28" s="124" t="s">
        <v>84</v>
      </c>
      <c r="K28" s="28"/>
      <c r="L28" s="28"/>
      <c r="M28" s="28"/>
      <c r="N28" s="26"/>
    </row>
    <row r="29" spans="1:14" ht="12.75" customHeight="1" x14ac:dyDescent="0.25">
      <c r="A29" s="29"/>
      <c r="B29" s="33"/>
      <c r="C29" s="33"/>
      <c r="D29" s="30" t="s">
        <v>12</v>
      </c>
      <c r="E29" s="33">
        <v>0.88</v>
      </c>
      <c r="F29" s="30"/>
      <c r="G29" s="33"/>
      <c r="H29" s="33"/>
      <c r="I29" s="33">
        <v>0.25</v>
      </c>
      <c r="J29" s="30"/>
      <c r="K29" s="33">
        <v>0.25</v>
      </c>
      <c r="L29" s="33"/>
      <c r="M29" s="33"/>
      <c r="N29" s="23">
        <f>C29+E29+G29+I29+K29+M29</f>
        <v>1.38</v>
      </c>
    </row>
    <row r="30" spans="1:14" x14ac:dyDescent="0.25">
      <c r="A30" s="24">
        <v>6</v>
      </c>
      <c r="B30" s="63"/>
      <c r="C30" s="28"/>
      <c r="D30" s="124" t="s">
        <v>85</v>
      </c>
      <c r="E30" s="28"/>
      <c r="F30" s="35"/>
      <c r="G30" s="28"/>
      <c r="H30" s="124" t="s">
        <v>85</v>
      </c>
      <c r="I30" s="102"/>
      <c r="J30" s="124" t="s">
        <v>85</v>
      </c>
      <c r="K30" s="28"/>
      <c r="L30" s="28"/>
      <c r="M30" s="28"/>
      <c r="N30" s="26"/>
    </row>
    <row r="31" spans="1:14" ht="13.5" customHeight="1" x14ac:dyDescent="0.25">
      <c r="A31" s="29"/>
      <c r="B31" s="33"/>
      <c r="C31" s="33"/>
      <c r="D31" s="30" t="s">
        <v>19</v>
      </c>
      <c r="E31" s="33">
        <v>0.25</v>
      </c>
      <c r="F31" s="30"/>
      <c r="G31" s="33"/>
      <c r="H31" s="33" t="s">
        <v>12</v>
      </c>
      <c r="I31" s="33">
        <v>0.88</v>
      </c>
      <c r="J31" s="30" t="s">
        <v>19</v>
      </c>
      <c r="K31" s="33">
        <v>0.25</v>
      </c>
      <c r="L31" s="33"/>
      <c r="M31" s="33"/>
      <c r="N31" s="23">
        <f>C31+E31+G31+I31+K31+M31</f>
        <v>1.38</v>
      </c>
    </row>
    <row r="32" spans="1:14" x14ac:dyDescent="0.25">
      <c r="A32" s="24">
        <v>6</v>
      </c>
      <c r="B32" s="63"/>
      <c r="C32" s="28"/>
      <c r="D32" s="124" t="s">
        <v>86</v>
      </c>
      <c r="E32" s="28"/>
      <c r="F32" s="35"/>
      <c r="G32" s="28"/>
      <c r="H32" s="124" t="s">
        <v>86</v>
      </c>
      <c r="I32" s="102"/>
      <c r="J32" s="124" t="s">
        <v>86</v>
      </c>
      <c r="K32" s="28"/>
      <c r="L32" s="28"/>
      <c r="M32" s="28"/>
      <c r="N32" s="26"/>
    </row>
    <row r="33" spans="1:14" ht="12" customHeight="1" x14ac:dyDescent="0.25">
      <c r="A33" s="29"/>
      <c r="B33" s="33"/>
      <c r="C33" s="33"/>
      <c r="D33" s="30" t="s">
        <v>19</v>
      </c>
      <c r="E33" s="33">
        <v>0.25</v>
      </c>
      <c r="F33" s="30"/>
      <c r="G33" s="33"/>
      <c r="H33" s="33" t="s">
        <v>12</v>
      </c>
      <c r="I33" s="33">
        <v>0.89</v>
      </c>
      <c r="J33" s="30" t="s">
        <v>19</v>
      </c>
      <c r="K33" s="33">
        <v>0.25</v>
      </c>
      <c r="L33" s="33"/>
      <c r="M33" s="33"/>
      <c r="N33" s="23">
        <f>C33+E33+G33+I33+K33+M33</f>
        <v>1.3900000000000001</v>
      </c>
    </row>
    <row r="34" spans="1:14" x14ac:dyDescent="0.25">
      <c r="A34" s="180"/>
      <c r="B34" s="40" t="s">
        <v>132</v>
      </c>
      <c r="C34" s="181"/>
      <c r="D34" s="39"/>
      <c r="E34" s="137"/>
      <c r="F34" s="40"/>
      <c r="G34" s="181"/>
      <c r="H34" s="8"/>
      <c r="I34" s="7"/>
      <c r="J34" s="8"/>
      <c r="K34" s="7"/>
      <c r="L34" s="8"/>
      <c r="M34" s="8"/>
      <c r="N34" s="151"/>
    </row>
    <row r="35" spans="1:14" x14ac:dyDescent="0.25">
      <c r="A35" s="182">
        <v>2.17</v>
      </c>
      <c r="B35" s="14" t="s">
        <v>12</v>
      </c>
      <c r="C35" s="183">
        <v>0.5</v>
      </c>
      <c r="D35" s="10"/>
      <c r="E35" s="184"/>
      <c r="F35" s="14"/>
      <c r="G35" s="183"/>
      <c r="H35" s="12"/>
      <c r="I35" s="11"/>
      <c r="J35" s="12"/>
      <c r="K35" s="11"/>
      <c r="L35" s="12"/>
      <c r="M35" s="12"/>
      <c r="N35" s="152">
        <f>C35+E35+G35+I35+K35+M35</f>
        <v>0.5</v>
      </c>
    </row>
    <row r="36" spans="1:14" ht="9" customHeight="1" x14ac:dyDescent="0.25">
      <c r="A36" s="24"/>
      <c r="B36" s="82" t="s">
        <v>133</v>
      </c>
      <c r="C36" s="82"/>
      <c r="D36" s="82"/>
      <c r="E36" s="82"/>
      <c r="F36" s="79"/>
      <c r="G36" s="185"/>
      <c r="H36" s="82" t="s">
        <v>133</v>
      </c>
      <c r="I36" s="82"/>
      <c r="J36" s="82"/>
      <c r="K36" s="82"/>
      <c r="L36" s="186"/>
      <c r="M36" s="186"/>
      <c r="N36" s="187"/>
    </row>
    <row r="37" spans="1:14" ht="10.5" customHeight="1" x14ac:dyDescent="0.25">
      <c r="A37" s="29">
        <v>6.5</v>
      </c>
      <c r="B37" s="85" t="s">
        <v>12</v>
      </c>
      <c r="C37" s="85">
        <v>0.75</v>
      </c>
      <c r="D37" s="85"/>
      <c r="E37" s="85"/>
      <c r="F37" s="85"/>
      <c r="G37" s="188"/>
      <c r="H37" s="85" t="s">
        <v>12</v>
      </c>
      <c r="I37" s="85">
        <v>0.75</v>
      </c>
      <c r="J37" s="85"/>
      <c r="K37" s="85"/>
      <c r="L37" s="85"/>
      <c r="M37" s="188"/>
      <c r="N37" s="189">
        <f>C37+E37+G37+I37+K37+M37</f>
        <v>1.5</v>
      </c>
    </row>
    <row r="38" spans="1:14" x14ac:dyDescent="0.25">
      <c r="A38" s="167">
        <f>SUM(A3:A37)</f>
        <v>119.10000000000001</v>
      </c>
      <c r="B38" s="146" t="s">
        <v>10</v>
      </c>
      <c r="C38" s="169">
        <f>SUM(C3:C37)</f>
        <v>7.2200000000000006</v>
      </c>
      <c r="D38" s="148"/>
      <c r="E38" s="169">
        <f>SUM(E3:E37)</f>
        <v>4.8600000000000003</v>
      </c>
      <c r="F38" s="149"/>
      <c r="G38" s="169">
        <f>SUM(G3:G37)</f>
        <v>4.5199999999999996</v>
      </c>
      <c r="H38" s="146"/>
      <c r="I38" s="169">
        <f>SUM(I3:I37)</f>
        <v>6.2299999999999995</v>
      </c>
      <c r="J38" s="146"/>
      <c r="K38" s="169">
        <f>SUM(K4:K37)</f>
        <v>4.6500000000000004</v>
      </c>
      <c r="L38" s="148"/>
      <c r="M38" s="148"/>
      <c r="N38" s="169">
        <f>SUM(N4:N37)</f>
        <v>27.48</v>
      </c>
    </row>
    <row r="39" spans="1:14" x14ac:dyDescent="0.25">
      <c r="F39" s="99"/>
      <c r="J39" s="60"/>
    </row>
    <row r="40" spans="1:14" x14ac:dyDescent="0.25">
      <c r="B40" t="s">
        <v>31</v>
      </c>
      <c r="F40" s="177" t="s">
        <v>135</v>
      </c>
      <c r="H40" t="s">
        <v>32</v>
      </c>
      <c r="J40" s="60"/>
      <c r="K40" s="108">
        <f>N38*4.33</f>
        <v>118.9884</v>
      </c>
      <c r="L40" s="108"/>
      <c r="M40" s="108"/>
    </row>
    <row r="41" spans="1:14" x14ac:dyDescent="0.25">
      <c r="B41" t="s">
        <v>33</v>
      </c>
      <c r="D41" t="str">
        <f>B1</f>
        <v>ROSA MARIA RAMIREZ PRIEGO</v>
      </c>
      <c r="F41" s="99"/>
      <c r="I41" s="109">
        <f>N38</f>
        <v>27.48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3" workbookViewId="0">
      <selection sqref="A1:N37"/>
    </sheetView>
  </sheetViews>
  <sheetFormatPr baseColWidth="10" defaultRowHeight="15" x14ac:dyDescent="0.25"/>
  <cols>
    <col min="1" max="1" width="7.85546875" customWidth="1"/>
    <col min="2" max="2" width="19.42578125" customWidth="1"/>
    <col min="3" max="3" width="6.28515625" customWidth="1"/>
    <col min="4" max="4" width="13.85546875" customWidth="1"/>
    <col min="5" max="5" width="6.140625" customWidth="1"/>
    <col min="6" max="6" width="20.28515625" customWidth="1"/>
    <col min="7" max="7" width="5.5703125" customWidth="1"/>
    <col min="8" max="8" width="12.42578125" customWidth="1"/>
    <col min="9" max="9" width="5.7109375" customWidth="1"/>
    <col min="10" max="10" width="16.85546875" customWidth="1"/>
    <col min="11" max="11" width="6.5703125" customWidth="1"/>
    <col min="12" max="12" width="7" customWidth="1"/>
    <col min="13" max="13" width="6" customWidth="1"/>
    <col min="14" max="14" width="5.8554687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23.25" customHeight="1" x14ac:dyDescent="0.25">
      <c r="A7" s="49"/>
      <c r="B7" s="104"/>
      <c r="C7" s="49"/>
      <c r="D7" s="104"/>
      <c r="E7" s="170"/>
      <c r="F7" s="179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16.5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2.7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3.5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00">
        <v>9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</row>
    <row r="21" spans="1:14" x14ac:dyDescent="0.25">
      <c r="A21" s="101"/>
      <c r="B21" s="33" t="s">
        <v>19</v>
      </c>
      <c r="C21" s="33">
        <v>0.33</v>
      </c>
      <c r="D21" s="72"/>
      <c r="E21" s="72"/>
      <c r="F21" s="30" t="s">
        <v>19</v>
      </c>
      <c r="G21" s="33">
        <v>0.33</v>
      </c>
      <c r="H21" s="178"/>
      <c r="I21" s="33"/>
      <c r="J21" s="33" t="s">
        <v>12</v>
      </c>
      <c r="K21" s="33">
        <v>1.42</v>
      </c>
      <c r="L21" s="33"/>
      <c r="M21" s="33"/>
      <c r="N21" s="23">
        <f t="shared" ref="N21" si="0">C21+E21+G21+I21+K21</f>
        <v>2.08</v>
      </c>
    </row>
    <row r="22" spans="1:14" x14ac:dyDescent="0.25">
      <c r="A22" s="100">
        <v>4.5</v>
      </c>
      <c r="B22" s="28" t="s">
        <v>64</v>
      </c>
      <c r="C22" s="28"/>
      <c r="D22" s="28"/>
      <c r="E22" s="28"/>
      <c r="F22" s="35"/>
      <c r="G22" s="28"/>
      <c r="H22" s="28" t="s">
        <v>64</v>
      </c>
      <c r="I22" s="28"/>
      <c r="J22" s="28"/>
      <c r="K22" s="28"/>
      <c r="L22" s="28"/>
      <c r="M22" s="28"/>
      <c r="N22" s="26"/>
    </row>
    <row r="23" spans="1:14" x14ac:dyDescent="0.25">
      <c r="A23" s="101"/>
      <c r="B23" s="33" t="s">
        <v>19</v>
      </c>
      <c r="C23" s="33">
        <v>0.37</v>
      </c>
      <c r="D23" s="72"/>
      <c r="E23" s="72"/>
      <c r="F23" s="30"/>
      <c r="G23" s="33"/>
      <c r="H23" s="30" t="s">
        <v>12</v>
      </c>
      <c r="I23" s="33">
        <v>0.66</v>
      </c>
      <c r="J23" s="33"/>
      <c r="K23" s="33"/>
      <c r="L23" s="33"/>
      <c r="M23" s="33"/>
      <c r="N23" s="23">
        <f t="shared" ref="N23" si="1">C23+E23+G23+I23+K23</f>
        <v>1.03</v>
      </c>
    </row>
    <row r="24" spans="1:14" ht="14.25" customHeight="1" x14ac:dyDescent="0.25">
      <c r="A24" s="100">
        <v>13</v>
      </c>
      <c r="B24" s="28" t="s">
        <v>59</v>
      </c>
      <c r="C24" s="28"/>
      <c r="D24" s="28" t="s">
        <v>59</v>
      </c>
      <c r="E24" s="28"/>
      <c r="F24" s="35" t="s">
        <v>59</v>
      </c>
      <c r="G24" s="28"/>
      <c r="H24" s="28" t="s">
        <v>59</v>
      </c>
      <c r="I24" s="35"/>
      <c r="J24" s="28" t="s">
        <v>59</v>
      </c>
      <c r="K24" s="28"/>
      <c r="L24" s="28"/>
      <c r="M24" s="28"/>
      <c r="N24" s="26"/>
    </row>
    <row r="25" spans="1:14" x14ac:dyDescent="0.25">
      <c r="A25" s="101"/>
      <c r="B25" s="33" t="s">
        <v>60</v>
      </c>
      <c r="C25" s="33">
        <v>0.75</v>
      </c>
      <c r="D25" s="30" t="s">
        <v>12</v>
      </c>
      <c r="E25" s="33">
        <v>1.26</v>
      </c>
      <c r="F25" s="30" t="s">
        <v>19</v>
      </c>
      <c r="G25" s="33">
        <v>0.33</v>
      </c>
      <c r="H25" s="33" t="s">
        <v>19</v>
      </c>
      <c r="I25" s="33">
        <v>0.33</v>
      </c>
      <c r="J25" s="30" t="s">
        <v>19</v>
      </c>
      <c r="K25" s="33">
        <v>0.33</v>
      </c>
      <c r="L25" s="33"/>
      <c r="M25" s="33"/>
      <c r="N25" s="23">
        <f>C25+E25+G25+I25+K25</f>
        <v>3</v>
      </c>
    </row>
    <row r="26" spans="1:14" x14ac:dyDescent="0.25">
      <c r="A26" s="24">
        <v>6</v>
      </c>
      <c r="B26" s="63"/>
      <c r="C26" s="28"/>
      <c r="D26" s="124" t="s">
        <v>83</v>
      </c>
      <c r="E26" s="28"/>
      <c r="F26" s="35"/>
      <c r="G26" s="28"/>
      <c r="H26" s="124" t="s">
        <v>83</v>
      </c>
      <c r="I26" s="102"/>
      <c r="J26" s="124" t="s">
        <v>83</v>
      </c>
      <c r="K26" s="28"/>
      <c r="L26" s="28"/>
      <c r="M26" s="28"/>
      <c r="N26" s="26"/>
    </row>
    <row r="27" spans="1:14" x14ac:dyDescent="0.25">
      <c r="A27" s="29"/>
      <c r="B27" s="33"/>
      <c r="C27" s="33"/>
      <c r="D27" s="30" t="s">
        <v>12</v>
      </c>
      <c r="E27" s="33">
        <v>0.89</v>
      </c>
      <c r="F27" s="30"/>
      <c r="G27" s="33"/>
      <c r="H27" s="33" t="s">
        <v>19</v>
      </c>
      <c r="I27" s="33">
        <v>0.25</v>
      </c>
      <c r="J27" s="30" t="s">
        <v>19</v>
      </c>
      <c r="K27" s="33">
        <v>0.25</v>
      </c>
      <c r="L27" s="33"/>
      <c r="M27" s="33"/>
      <c r="N27" s="23">
        <f>C27+E27+G27+I27+K27+M27</f>
        <v>1.3900000000000001</v>
      </c>
    </row>
    <row r="28" spans="1:14" x14ac:dyDescent="0.25">
      <c r="A28" s="24">
        <v>6</v>
      </c>
      <c r="B28" s="63"/>
      <c r="C28" s="28"/>
      <c r="D28" s="124" t="s">
        <v>84</v>
      </c>
      <c r="E28" s="28"/>
      <c r="F28" s="35"/>
      <c r="G28" s="28"/>
      <c r="H28" s="124" t="s">
        <v>84</v>
      </c>
      <c r="I28" s="102"/>
      <c r="J28" s="124" t="s">
        <v>84</v>
      </c>
      <c r="K28" s="28"/>
      <c r="L28" s="28"/>
      <c r="M28" s="28"/>
      <c r="N28" s="26"/>
    </row>
    <row r="29" spans="1:14" x14ac:dyDescent="0.25">
      <c r="A29" s="29"/>
      <c r="B29" s="33"/>
      <c r="C29" s="33"/>
      <c r="D29" s="30" t="s">
        <v>12</v>
      </c>
      <c r="E29" s="33">
        <v>0.88</v>
      </c>
      <c r="F29" s="30"/>
      <c r="G29" s="33"/>
      <c r="H29" s="33"/>
      <c r="I29" s="33">
        <v>0.25</v>
      </c>
      <c r="J29" s="30"/>
      <c r="K29" s="33">
        <v>0.25</v>
      </c>
      <c r="L29" s="33"/>
      <c r="M29" s="33"/>
      <c r="N29" s="23">
        <f>C29+E29+G29+I29+K29+M29</f>
        <v>1.38</v>
      </c>
    </row>
    <row r="30" spans="1:14" x14ac:dyDescent="0.25">
      <c r="A30" s="24">
        <v>6</v>
      </c>
      <c r="B30" s="63"/>
      <c r="C30" s="28"/>
      <c r="D30" s="124" t="s">
        <v>85</v>
      </c>
      <c r="E30" s="28"/>
      <c r="F30" s="35"/>
      <c r="G30" s="28"/>
      <c r="H30" s="124" t="s">
        <v>85</v>
      </c>
      <c r="I30" s="102"/>
      <c r="J30" s="124" t="s">
        <v>85</v>
      </c>
      <c r="K30" s="28"/>
      <c r="L30" s="28"/>
      <c r="M30" s="28"/>
      <c r="N30" s="26"/>
    </row>
    <row r="31" spans="1:14" x14ac:dyDescent="0.25">
      <c r="A31" s="29"/>
      <c r="B31" s="33"/>
      <c r="C31" s="33"/>
      <c r="D31" s="30" t="s">
        <v>19</v>
      </c>
      <c r="E31" s="33">
        <v>0.25</v>
      </c>
      <c r="F31" s="30"/>
      <c r="G31" s="33"/>
      <c r="H31" s="33" t="s">
        <v>12</v>
      </c>
      <c r="I31" s="33">
        <v>0.88</v>
      </c>
      <c r="J31" s="30" t="s">
        <v>19</v>
      </c>
      <c r="K31" s="33">
        <v>0.25</v>
      </c>
      <c r="L31" s="33"/>
      <c r="M31" s="33"/>
      <c r="N31" s="23">
        <f>C31+E31+G31+I31+K31+M31</f>
        <v>1.38</v>
      </c>
    </row>
    <row r="32" spans="1:14" x14ac:dyDescent="0.25">
      <c r="A32" s="24">
        <v>6</v>
      </c>
      <c r="B32" s="63"/>
      <c r="C32" s="28"/>
      <c r="D32" s="124" t="s">
        <v>86</v>
      </c>
      <c r="E32" s="28"/>
      <c r="F32" s="35"/>
      <c r="G32" s="28"/>
      <c r="H32" s="124" t="s">
        <v>86</v>
      </c>
      <c r="I32" s="102"/>
      <c r="J32" s="124" t="s">
        <v>86</v>
      </c>
      <c r="K32" s="28"/>
      <c r="L32" s="28"/>
      <c r="M32" s="28"/>
      <c r="N32" s="26"/>
    </row>
    <row r="33" spans="1:14" x14ac:dyDescent="0.25">
      <c r="A33" s="29"/>
      <c r="B33" s="33"/>
      <c r="C33" s="33"/>
      <c r="D33" s="30" t="s">
        <v>19</v>
      </c>
      <c r="E33" s="33">
        <v>0.25</v>
      </c>
      <c r="F33" s="30"/>
      <c r="G33" s="33"/>
      <c r="H33" s="33" t="s">
        <v>12</v>
      </c>
      <c r="I33" s="33">
        <v>0.89</v>
      </c>
      <c r="J33" s="30" t="s">
        <v>19</v>
      </c>
      <c r="K33" s="33">
        <v>0.25</v>
      </c>
      <c r="L33" s="33"/>
      <c r="M33" s="33"/>
      <c r="N33" s="23">
        <f>C33+E33+G33+I33+K33+M33</f>
        <v>1.3900000000000001</v>
      </c>
    </row>
    <row r="34" spans="1:14" x14ac:dyDescent="0.25">
      <c r="A34" s="167">
        <f>SUM(A3:A33)</f>
        <v>110.43</v>
      </c>
      <c r="B34" s="146" t="s">
        <v>10</v>
      </c>
      <c r="C34" s="169">
        <f>SUM(C3:C33)</f>
        <v>5.9700000000000006</v>
      </c>
      <c r="D34" s="148"/>
      <c r="E34" s="169">
        <f>SUM(E3:E33)</f>
        <v>4.8600000000000003</v>
      </c>
      <c r="F34" s="149"/>
      <c r="G34" s="169">
        <f>SUM(G3:G33)</f>
        <v>4.5199999999999996</v>
      </c>
      <c r="H34" s="146"/>
      <c r="I34" s="169">
        <f>SUM(I3:I33)</f>
        <v>5.4799999999999995</v>
      </c>
      <c r="J34" s="146"/>
      <c r="K34" s="169">
        <f>SUM(K4:K33)</f>
        <v>4.6500000000000004</v>
      </c>
      <c r="L34" s="148"/>
      <c r="M34" s="148"/>
      <c r="N34" s="169">
        <f>SUM(N4:N33)</f>
        <v>25.48</v>
      </c>
    </row>
    <row r="35" spans="1:14" x14ac:dyDescent="0.25">
      <c r="F35" s="99"/>
      <c r="J35" s="60"/>
    </row>
    <row r="36" spans="1:14" x14ac:dyDescent="0.25">
      <c r="B36" t="s">
        <v>31</v>
      </c>
      <c r="F36" s="177" t="s">
        <v>134</v>
      </c>
      <c r="H36" t="s">
        <v>32</v>
      </c>
      <c r="J36" s="60"/>
      <c r="K36" s="108">
        <f>N34*4.33</f>
        <v>110.3284</v>
      </c>
      <c r="L36" s="108"/>
      <c r="M36" s="108"/>
    </row>
    <row r="37" spans="1:14" x14ac:dyDescent="0.25">
      <c r="B37" t="s">
        <v>33</v>
      </c>
      <c r="D37" t="str">
        <f>B1</f>
        <v>ROSA MARIA RAMIREZ PRIEGO</v>
      </c>
      <c r="F37" s="99"/>
      <c r="I37" s="109">
        <f>N34</f>
        <v>25.48</v>
      </c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sqref="A1:N41"/>
    </sheetView>
  </sheetViews>
  <sheetFormatPr baseColWidth="10" defaultRowHeight="15" x14ac:dyDescent="0.25"/>
  <cols>
    <col min="1" max="1" width="7" customWidth="1"/>
    <col min="2" max="2" width="19.42578125" customWidth="1"/>
    <col min="3" max="3" width="5" customWidth="1"/>
    <col min="4" max="4" width="13.5703125" customWidth="1"/>
    <col min="5" max="5" width="5.85546875" customWidth="1"/>
    <col min="6" max="6" width="19.28515625" customWidth="1"/>
    <col min="7" max="7" width="6" customWidth="1"/>
    <col min="8" max="8" width="15" customWidth="1"/>
    <col min="9" max="9" width="6" customWidth="1"/>
    <col min="10" max="10" width="17.42578125" customWidth="1"/>
    <col min="11" max="11" width="6.7109375" customWidth="1"/>
    <col min="12" max="13" width="4.140625" customWidth="1"/>
    <col min="14" max="14" width="5.425781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2.7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ht="12.75" customHeight="1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16.5" customHeight="1" x14ac:dyDescent="0.25">
      <c r="A7" s="49"/>
      <c r="B7" s="104"/>
      <c r="C7" s="49"/>
      <c r="D7" s="104"/>
      <c r="E7" s="170"/>
      <c r="F7" s="179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2.7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12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2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2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00">
        <v>9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</row>
    <row r="21" spans="1:14" x14ac:dyDescent="0.25">
      <c r="A21" s="101"/>
      <c r="B21" s="33" t="s">
        <v>19</v>
      </c>
      <c r="C21" s="33">
        <v>0.33</v>
      </c>
      <c r="D21" s="72"/>
      <c r="E21" s="72"/>
      <c r="F21" s="30" t="s">
        <v>19</v>
      </c>
      <c r="G21" s="33">
        <v>0.33</v>
      </c>
      <c r="H21" s="178"/>
      <c r="I21" s="33"/>
      <c r="J21" s="33" t="s">
        <v>12</v>
      </c>
      <c r="K21" s="33">
        <v>1.42</v>
      </c>
      <c r="L21" s="33"/>
      <c r="M21" s="33"/>
      <c r="N21" s="23">
        <f t="shared" ref="N21" si="0">C21+E21+G21+I21+K21</f>
        <v>2.08</v>
      </c>
    </row>
    <row r="22" spans="1:14" x14ac:dyDescent="0.25">
      <c r="A22" s="100">
        <v>4.5</v>
      </c>
      <c r="B22" s="28" t="s">
        <v>64</v>
      </c>
      <c r="C22" s="28"/>
      <c r="D22" s="28"/>
      <c r="E22" s="28"/>
      <c r="F22" s="35"/>
      <c r="G22" s="28"/>
      <c r="H22" s="28" t="s">
        <v>64</v>
      </c>
      <c r="I22" s="28"/>
      <c r="J22" s="28"/>
      <c r="K22" s="28"/>
      <c r="L22" s="28"/>
      <c r="M22" s="28"/>
      <c r="N22" s="26"/>
    </row>
    <row r="23" spans="1:14" x14ac:dyDescent="0.25">
      <c r="A23" s="101"/>
      <c r="B23" s="33" t="s">
        <v>19</v>
      </c>
      <c r="C23" s="33">
        <v>0.37</v>
      </c>
      <c r="D23" s="72"/>
      <c r="E23" s="72"/>
      <c r="F23" s="30"/>
      <c r="G23" s="33"/>
      <c r="H23" s="30" t="s">
        <v>12</v>
      </c>
      <c r="I23" s="33">
        <v>0.66</v>
      </c>
      <c r="J23" s="33"/>
      <c r="K23" s="33"/>
      <c r="L23" s="33"/>
      <c r="M23" s="33"/>
      <c r="N23" s="23">
        <f t="shared" ref="N23" si="1">C23+E23+G23+I23+K23</f>
        <v>1.03</v>
      </c>
    </row>
    <row r="24" spans="1:14" ht="12" customHeight="1" x14ac:dyDescent="0.25">
      <c r="A24" s="100">
        <v>13</v>
      </c>
      <c r="B24" s="28" t="s">
        <v>59</v>
      </c>
      <c r="C24" s="28"/>
      <c r="D24" s="28" t="s">
        <v>59</v>
      </c>
      <c r="E24" s="28"/>
      <c r="F24" s="35" t="s">
        <v>59</v>
      </c>
      <c r="G24" s="28"/>
      <c r="H24" s="28" t="s">
        <v>59</v>
      </c>
      <c r="I24" s="35"/>
      <c r="J24" s="28" t="s">
        <v>59</v>
      </c>
      <c r="K24" s="28"/>
      <c r="L24" s="28"/>
      <c r="M24" s="28"/>
      <c r="N24" s="26"/>
    </row>
    <row r="25" spans="1:14" ht="11.25" customHeight="1" x14ac:dyDescent="0.25">
      <c r="A25" s="101"/>
      <c r="B25" s="33" t="s">
        <v>60</v>
      </c>
      <c r="C25" s="33">
        <v>0.75</v>
      </c>
      <c r="D25" s="30" t="s">
        <v>12</v>
      </c>
      <c r="E25" s="33">
        <v>1.26</v>
      </c>
      <c r="F25" s="30" t="s">
        <v>19</v>
      </c>
      <c r="G25" s="33">
        <v>0.33</v>
      </c>
      <c r="H25" s="33" t="s">
        <v>19</v>
      </c>
      <c r="I25" s="33">
        <v>0.33</v>
      </c>
      <c r="J25" s="30" t="s">
        <v>19</v>
      </c>
      <c r="K25" s="33">
        <v>0.33</v>
      </c>
      <c r="L25" s="33"/>
      <c r="M25" s="33"/>
      <c r="N25" s="23">
        <f>C25+E25+G25+I25+K25</f>
        <v>3</v>
      </c>
    </row>
    <row r="26" spans="1:14" ht="13.5" customHeight="1" x14ac:dyDescent="0.25">
      <c r="A26" s="24">
        <v>6</v>
      </c>
      <c r="B26" s="63"/>
      <c r="C26" s="28"/>
      <c r="D26" s="124" t="s">
        <v>83</v>
      </c>
      <c r="E26" s="28"/>
      <c r="F26" s="35"/>
      <c r="G26" s="28"/>
      <c r="H26" s="124" t="s">
        <v>83</v>
      </c>
      <c r="I26" s="102"/>
      <c r="J26" s="124" t="s">
        <v>83</v>
      </c>
      <c r="K26" s="28"/>
      <c r="L26" s="28"/>
      <c r="M26" s="28"/>
      <c r="N26" s="26"/>
    </row>
    <row r="27" spans="1:14" x14ac:dyDescent="0.25">
      <c r="A27" s="29"/>
      <c r="B27" s="33"/>
      <c r="C27" s="33"/>
      <c r="D27" s="30" t="s">
        <v>12</v>
      </c>
      <c r="E27" s="33">
        <v>0.89</v>
      </c>
      <c r="F27" s="30"/>
      <c r="G27" s="33"/>
      <c r="H27" s="33" t="s">
        <v>19</v>
      </c>
      <c r="I27" s="33">
        <v>0.25</v>
      </c>
      <c r="J27" s="30" t="s">
        <v>19</v>
      </c>
      <c r="K27" s="33">
        <v>0.25</v>
      </c>
      <c r="L27" s="33"/>
      <c r="M27" s="33"/>
      <c r="N27" s="23">
        <f>C27+E27+G27+I27+K27+M27</f>
        <v>1.3900000000000001</v>
      </c>
    </row>
    <row r="28" spans="1:14" ht="12" customHeight="1" x14ac:dyDescent="0.25">
      <c r="A28" s="24">
        <v>6</v>
      </c>
      <c r="B28" s="63"/>
      <c r="C28" s="28"/>
      <c r="D28" s="124" t="s">
        <v>84</v>
      </c>
      <c r="E28" s="28"/>
      <c r="F28" s="35"/>
      <c r="G28" s="28"/>
      <c r="H28" s="124" t="s">
        <v>84</v>
      </c>
      <c r="I28" s="102"/>
      <c r="J28" s="124" t="s">
        <v>84</v>
      </c>
      <c r="K28" s="28"/>
      <c r="L28" s="28"/>
      <c r="M28" s="28"/>
      <c r="N28" s="26"/>
    </row>
    <row r="29" spans="1:14" x14ac:dyDescent="0.25">
      <c r="A29" s="29"/>
      <c r="B29" s="33"/>
      <c r="C29" s="33"/>
      <c r="D29" s="30" t="s">
        <v>12</v>
      </c>
      <c r="E29" s="33">
        <v>0.88</v>
      </c>
      <c r="F29" s="30"/>
      <c r="G29" s="33"/>
      <c r="H29" s="33"/>
      <c r="I29" s="33">
        <v>0.25</v>
      </c>
      <c r="J29" s="30"/>
      <c r="K29" s="33">
        <v>0.25</v>
      </c>
      <c r="L29" s="33"/>
      <c r="M29" s="33"/>
      <c r="N29" s="23">
        <f>C29+E29+G29+I29+K29+M29</f>
        <v>1.38</v>
      </c>
    </row>
    <row r="30" spans="1:14" ht="12" customHeight="1" x14ac:dyDescent="0.25">
      <c r="A30" s="24">
        <v>6</v>
      </c>
      <c r="B30" s="63"/>
      <c r="C30" s="28"/>
      <c r="D30" s="124" t="s">
        <v>85</v>
      </c>
      <c r="E30" s="28"/>
      <c r="F30" s="35"/>
      <c r="G30" s="28"/>
      <c r="H30" s="124" t="s">
        <v>85</v>
      </c>
      <c r="I30" s="102"/>
      <c r="J30" s="124" t="s">
        <v>85</v>
      </c>
      <c r="K30" s="28"/>
      <c r="L30" s="28"/>
      <c r="M30" s="28"/>
      <c r="N30" s="26"/>
    </row>
    <row r="31" spans="1:14" x14ac:dyDescent="0.25">
      <c r="A31" s="29"/>
      <c r="B31" s="33"/>
      <c r="C31" s="33"/>
      <c r="D31" s="30" t="s">
        <v>19</v>
      </c>
      <c r="E31" s="33">
        <v>0.25</v>
      </c>
      <c r="F31" s="30"/>
      <c r="G31" s="33"/>
      <c r="H31" s="33" t="s">
        <v>12</v>
      </c>
      <c r="I31" s="33">
        <v>0.88</v>
      </c>
      <c r="J31" s="30" t="s">
        <v>19</v>
      </c>
      <c r="K31" s="33">
        <v>0.25</v>
      </c>
      <c r="L31" s="33"/>
      <c r="M31" s="33"/>
      <c r="N31" s="23">
        <f>C31+E31+G31+I31+K31+M31</f>
        <v>1.38</v>
      </c>
    </row>
    <row r="32" spans="1:14" ht="15.75" customHeight="1" x14ac:dyDescent="0.25">
      <c r="A32" s="24">
        <v>6</v>
      </c>
      <c r="B32" s="63"/>
      <c r="C32" s="28"/>
      <c r="D32" s="124" t="s">
        <v>86</v>
      </c>
      <c r="E32" s="28"/>
      <c r="F32" s="35"/>
      <c r="G32" s="28"/>
      <c r="H32" s="124" t="s">
        <v>86</v>
      </c>
      <c r="I32" s="102"/>
      <c r="J32" s="124" t="s">
        <v>86</v>
      </c>
      <c r="K32" s="28"/>
      <c r="L32" s="28"/>
      <c r="M32" s="28"/>
      <c r="N32" s="26"/>
    </row>
    <row r="33" spans="1:14" ht="12.75" customHeight="1" x14ac:dyDescent="0.25">
      <c r="A33" s="29"/>
      <c r="B33" s="33"/>
      <c r="C33" s="33"/>
      <c r="D33" s="30" t="s">
        <v>19</v>
      </c>
      <c r="E33" s="33">
        <v>0.25</v>
      </c>
      <c r="F33" s="30"/>
      <c r="G33" s="33"/>
      <c r="H33" s="33" t="s">
        <v>12</v>
      </c>
      <c r="I33" s="33">
        <v>0.89</v>
      </c>
      <c r="J33" s="30" t="s">
        <v>19</v>
      </c>
      <c r="K33" s="33">
        <v>0.25</v>
      </c>
      <c r="L33" s="33"/>
      <c r="M33" s="33"/>
      <c r="N33" s="23">
        <f>C33+E33+G33+I33+K33+M33</f>
        <v>1.3900000000000001</v>
      </c>
    </row>
    <row r="34" spans="1:14" x14ac:dyDescent="0.25">
      <c r="A34" s="180"/>
      <c r="B34" s="40" t="s">
        <v>132</v>
      </c>
      <c r="C34" s="181"/>
      <c r="D34" s="39"/>
      <c r="E34" s="137"/>
      <c r="F34" s="40"/>
      <c r="G34" s="181"/>
      <c r="H34" s="8"/>
      <c r="I34" s="7"/>
      <c r="J34" s="8"/>
      <c r="K34" s="7"/>
      <c r="L34" s="8"/>
      <c r="M34" s="8"/>
      <c r="N34" s="151"/>
    </row>
    <row r="35" spans="1:14" x14ac:dyDescent="0.25">
      <c r="A35" s="182">
        <v>2.17</v>
      </c>
      <c r="B35" s="14" t="s">
        <v>12</v>
      </c>
      <c r="C35" s="183">
        <v>0.5</v>
      </c>
      <c r="D35" s="10"/>
      <c r="E35" s="184"/>
      <c r="F35" s="14"/>
      <c r="G35" s="183"/>
      <c r="H35" s="12"/>
      <c r="I35" s="11"/>
      <c r="J35" s="12"/>
      <c r="K35" s="11"/>
      <c r="L35" s="12"/>
      <c r="M35" s="12"/>
      <c r="N35" s="152">
        <f>C35+E35+G35+I35+K35+M35</f>
        <v>0.5</v>
      </c>
    </row>
    <row r="36" spans="1:14" ht="9.75" customHeight="1" x14ac:dyDescent="0.25">
      <c r="A36" s="24"/>
      <c r="B36" s="82" t="s">
        <v>133</v>
      </c>
      <c r="C36" s="82"/>
      <c r="D36" s="82"/>
      <c r="E36" s="82"/>
      <c r="F36" s="79"/>
      <c r="G36" s="185"/>
      <c r="H36" s="82" t="s">
        <v>133</v>
      </c>
      <c r="I36" s="82"/>
      <c r="J36" s="82"/>
      <c r="K36" s="82"/>
      <c r="L36" s="186"/>
      <c r="M36" s="186"/>
      <c r="N36" s="187"/>
    </row>
    <row r="37" spans="1:14" ht="12.75" customHeight="1" x14ac:dyDescent="0.25">
      <c r="A37" s="29">
        <v>6.5</v>
      </c>
      <c r="B37" s="85" t="s">
        <v>12</v>
      </c>
      <c r="C37" s="85">
        <v>0.75</v>
      </c>
      <c r="D37" s="85"/>
      <c r="E37" s="85"/>
      <c r="F37" s="85"/>
      <c r="G37" s="188"/>
      <c r="H37" s="85" t="s">
        <v>12</v>
      </c>
      <c r="I37" s="85">
        <v>0.75</v>
      </c>
      <c r="J37" s="85"/>
      <c r="K37" s="85"/>
      <c r="L37" s="85"/>
      <c r="M37" s="188"/>
      <c r="N37" s="189">
        <f>C37+E37+G37+I37+K37+M37</f>
        <v>1.5</v>
      </c>
    </row>
    <row r="38" spans="1:14" x14ac:dyDescent="0.25">
      <c r="A38" s="167">
        <f>SUM(A3:A37)</f>
        <v>119.10000000000001</v>
      </c>
      <c r="B38" s="146" t="s">
        <v>10</v>
      </c>
      <c r="C38" s="169">
        <f>SUM(C3:C37)</f>
        <v>7.2200000000000006</v>
      </c>
      <c r="D38" s="148"/>
      <c r="E38" s="169">
        <f>SUM(E3:E37)</f>
        <v>4.8600000000000003</v>
      </c>
      <c r="F38" s="149"/>
      <c r="G38" s="169">
        <f>SUM(G3:G37)</f>
        <v>4.5199999999999996</v>
      </c>
      <c r="H38" s="146"/>
      <c r="I38" s="169">
        <f>SUM(I3:I37)</f>
        <v>6.2299999999999995</v>
      </c>
      <c r="J38" s="146"/>
      <c r="K38" s="169">
        <f>SUM(K4:K37)</f>
        <v>4.6500000000000004</v>
      </c>
      <c r="L38" s="148"/>
      <c r="M38" s="148"/>
      <c r="N38" s="169">
        <f>SUM(N4:N37)</f>
        <v>27.48</v>
      </c>
    </row>
    <row r="39" spans="1:14" x14ac:dyDescent="0.25">
      <c r="F39" s="99"/>
      <c r="J39" s="60"/>
    </row>
    <row r="40" spans="1:14" x14ac:dyDescent="0.25">
      <c r="B40" t="s">
        <v>31</v>
      </c>
      <c r="F40" s="177" t="s">
        <v>130</v>
      </c>
      <c r="H40" t="s">
        <v>32</v>
      </c>
      <c r="J40" s="60"/>
      <c r="K40" s="108">
        <f>N38*4.33</f>
        <v>118.9884</v>
      </c>
      <c r="L40" s="108"/>
      <c r="M40" s="108"/>
    </row>
    <row r="41" spans="1:14" x14ac:dyDescent="0.25">
      <c r="B41" t="s">
        <v>33</v>
      </c>
      <c r="D41" t="str">
        <f>B1</f>
        <v>ROSA MARIA RAMIREZ PRIEGO</v>
      </c>
      <c r="F41" s="99"/>
      <c r="I41" s="109">
        <f>N38</f>
        <v>27.48</v>
      </c>
    </row>
    <row r="42" spans="1:14" x14ac:dyDescent="0.25">
      <c r="F42" s="76"/>
      <c r="G42" s="128"/>
    </row>
    <row r="43" spans="1:14" x14ac:dyDescent="0.25">
      <c r="F43" s="99"/>
    </row>
    <row r="44" spans="1:14" x14ac:dyDescent="0.25">
      <c r="F44" t="s">
        <v>129</v>
      </c>
    </row>
    <row r="45" spans="1:14" x14ac:dyDescent="0.25">
      <c r="F45" t="s">
        <v>131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3" workbookViewId="0">
      <selection sqref="A1:N40"/>
    </sheetView>
  </sheetViews>
  <sheetFormatPr baseColWidth="10" defaultRowHeight="15" x14ac:dyDescent="0.25"/>
  <cols>
    <col min="1" max="1" width="7" customWidth="1"/>
    <col min="2" max="2" width="19.28515625" customWidth="1"/>
    <col min="3" max="3" width="6" customWidth="1"/>
    <col min="5" max="5" width="6.28515625" customWidth="1"/>
    <col min="6" max="6" width="19.7109375" customWidth="1"/>
    <col min="7" max="7" width="6" customWidth="1"/>
    <col min="8" max="8" width="12.42578125" customWidth="1"/>
    <col min="9" max="9" width="5.28515625" customWidth="1"/>
    <col min="10" max="10" width="17.28515625" customWidth="1"/>
    <col min="11" max="11" width="6.7109375" customWidth="1"/>
    <col min="12" max="12" width="5.140625" customWidth="1"/>
    <col min="13" max="13" width="5" customWidth="1"/>
    <col min="14" max="14" width="5.710937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1.2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22.5" customHeight="1" x14ac:dyDescent="0.25">
      <c r="A7" s="49"/>
      <c r="B7" s="104"/>
      <c r="C7" s="49"/>
      <c r="D7" s="104"/>
      <c r="E7" s="170"/>
      <c r="F7" s="68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2.7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9.75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3.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1.25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00">
        <v>9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</row>
    <row r="21" spans="1:14" x14ac:dyDescent="0.25">
      <c r="A21" s="101"/>
      <c r="B21" s="33" t="s">
        <v>19</v>
      </c>
      <c r="C21" s="33">
        <v>0.33</v>
      </c>
      <c r="D21" s="72"/>
      <c r="E21" s="72"/>
      <c r="F21" s="30" t="s">
        <v>19</v>
      </c>
      <c r="G21" s="33">
        <v>0.33</v>
      </c>
      <c r="H21" s="178"/>
      <c r="I21" s="33"/>
      <c r="J21" s="33" t="s">
        <v>12</v>
      </c>
      <c r="K21" s="33">
        <v>1.42</v>
      </c>
      <c r="L21" s="33"/>
      <c r="M21" s="33"/>
      <c r="N21" s="23">
        <f t="shared" ref="N21" si="0">C21+E21+G21+I21+K21</f>
        <v>2.08</v>
      </c>
    </row>
    <row r="22" spans="1:14" x14ac:dyDescent="0.25">
      <c r="A22" s="100">
        <v>4.5</v>
      </c>
      <c r="B22" s="28" t="s">
        <v>64</v>
      </c>
      <c r="C22" s="28"/>
      <c r="D22" s="28"/>
      <c r="E22" s="28"/>
      <c r="F22" s="35"/>
      <c r="G22" s="28"/>
      <c r="H22" s="28" t="s">
        <v>64</v>
      </c>
      <c r="I22" s="28"/>
      <c r="J22" s="28"/>
      <c r="K22" s="28"/>
      <c r="L22" s="28"/>
      <c r="M22" s="28"/>
      <c r="N22" s="26"/>
    </row>
    <row r="23" spans="1:14" x14ac:dyDescent="0.25">
      <c r="A23" s="101"/>
      <c r="B23" s="33" t="s">
        <v>19</v>
      </c>
      <c r="C23" s="33">
        <v>0.37</v>
      </c>
      <c r="D23" s="72"/>
      <c r="E23" s="72"/>
      <c r="F23" s="30"/>
      <c r="G23" s="33"/>
      <c r="H23" s="30" t="s">
        <v>12</v>
      </c>
      <c r="I23" s="33">
        <v>0.66</v>
      </c>
      <c r="J23" s="33"/>
      <c r="K23" s="33"/>
      <c r="L23" s="33"/>
      <c r="M23" s="33"/>
      <c r="N23" s="23">
        <f t="shared" ref="N23" si="1">C23+E23+G23+I23+K23</f>
        <v>1.03</v>
      </c>
    </row>
    <row r="24" spans="1:14" ht="12.75" customHeight="1" x14ac:dyDescent="0.25">
      <c r="A24" s="100">
        <v>13</v>
      </c>
      <c r="B24" s="28" t="s">
        <v>59</v>
      </c>
      <c r="C24" s="28"/>
      <c r="D24" s="28" t="s">
        <v>59</v>
      </c>
      <c r="E24" s="28"/>
      <c r="F24" s="35" t="s">
        <v>59</v>
      </c>
      <c r="G24" s="28"/>
      <c r="H24" s="28" t="s">
        <v>59</v>
      </c>
      <c r="I24" s="35"/>
      <c r="J24" s="28" t="s">
        <v>59</v>
      </c>
      <c r="K24" s="28"/>
      <c r="L24" s="28"/>
      <c r="M24" s="28"/>
      <c r="N24" s="26"/>
    </row>
    <row r="25" spans="1:14" x14ac:dyDescent="0.25">
      <c r="A25" s="101"/>
      <c r="B25" s="33" t="s">
        <v>60</v>
      </c>
      <c r="C25" s="33">
        <v>0.75</v>
      </c>
      <c r="D25" s="30" t="s">
        <v>12</v>
      </c>
      <c r="E25" s="33">
        <v>1.26</v>
      </c>
      <c r="F25" s="30" t="s">
        <v>19</v>
      </c>
      <c r="G25" s="33">
        <v>0.33</v>
      </c>
      <c r="H25" s="33" t="s">
        <v>19</v>
      </c>
      <c r="I25" s="33">
        <v>0.33</v>
      </c>
      <c r="J25" s="30" t="s">
        <v>19</v>
      </c>
      <c r="K25" s="33">
        <v>0.33</v>
      </c>
      <c r="L25" s="33"/>
      <c r="M25" s="33"/>
      <c r="N25" s="23">
        <f>C25+E25+G25+I25+K25</f>
        <v>3</v>
      </c>
    </row>
    <row r="26" spans="1:14" x14ac:dyDescent="0.25">
      <c r="A26" s="24">
        <v>6</v>
      </c>
      <c r="B26" s="63"/>
      <c r="C26" s="28"/>
      <c r="D26" s="124" t="s">
        <v>83</v>
      </c>
      <c r="E26" s="28"/>
      <c r="F26" s="35"/>
      <c r="G26" s="28"/>
      <c r="H26" s="124" t="s">
        <v>83</v>
      </c>
      <c r="I26" s="102"/>
      <c r="J26" s="124" t="s">
        <v>83</v>
      </c>
      <c r="K26" s="28"/>
      <c r="L26" s="28"/>
      <c r="M26" s="28"/>
      <c r="N26" s="26"/>
    </row>
    <row r="27" spans="1:14" x14ac:dyDescent="0.25">
      <c r="A27" s="29"/>
      <c r="B27" s="33"/>
      <c r="C27" s="33"/>
      <c r="D27" s="30" t="s">
        <v>12</v>
      </c>
      <c r="E27" s="33">
        <v>0.89</v>
      </c>
      <c r="F27" s="30"/>
      <c r="G27" s="33"/>
      <c r="H27" s="33" t="s">
        <v>19</v>
      </c>
      <c r="I27" s="33">
        <v>0.25</v>
      </c>
      <c r="J27" s="30" t="s">
        <v>19</v>
      </c>
      <c r="K27" s="33">
        <v>0.25</v>
      </c>
      <c r="L27" s="33"/>
      <c r="M27" s="33"/>
      <c r="N27" s="23">
        <f>C27+E27+G27+I27+K27+M27</f>
        <v>1.3900000000000001</v>
      </c>
    </row>
    <row r="28" spans="1:14" x14ac:dyDescent="0.25">
      <c r="A28" s="24">
        <v>6</v>
      </c>
      <c r="B28" s="63"/>
      <c r="C28" s="28"/>
      <c r="D28" s="124" t="s">
        <v>84</v>
      </c>
      <c r="E28" s="28"/>
      <c r="F28" s="35"/>
      <c r="G28" s="28"/>
      <c r="H28" s="124" t="s">
        <v>84</v>
      </c>
      <c r="I28" s="102"/>
      <c r="J28" s="124" t="s">
        <v>84</v>
      </c>
      <c r="K28" s="28"/>
      <c r="L28" s="28"/>
      <c r="M28" s="28"/>
      <c r="N28" s="26"/>
    </row>
    <row r="29" spans="1:14" x14ac:dyDescent="0.25">
      <c r="A29" s="29"/>
      <c r="B29" s="33"/>
      <c r="C29" s="33"/>
      <c r="D29" s="30" t="s">
        <v>12</v>
      </c>
      <c r="E29" s="33">
        <v>0.88</v>
      </c>
      <c r="F29" s="30"/>
      <c r="G29" s="33"/>
      <c r="H29" s="33"/>
      <c r="I29" s="33">
        <v>0.25</v>
      </c>
      <c r="J29" s="30"/>
      <c r="K29" s="33">
        <v>0.25</v>
      </c>
      <c r="L29" s="33"/>
      <c r="M29" s="33"/>
      <c r="N29" s="23">
        <f>C29+E29+G29+I29+K29+M29</f>
        <v>1.38</v>
      </c>
    </row>
    <row r="30" spans="1:14" x14ac:dyDescent="0.25">
      <c r="A30" s="24">
        <v>6</v>
      </c>
      <c r="B30" s="63"/>
      <c r="C30" s="28"/>
      <c r="D30" s="124" t="s">
        <v>85</v>
      </c>
      <c r="E30" s="28"/>
      <c r="F30" s="35"/>
      <c r="G30" s="28"/>
      <c r="H30" s="124" t="s">
        <v>85</v>
      </c>
      <c r="I30" s="102"/>
      <c r="J30" s="124" t="s">
        <v>85</v>
      </c>
      <c r="K30" s="28"/>
      <c r="L30" s="28"/>
      <c r="M30" s="28"/>
      <c r="N30" s="26"/>
    </row>
    <row r="31" spans="1:14" x14ac:dyDescent="0.25">
      <c r="A31" s="29"/>
      <c r="B31" s="33"/>
      <c r="C31" s="33"/>
      <c r="D31" s="30" t="s">
        <v>19</v>
      </c>
      <c r="E31" s="33">
        <v>0.25</v>
      </c>
      <c r="F31" s="30"/>
      <c r="G31" s="33"/>
      <c r="H31" s="33" t="s">
        <v>12</v>
      </c>
      <c r="I31" s="33">
        <v>0.88</v>
      </c>
      <c r="J31" s="30" t="s">
        <v>19</v>
      </c>
      <c r="K31" s="33">
        <v>0.25</v>
      </c>
      <c r="L31" s="33"/>
      <c r="M31" s="33"/>
      <c r="N31" s="23">
        <f>C31+E31+G31+I31+K31+M31</f>
        <v>1.38</v>
      </c>
    </row>
    <row r="32" spans="1:14" x14ac:dyDescent="0.25">
      <c r="A32" s="24">
        <v>6</v>
      </c>
      <c r="B32" s="63"/>
      <c r="C32" s="28"/>
      <c r="D32" s="124" t="s">
        <v>86</v>
      </c>
      <c r="E32" s="28"/>
      <c r="F32" s="35"/>
      <c r="G32" s="28"/>
      <c r="H32" s="124" t="s">
        <v>86</v>
      </c>
      <c r="I32" s="102"/>
      <c r="J32" s="124" t="s">
        <v>86</v>
      </c>
      <c r="K32" s="28"/>
      <c r="L32" s="28"/>
      <c r="M32" s="28"/>
      <c r="N32" s="26"/>
    </row>
    <row r="33" spans="1:14" x14ac:dyDescent="0.25">
      <c r="A33" s="29"/>
      <c r="B33" s="33"/>
      <c r="C33" s="33"/>
      <c r="D33" s="30" t="s">
        <v>19</v>
      </c>
      <c r="E33" s="33">
        <v>0.25</v>
      </c>
      <c r="F33" s="30"/>
      <c r="G33" s="33"/>
      <c r="H33" s="33" t="s">
        <v>12</v>
      </c>
      <c r="I33" s="33">
        <v>0.89</v>
      </c>
      <c r="J33" s="30" t="s">
        <v>19</v>
      </c>
      <c r="K33" s="33">
        <v>0.25</v>
      </c>
      <c r="L33" s="33"/>
      <c r="M33" s="33"/>
      <c r="N33" s="23">
        <f>C33+E33+G33+I33+K33+M33</f>
        <v>1.3900000000000001</v>
      </c>
    </row>
    <row r="34" spans="1:14" x14ac:dyDescent="0.25">
      <c r="A34" s="167">
        <f>SUM(A3:A33)</f>
        <v>110.43</v>
      </c>
      <c r="B34" s="146" t="s">
        <v>10</v>
      </c>
      <c r="C34" s="169">
        <f>SUM(C3:C33)</f>
        <v>5.9700000000000006</v>
      </c>
      <c r="D34" s="148"/>
      <c r="E34" s="169">
        <f>SUM(E3:E33)</f>
        <v>4.8600000000000003</v>
      </c>
      <c r="F34" s="149"/>
      <c r="G34" s="169">
        <f>SUM(G3:G33)</f>
        <v>4.5199999999999996</v>
      </c>
      <c r="H34" s="146"/>
      <c r="I34" s="169">
        <f>SUM(I3:I33)</f>
        <v>5.4799999999999995</v>
      </c>
      <c r="J34" s="146"/>
      <c r="K34" s="169">
        <f>SUM(K3:K33)</f>
        <v>4.6500000000000004</v>
      </c>
      <c r="L34" s="148"/>
      <c r="M34" s="148"/>
      <c r="N34" s="169">
        <f>SUM(N3:N33)</f>
        <v>25.48</v>
      </c>
    </row>
    <row r="35" spans="1:14" x14ac:dyDescent="0.25">
      <c r="F35" s="99"/>
      <c r="J35" s="60"/>
    </row>
    <row r="36" spans="1:14" x14ac:dyDescent="0.25">
      <c r="F36" s="99"/>
      <c r="H36" t="s">
        <v>32</v>
      </c>
      <c r="J36" s="60"/>
      <c r="K36" s="108">
        <f>N34*4.33</f>
        <v>110.3284</v>
      </c>
      <c r="L36" s="108"/>
      <c r="M36" s="108"/>
    </row>
    <row r="37" spans="1:14" x14ac:dyDescent="0.25">
      <c r="B37" t="s">
        <v>31</v>
      </c>
      <c r="F37" s="99"/>
      <c r="G37" s="177" t="s">
        <v>128</v>
      </c>
      <c r="I37" s="109">
        <f>N34</f>
        <v>25.48</v>
      </c>
    </row>
    <row r="38" spans="1:14" x14ac:dyDescent="0.25">
      <c r="B38" t="s">
        <v>33</v>
      </c>
      <c r="D38" t="str">
        <f>B1</f>
        <v>ROSA MARIA RAMIREZ PRIEGO</v>
      </c>
      <c r="F38" s="76"/>
      <c r="G38" s="128"/>
    </row>
    <row r="39" spans="1:14" x14ac:dyDescent="0.25">
      <c r="B39" t="s">
        <v>42</v>
      </c>
      <c r="F39" s="99"/>
    </row>
    <row r="40" spans="1:14" x14ac:dyDescent="0.25">
      <c r="F40" t="s">
        <v>129</v>
      </c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4" workbookViewId="0">
      <selection sqref="A1:N31"/>
    </sheetView>
  </sheetViews>
  <sheetFormatPr baseColWidth="10" defaultRowHeight="15" x14ac:dyDescent="0.25"/>
  <cols>
    <col min="1" max="1" width="7.28515625" customWidth="1"/>
    <col min="2" max="2" width="20" customWidth="1"/>
    <col min="3" max="3" width="6.85546875" customWidth="1"/>
    <col min="4" max="4" width="13.7109375" customWidth="1"/>
    <col min="5" max="5" width="7" customWidth="1"/>
    <col min="6" max="6" width="19.28515625" customWidth="1"/>
    <col min="7" max="7" width="6.28515625" customWidth="1"/>
    <col min="8" max="8" width="13.140625" customWidth="1"/>
    <col min="9" max="9" width="6.42578125" customWidth="1"/>
    <col min="10" max="10" width="17.28515625" customWidth="1"/>
    <col min="11" max="11" width="6.42578125" customWidth="1"/>
    <col min="12" max="12" width="6.85546875" customWidth="1"/>
    <col min="13" max="13" width="6.5703125" customWidth="1"/>
    <col min="14" max="14" width="5.7109375" customWidth="1"/>
  </cols>
  <sheetData>
    <row r="1" spans="1:15" x14ac:dyDescent="0.25">
      <c r="B1" s="1" t="s">
        <v>0</v>
      </c>
      <c r="F1" s="99"/>
    </row>
    <row r="2" spans="1:15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5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  <c r="O3" t="s">
        <v>127</v>
      </c>
    </row>
    <row r="4" spans="1:15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5" ht="12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  <c r="O5" t="s">
        <v>127</v>
      </c>
    </row>
    <row r="6" spans="1:15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5" ht="21.75" customHeight="1" x14ac:dyDescent="0.25">
      <c r="A7" s="49"/>
      <c r="B7" s="104"/>
      <c r="C7" s="49"/>
      <c r="D7" s="104"/>
      <c r="E7" s="170"/>
      <c r="F7" s="68" t="s">
        <v>72</v>
      </c>
      <c r="G7" s="129"/>
      <c r="H7" s="104"/>
      <c r="I7" s="129"/>
      <c r="J7" s="104"/>
      <c r="K7" s="129"/>
      <c r="L7" s="67"/>
      <c r="M7" s="67"/>
      <c r="N7" s="49"/>
    </row>
    <row r="8" spans="1:15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  <c r="O8" t="s">
        <v>127</v>
      </c>
    </row>
    <row r="9" spans="1:15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5" ht="14.2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  <c r="O10" t="s">
        <v>127</v>
      </c>
    </row>
    <row r="11" spans="1:15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5" ht="14.25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  <c r="O12" t="s">
        <v>127</v>
      </c>
    </row>
    <row r="13" spans="1:15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5" ht="1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  <c r="O14" t="s">
        <v>127</v>
      </c>
    </row>
    <row r="15" spans="1:15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5" ht="12.75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  <c r="O16" t="s">
        <v>127</v>
      </c>
    </row>
    <row r="17" spans="1:15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5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  <c r="O18" t="s">
        <v>127</v>
      </c>
    </row>
    <row r="19" spans="1:15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5" x14ac:dyDescent="0.25">
      <c r="A20" s="100">
        <v>9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  <c r="O20" t="s">
        <v>127</v>
      </c>
    </row>
    <row r="21" spans="1:15" x14ac:dyDescent="0.25">
      <c r="A21" s="101"/>
      <c r="B21" s="33" t="s">
        <v>19</v>
      </c>
      <c r="C21" s="33">
        <v>0.33</v>
      </c>
      <c r="D21" s="72"/>
      <c r="E21" s="72"/>
      <c r="F21" s="30" t="s">
        <v>19</v>
      </c>
      <c r="G21" s="33">
        <v>0.33</v>
      </c>
      <c r="H21" s="178"/>
      <c r="I21" s="33"/>
      <c r="J21" s="33" t="s">
        <v>12</v>
      </c>
      <c r="K21" s="33">
        <v>1.42</v>
      </c>
      <c r="L21" s="33"/>
      <c r="M21" s="33"/>
      <c r="N21" s="23">
        <f t="shared" ref="N21" si="0">C21+E21+G21+I21+K21</f>
        <v>2.08</v>
      </c>
    </row>
    <row r="22" spans="1:15" x14ac:dyDescent="0.25">
      <c r="A22" s="100">
        <v>4.5</v>
      </c>
      <c r="B22" s="28" t="s">
        <v>64</v>
      </c>
      <c r="C22" s="28"/>
      <c r="D22" s="28"/>
      <c r="E22" s="28"/>
      <c r="F22" s="35"/>
      <c r="G22" s="28"/>
      <c r="H22" s="28" t="s">
        <v>64</v>
      </c>
      <c r="I22" s="28"/>
      <c r="J22" s="28"/>
      <c r="K22" s="28"/>
      <c r="L22" s="28"/>
      <c r="M22" s="28"/>
      <c r="N22" s="26"/>
      <c r="O22" t="s">
        <v>127</v>
      </c>
    </row>
    <row r="23" spans="1:15" x14ac:dyDescent="0.25">
      <c r="A23" s="101"/>
      <c r="B23" s="33" t="s">
        <v>19</v>
      </c>
      <c r="C23" s="33">
        <v>0.37</v>
      </c>
      <c r="D23" s="72"/>
      <c r="E23" s="72"/>
      <c r="F23" s="30"/>
      <c r="G23" s="33"/>
      <c r="H23" s="30" t="s">
        <v>12</v>
      </c>
      <c r="I23" s="33">
        <v>0.66</v>
      </c>
      <c r="J23" s="33"/>
      <c r="K23" s="33"/>
      <c r="L23" s="33"/>
      <c r="M23" s="33"/>
      <c r="N23" s="23">
        <f t="shared" ref="N23" si="1">C23+E23+G23+I23+K23</f>
        <v>1.03</v>
      </c>
    </row>
    <row r="24" spans="1:15" ht="14.25" customHeight="1" x14ac:dyDescent="0.25">
      <c r="A24" s="100">
        <v>13</v>
      </c>
      <c r="B24" s="28" t="s">
        <v>59</v>
      </c>
      <c r="C24" s="28"/>
      <c r="D24" s="28" t="s">
        <v>59</v>
      </c>
      <c r="E24" s="28"/>
      <c r="F24" s="35" t="s">
        <v>59</v>
      </c>
      <c r="G24" s="28"/>
      <c r="H24" s="28" t="s">
        <v>59</v>
      </c>
      <c r="I24" s="35"/>
      <c r="J24" s="28" t="s">
        <v>59</v>
      </c>
      <c r="K24" s="28"/>
      <c r="L24" s="28"/>
      <c r="M24" s="28"/>
      <c r="N24" s="26"/>
      <c r="O24" t="s">
        <v>127</v>
      </c>
    </row>
    <row r="25" spans="1:15" x14ac:dyDescent="0.25">
      <c r="A25" s="101"/>
      <c r="B25" s="33" t="s">
        <v>60</v>
      </c>
      <c r="C25" s="33">
        <v>0.75</v>
      </c>
      <c r="D25" s="30" t="s">
        <v>12</v>
      </c>
      <c r="E25" s="33">
        <v>1.26</v>
      </c>
      <c r="F25" s="30" t="s">
        <v>19</v>
      </c>
      <c r="G25" s="33">
        <v>0.33</v>
      </c>
      <c r="H25" s="33" t="s">
        <v>19</v>
      </c>
      <c r="I25" s="33">
        <v>0.33</v>
      </c>
      <c r="J25" s="30" t="s">
        <v>19</v>
      </c>
      <c r="K25" s="33">
        <v>0.33</v>
      </c>
      <c r="L25" s="33"/>
      <c r="M25" s="33"/>
      <c r="N25" s="23">
        <f>C25+E25+G25+I25+K25</f>
        <v>3</v>
      </c>
    </row>
    <row r="26" spans="1:15" x14ac:dyDescent="0.25">
      <c r="A26" s="167">
        <f>SUM(A3:A25)</f>
        <v>86.43</v>
      </c>
      <c r="B26" s="146" t="s">
        <v>10</v>
      </c>
      <c r="C26" s="169">
        <f>SUM(C3:C25)</f>
        <v>5.9700000000000006</v>
      </c>
      <c r="D26" s="148"/>
      <c r="E26" s="169">
        <f>SUM(E3:E25)</f>
        <v>2.59</v>
      </c>
      <c r="F26" s="149"/>
      <c r="G26" s="169">
        <f>SUM(G3:G25)</f>
        <v>4.5199999999999996</v>
      </c>
      <c r="H26" s="146"/>
      <c r="I26" s="169">
        <f>SUM(I3:I25)</f>
        <v>3.21</v>
      </c>
      <c r="J26" s="146"/>
      <c r="K26" s="169">
        <f>SUM(K3:K25)</f>
        <v>3.65</v>
      </c>
      <c r="L26" s="148"/>
      <c r="M26" s="148"/>
      <c r="N26" s="169">
        <f>SUM(N3:N25)</f>
        <v>19.940000000000001</v>
      </c>
    </row>
    <row r="27" spans="1:15" x14ac:dyDescent="0.25">
      <c r="F27" s="99"/>
      <c r="J27" s="60"/>
    </row>
    <row r="28" spans="1:15" x14ac:dyDescent="0.25">
      <c r="F28" s="99"/>
      <c r="H28" t="s">
        <v>32</v>
      </c>
      <c r="J28" s="60"/>
      <c r="K28" s="108">
        <f>N26*4.33</f>
        <v>86.34020000000001</v>
      </c>
      <c r="L28" s="108"/>
      <c r="M28" s="108"/>
    </row>
    <row r="29" spans="1:15" x14ac:dyDescent="0.25">
      <c r="B29" t="s">
        <v>31</v>
      </c>
      <c r="F29" s="99"/>
      <c r="G29" s="177" t="s">
        <v>126</v>
      </c>
      <c r="I29" s="109">
        <f>N26</f>
        <v>19.940000000000001</v>
      </c>
    </row>
    <row r="30" spans="1:15" x14ac:dyDescent="0.25">
      <c r="B30" t="s">
        <v>33</v>
      </c>
      <c r="D30" t="str">
        <f>B1</f>
        <v>ROSA MARIA RAMIREZ PRIEGO</v>
      </c>
      <c r="F30" s="76"/>
      <c r="G30" s="128"/>
    </row>
    <row r="31" spans="1:15" x14ac:dyDescent="0.25">
      <c r="B31" t="s">
        <v>42</v>
      </c>
      <c r="F31" s="99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3" workbookViewId="0">
      <selection activeCell="G31" sqref="G31"/>
    </sheetView>
  </sheetViews>
  <sheetFormatPr baseColWidth="10" defaultRowHeight="15" x14ac:dyDescent="0.25"/>
  <cols>
    <col min="1" max="1" width="6.85546875" customWidth="1"/>
    <col min="2" max="2" width="19.7109375" customWidth="1"/>
    <col min="3" max="3" width="6.42578125" customWidth="1"/>
    <col min="4" max="4" width="12.140625" customWidth="1"/>
    <col min="5" max="5" width="6.42578125" customWidth="1"/>
    <col min="6" max="6" width="18.42578125" customWidth="1"/>
    <col min="7" max="7" width="5.85546875" customWidth="1"/>
    <col min="9" max="9" width="5.42578125" customWidth="1"/>
    <col min="10" max="10" width="17.42578125" customWidth="1"/>
    <col min="11" max="11" width="5.5703125" customWidth="1"/>
    <col min="12" max="12" width="4.28515625" customWidth="1"/>
    <col min="13" max="13" width="3.85546875" customWidth="1"/>
    <col min="14" max="14" width="7.140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23.25" customHeight="1" x14ac:dyDescent="0.25">
      <c r="A7" s="49"/>
      <c r="B7" s="104"/>
      <c r="C7" s="49"/>
      <c r="D7" s="104"/>
      <c r="E7" s="170"/>
      <c r="F7" s="68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8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15.75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6.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2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00">
        <v>9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</row>
    <row r="21" spans="1:14" x14ac:dyDescent="0.25">
      <c r="A21" s="101"/>
      <c r="B21" s="33" t="s">
        <v>19</v>
      </c>
      <c r="C21" s="33">
        <v>0.33</v>
      </c>
      <c r="D21" s="72"/>
      <c r="E21" s="72"/>
      <c r="F21" s="30" t="s">
        <v>19</v>
      </c>
      <c r="G21" s="33">
        <v>0.33</v>
      </c>
      <c r="H21" s="178"/>
      <c r="I21" s="33"/>
      <c r="J21" s="33" t="s">
        <v>12</v>
      </c>
      <c r="K21" s="33">
        <v>1.42</v>
      </c>
      <c r="L21" s="33"/>
      <c r="M21" s="33"/>
      <c r="N21" s="23">
        <f t="shared" ref="N21" si="0">C21+E21+G21+I21+K21</f>
        <v>2.08</v>
      </c>
    </row>
    <row r="22" spans="1:14" x14ac:dyDescent="0.25">
      <c r="A22" s="167">
        <f>SUM(A3:A21)</f>
        <v>68.930000000000007</v>
      </c>
      <c r="B22" s="146" t="s">
        <v>10</v>
      </c>
      <c r="C22" s="169">
        <f>SUM(C3:C21)</f>
        <v>4.8500000000000005</v>
      </c>
      <c r="D22" s="148"/>
      <c r="E22" s="169">
        <f>SUM(E3:E21)</f>
        <v>1.33</v>
      </c>
      <c r="F22" s="149"/>
      <c r="G22" s="169">
        <f>SUM(G3:G21)</f>
        <v>4.1899999999999995</v>
      </c>
      <c r="H22" s="146"/>
      <c r="I22" s="169">
        <f>SUM(I3:I21)</f>
        <v>2.2199999999999998</v>
      </c>
      <c r="J22" s="146"/>
      <c r="K22" s="169">
        <f>SUM(K3:K21)</f>
        <v>3.32</v>
      </c>
      <c r="L22" s="148"/>
      <c r="M22" s="148"/>
      <c r="N22" s="169">
        <f>SUM(N3:N21)</f>
        <v>15.91</v>
      </c>
    </row>
    <row r="23" spans="1:14" x14ac:dyDescent="0.25">
      <c r="F23" s="99"/>
      <c r="J23" s="60"/>
    </row>
    <row r="24" spans="1:14" x14ac:dyDescent="0.25">
      <c r="F24" s="99"/>
      <c r="H24" t="s">
        <v>32</v>
      </c>
      <c r="J24" s="60"/>
      <c r="K24" s="108">
        <f>N22*4.33</f>
        <v>68.890299999999996</v>
      </c>
      <c r="L24" s="108"/>
      <c r="M24" s="108"/>
    </row>
    <row r="25" spans="1:14" x14ac:dyDescent="0.25">
      <c r="B25" t="s">
        <v>31</v>
      </c>
      <c r="F25" s="99"/>
      <c r="G25" s="177" t="s">
        <v>125</v>
      </c>
      <c r="I25" s="109">
        <f>N22</f>
        <v>15.91</v>
      </c>
    </row>
    <row r="26" spans="1:14" x14ac:dyDescent="0.25">
      <c r="B26" t="s">
        <v>33</v>
      </c>
      <c r="D26" t="str">
        <f>B1</f>
        <v>ROSA MARIA RAMIREZ PRIEGO</v>
      </c>
      <c r="F26" s="76"/>
      <c r="G26" s="128"/>
    </row>
    <row r="27" spans="1:14" x14ac:dyDescent="0.25">
      <c r="B27" t="s">
        <v>42</v>
      </c>
      <c r="F27" s="99"/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5" x14ac:dyDescent="0.25"/>
  <cols>
    <col min="1" max="1" width="7" customWidth="1"/>
    <col min="2" max="2" width="19.85546875" customWidth="1"/>
    <col min="3" max="3" width="6.42578125" customWidth="1"/>
    <col min="5" max="5" width="7" customWidth="1"/>
    <col min="6" max="6" width="20.5703125" customWidth="1"/>
    <col min="7" max="7" width="9.140625" customWidth="1"/>
    <col min="9" max="9" width="6.28515625" customWidth="1"/>
    <col min="10" max="10" width="17.28515625" customWidth="1"/>
    <col min="11" max="11" width="6.7109375" customWidth="1"/>
    <col min="12" max="12" width="4.7109375" customWidth="1"/>
    <col min="13" max="13" width="5.5703125" customWidth="1"/>
    <col min="14" max="14" width="7.57031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6.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23.25" customHeight="1" x14ac:dyDescent="0.25">
      <c r="A7" s="49"/>
      <c r="B7" s="104"/>
      <c r="C7" s="49"/>
      <c r="D7" s="104"/>
      <c r="E7" s="170"/>
      <c r="F7" s="68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16.5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5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67">
        <f>SUM(A3:A19)</f>
        <v>59.93</v>
      </c>
      <c r="B20" s="146" t="s">
        <v>10</v>
      </c>
      <c r="C20" s="169">
        <f>SUM(C3:C19)</f>
        <v>4.5200000000000005</v>
      </c>
      <c r="D20" s="148"/>
      <c r="E20" s="169">
        <f>SUM(E3:E19)</f>
        <v>1.33</v>
      </c>
      <c r="F20" s="149"/>
      <c r="G20" s="169">
        <f>SUM(G3:G19)</f>
        <v>3.86</v>
      </c>
      <c r="H20" s="146"/>
      <c r="I20" s="169">
        <f>SUM(I3:I19)</f>
        <v>2.2199999999999998</v>
      </c>
      <c r="J20" s="146"/>
      <c r="K20" s="169">
        <f>SUM(K3:K19)</f>
        <v>1.9</v>
      </c>
      <c r="L20" s="148"/>
      <c r="M20" s="148"/>
      <c r="N20" s="169">
        <f>SUM(N3:N19)</f>
        <v>13.83</v>
      </c>
    </row>
    <row r="21" spans="1:14" x14ac:dyDescent="0.25">
      <c r="F21" s="99"/>
      <c r="J21" s="60"/>
    </row>
    <row r="22" spans="1:14" x14ac:dyDescent="0.25">
      <c r="F22" s="99"/>
      <c r="H22" t="s">
        <v>32</v>
      </c>
      <c r="J22" s="60"/>
      <c r="K22" s="108">
        <f>N20*4.33</f>
        <v>59.883900000000004</v>
      </c>
      <c r="L22" s="108"/>
      <c r="M22" s="108"/>
    </row>
    <row r="23" spans="1:14" x14ac:dyDescent="0.25">
      <c r="B23" t="s">
        <v>31</v>
      </c>
      <c r="F23" s="99"/>
      <c r="G23" s="177" t="s">
        <v>123</v>
      </c>
      <c r="I23" s="109">
        <f>N20</f>
        <v>13.83</v>
      </c>
    </row>
    <row r="24" spans="1:14" x14ac:dyDescent="0.25">
      <c r="B24" t="s">
        <v>33</v>
      </c>
      <c r="D24" t="str">
        <f>B1</f>
        <v>ROSA MARIA RAMIREZ PRIEGO</v>
      </c>
      <c r="F24" s="76"/>
      <c r="G24" s="128"/>
    </row>
    <row r="25" spans="1:14" x14ac:dyDescent="0.25">
      <c r="B25" t="s">
        <v>42</v>
      </c>
      <c r="F25" s="99"/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9" workbookViewId="0">
      <selection sqref="A1:N34"/>
    </sheetView>
  </sheetViews>
  <sheetFormatPr baseColWidth="10" defaultRowHeight="15" x14ac:dyDescent="0.25"/>
  <cols>
    <col min="1" max="1" width="7.42578125" customWidth="1"/>
    <col min="2" max="2" width="23" customWidth="1"/>
    <col min="3" max="3" width="6" customWidth="1"/>
    <col min="5" max="5" width="6.28515625" customWidth="1"/>
    <col min="6" max="6" width="22.5703125" customWidth="1"/>
    <col min="7" max="7" width="5.5703125" customWidth="1"/>
    <col min="9" max="9" width="7.42578125" customWidth="1"/>
    <col min="10" max="10" width="19.140625" customWidth="1"/>
    <col min="11" max="11" width="6.5703125" customWidth="1"/>
    <col min="12" max="12" width="5.85546875" customWidth="1"/>
    <col min="13" max="13" width="4.5703125" customWidth="1"/>
    <col min="14" max="14" width="6.710937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26.25" customHeight="1" x14ac:dyDescent="0.25">
      <c r="A7" s="49"/>
      <c r="B7" s="104"/>
      <c r="C7" s="49"/>
      <c r="D7" s="104"/>
      <c r="E7" s="170"/>
      <c r="F7" s="68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26">
        <v>6</v>
      </c>
      <c r="B8" s="123"/>
      <c r="C8" s="26"/>
      <c r="D8" s="150" t="s">
        <v>83</v>
      </c>
      <c r="E8" s="48"/>
      <c r="F8" s="35"/>
      <c r="G8" s="48"/>
      <c r="H8" s="150" t="s">
        <v>83</v>
      </c>
      <c r="I8" s="176"/>
      <c r="J8" s="150" t="s">
        <v>83</v>
      </c>
      <c r="K8" s="48"/>
      <c r="L8" s="28"/>
      <c r="M8" s="28"/>
      <c r="N8" s="26"/>
    </row>
    <row r="9" spans="1:14" x14ac:dyDescent="0.25">
      <c r="A9" s="23"/>
      <c r="B9" s="33"/>
      <c r="C9" s="23"/>
      <c r="D9" s="30" t="s">
        <v>12</v>
      </c>
      <c r="E9" s="50">
        <v>0.88</v>
      </c>
      <c r="F9" s="30"/>
      <c r="G9" s="50"/>
      <c r="H9" s="33" t="s">
        <v>19</v>
      </c>
      <c r="I9" s="50">
        <v>0.26</v>
      </c>
      <c r="J9" s="30" t="s">
        <v>19</v>
      </c>
      <c r="K9" s="50">
        <v>0.25</v>
      </c>
      <c r="L9" s="33"/>
      <c r="M9" s="33"/>
      <c r="N9" s="23">
        <f>E9+I9+K9</f>
        <v>1.3900000000000001</v>
      </c>
    </row>
    <row r="10" spans="1:14" x14ac:dyDescent="0.25">
      <c r="A10" s="26">
        <v>6</v>
      </c>
      <c r="B10" s="63"/>
      <c r="C10" s="26"/>
      <c r="D10" s="124" t="s">
        <v>84</v>
      </c>
      <c r="E10" s="48"/>
      <c r="F10" s="35"/>
      <c r="G10" s="48"/>
      <c r="H10" s="124" t="s">
        <v>84</v>
      </c>
      <c r="I10" s="176"/>
      <c r="J10" s="124" t="s">
        <v>84</v>
      </c>
      <c r="K10" s="48"/>
      <c r="L10" s="28"/>
      <c r="M10" s="28"/>
      <c r="N10" s="26"/>
    </row>
    <row r="11" spans="1:14" x14ac:dyDescent="0.25">
      <c r="A11" s="23"/>
      <c r="B11" s="33"/>
      <c r="C11" s="23"/>
      <c r="D11" s="30" t="s">
        <v>12</v>
      </c>
      <c r="E11" s="50">
        <v>0.88</v>
      </c>
      <c r="F11" s="30"/>
      <c r="G11" s="50"/>
      <c r="H11" s="33" t="s">
        <v>19</v>
      </c>
      <c r="I11" s="50">
        <v>0.26</v>
      </c>
      <c r="J11" s="30" t="s">
        <v>19</v>
      </c>
      <c r="K11" s="50">
        <v>0.25</v>
      </c>
      <c r="L11" s="33"/>
      <c r="M11" s="33"/>
      <c r="N11" s="23">
        <f>E11+I11+K11</f>
        <v>1.3900000000000001</v>
      </c>
    </row>
    <row r="12" spans="1:14" x14ac:dyDescent="0.25">
      <c r="A12" s="26">
        <v>6</v>
      </c>
      <c r="B12" s="63"/>
      <c r="C12" s="26"/>
      <c r="D12" s="124" t="s">
        <v>85</v>
      </c>
      <c r="E12" s="48"/>
      <c r="F12" s="35"/>
      <c r="G12" s="48"/>
      <c r="H12" s="124" t="s">
        <v>85</v>
      </c>
      <c r="I12" s="176"/>
      <c r="J12" s="124" t="s">
        <v>85</v>
      </c>
      <c r="K12" s="48"/>
      <c r="L12" s="28"/>
      <c r="M12" s="28"/>
      <c r="N12" s="26"/>
    </row>
    <row r="13" spans="1:14" x14ac:dyDescent="0.25">
      <c r="A13" s="23"/>
      <c r="B13" s="33"/>
      <c r="C13" s="23"/>
      <c r="D13" s="30" t="s">
        <v>19</v>
      </c>
      <c r="E13" s="50">
        <v>0.26</v>
      </c>
      <c r="F13" s="30"/>
      <c r="G13" s="50"/>
      <c r="H13" s="33" t="s">
        <v>12</v>
      </c>
      <c r="I13" s="50">
        <v>0.88</v>
      </c>
      <c r="J13" s="30" t="s">
        <v>19</v>
      </c>
      <c r="K13" s="50">
        <v>0.25</v>
      </c>
      <c r="L13" s="33"/>
      <c r="M13" s="33"/>
      <c r="N13" s="23">
        <f>E13+I13+K13</f>
        <v>1.3900000000000001</v>
      </c>
    </row>
    <row r="14" spans="1:14" x14ac:dyDescent="0.25">
      <c r="A14" s="26">
        <v>6</v>
      </c>
      <c r="B14" s="63"/>
      <c r="C14" s="26"/>
      <c r="D14" s="124" t="s">
        <v>86</v>
      </c>
      <c r="E14" s="48"/>
      <c r="F14" s="35"/>
      <c r="G14" s="48"/>
      <c r="H14" s="124" t="s">
        <v>86</v>
      </c>
      <c r="I14" s="176"/>
      <c r="J14" s="124" t="s">
        <v>86</v>
      </c>
      <c r="K14" s="48"/>
      <c r="L14" s="28"/>
      <c r="M14" s="28"/>
      <c r="N14" s="26"/>
    </row>
    <row r="15" spans="1:14" x14ac:dyDescent="0.25">
      <c r="A15" s="23"/>
      <c r="B15" s="33"/>
      <c r="C15" s="23"/>
      <c r="D15" s="30" t="s">
        <v>19</v>
      </c>
      <c r="E15" s="50">
        <v>0.26</v>
      </c>
      <c r="F15" s="30"/>
      <c r="G15" s="50"/>
      <c r="H15" s="33" t="s">
        <v>12</v>
      </c>
      <c r="I15" s="50">
        <v>0.88</v>
      </c>
      <c r="J15" s="30" t="s">
        <v>19</v>
      </c>
      <c r="K15" s="50">
        <v>0.25</v>
      </c>
      <c r="L15" s="33"/>
      <c r="M15" s="33"/>
      <c r="N15" s="23">
        <f>E15+I15+K15</f>
        <v>1.3900000000000001</v>
      </c>
    </row>
    <row r="16" spans="1:14" ht="24" x14ac:dyDescent="0.25">
      <c r="A16" s="26">
        <v>1</v>
      </c>
      <c r="B16" s="28"/>
      <c r="C16" s="26"/>
      <c r="D16" s="25"/>
      <c r="E16" s="48"/>
      <c r="F16" s="35"/>
      <c r="G16" s="48"/>
      <c r="H16" s="87" t="s">
        <v>87</v>
      </c>
      <c r="I16" s="48">
        <v>0.23</v>
      </c>
      <c r="J16" s="64"/>
      <c r="K16" s="48"/>
      <c r="L16" s="28"/>
      <c r="M16" s="28"/>
      <c r="N16" s="49">
        <f>C16+E16+G16+I16+K16+M16</f>
        <v>0.23</v>
      </c>
    </row>
    <row r="17" spans="1:14" x14ac:dyDescent="0.25">
      <c r="A17" s="163"/>
      <c r="B17" s="154"/>
      <c r="C17" s="163"/>
      <c r="D17" s="154" t="s">
        <v>112</v>
      </c>
      <c r="E17" s="171"/>
      <c r="F17" s="155"/>
      <c r="G17" s="171"/>
      <c r="H17" s="154"/>
      <c r="I17" s="171"/>
      <c r="J17" s="154" t="s">
        <v>113</v>
      </c>
      <c r="K17" s="171"/>
      <c r="L17" s="154"/>
      <c r="M17" s="153"/>
      <c r="N17" s="163"/>
    </row>
    <row r="18" spans="1:14" x14ac:dyDescent="0.25">
      <c r="A18" s="164">
        <v>4</v>
      </c>
      <c r="B18" s="157"/>
      <c r="C18" s="164"/>
      <c r="D18" s="157" t="s">
        <v>12</v>
      </c>
      <c r="E18" s="172">
        <v>0.68</v>
      </c>
      <c r="F18" s="158"/>
      <c r="G18" s="172"/>
      <c r="H18" s="157"/>
      <c r="I18" s="172"/>
      <c r="J18" s="157" t="s">
        <v>114</v>
      </c>
      <c r="K18" s="172">
        <v>0.25</v>
      </c>
      <c r="L18" s="157"/>
      <c r="M18" s="156"/>
      <c r="N18" s="164">
        <f>K18+I18+G18+E18+C18</f>
        <v>0.93</v>
      </c>
    </row>
    <row r="19" spans="1:14" ht="15.75" customHeight="1" x14ac:dyDescent="0.25">
      <c r="A19" s="26"/>
      <c r="B19" s="25" t="s">
        <v>115</v>
      </c>
      <c r="C19" s="26"/>
      <c r="D19" s="25" t="s">
        <v>115</v>
      </c>
      <c r="E19" s="48"/>
      <c r="F19" s="25" t="s">
        <v>115</v>
      </c>
      <c r="G19" s="174"/>
      <c r="H19" s="25" t="s">
        <v>115</v>
      </c>
      <c r="I19" s="174"/>
      <c r="J19" s="25" t="s">
        <v>115</v>
      </c>
      <c r="K19" s="48"/>
      <c r="L19" s="28"/>
      <c r="M19" s="28"/>
      <c r="N19" s="26"/>
    </row>
    <row r="20" spans="1:14" x14ac:dyDescent="0.25">
      <c r="A20" s="23">
        <v>12</v>
      </c>
      <c r="B20" s="33" t="s">
        <v>19</v>
      </c>
      <c r="C20" s="23">
        <v>0.25</v>
      </c>
      <c r="D20" s="33" t="s">
        <v>19</v>
      </c>
      <c r="E20" s="73">
        <v>0.25</v>
      </c>
      <c r="F20" s="32" t="s">
        <v>12</v>
      </c>
      <c r="G20" s="175">
        <v>1.77</v>
      </c>
      <c r="H20" s="33" t="s">
        <v>19</v>
      </c>
      <c r="I20" s="50">
        <v>0.25</v>
      </c>
      <c r="J20" s="33" t="s">
        <v>19</v>
      </c>
      <c r="K20" s="50">
        <v>0.25</v>
      </c>
      <c r="L20" s="33"/>
      <c r="M20" s="33"/>
      <c r="N20" s="23">
        <f>C20+E20+G20+I20+K20+M20</f>
        <v>2.77</v>
      </c>
    </row>
    <row r="21" spans="1:14" ht="17.25" customHeight="1" x14ac:dyDescent="0.25">
      <c r="A21" s="49"/>
      <c r="B21" s="25" t="s">
        <v>116</v>
      </c>
      <c r="C21" s="168"/>
      <c r="D21" s="68"/>
      <c r="E21" s="173"/>
      <c r="F21" s="25"/>
      <c r="G21" s="129"/>
      <c r="H21" s="25" t="s">
        <v>116</v>
      </c>
      <c r="I21" s="129"/>
      <c r="J21" s="68"/>
      <c r="K21" s="129"/>
      <c r="L21" s="67"/>
      <c r="M21" s="67"/>
      <c r="N21" s="49"/>
    </row>
    <row r="22" spans="1:14" x14ac:dyDescent="0.25">
      <c r="A22" s="23">
        <v>7</v>
      </c>
      <c r="B22" s="33" t="s">
        <v>12</v>
      </c>
      <c r="C22" s="23">
        <v>0.81</v>
      </c>
      <c r="D22" s="30"/>
      <c r="E22" s="73"/>
      <c r="F22" s="30"/>
      <c r="G22" s="50"/>
      <c r="H22" s="33" t="s">
        <v>12</v>
      </c>
      <c r="I22" s="50">
        <v>0.8</v>
      </c>
      <c r="J22" s="30"/>
      <c r="K22" s="50"/>
      <c r="L22" s="30"/>
      <c r="M22" s="33"/>
      <c r="N22" s="23">
        <f>C22+E22+G22+I22+K22+M22</f>
        <v>1.61</v>
      </c>
    </row>
    <row r="23" spans="1:14" ht="15.75" customHeight="1" x14ac:dyDescent="0.25">
      <c r="A23" s="26"/>
      <c r="B23" s="25" t="s">
        <v>117</v>
      </c>
      <c r="C23" s="49"/>
      <c r="D23" s="25"/>
      <c r="E23" s="173"/>
      <c r="F23" s="25" t="s">
        <v>117</v>
      </c>
      <c r="G23" s="129"/>
      <c r="H23" s="67"/>
      <c r="I23" s="129"/>
      <c r="J23" s="25" t="s">
        <v>117</v>
      </c>
      <c r="K23" s="48"/>
      <c r="L23" s="28"/>
      <c r="M23" s="28"/>
      <c r="N23" s="26"/>
    </row>
    <row r="24" spans="1:14" x14ac:dyDescent="0.25">
      <c r="A24" s="23">
        <v>5.67</v>
      </c>
      <c r="B24" s="70" t="s">
        <v>12</v>
      </c>
      <c r="C24" s="23">
        <v>0.81</v>
      </c>
      <c r="D24" s="70"/>
      <c r="E24" s="73"/>
      <c r="F24" s="70" t="s">
        <v>19</v>
      </c>
      <c r="G24" s="50">
        <v>0.25</v>
      </c>
      <c r="H24" s="33"/>
      <c r="I24" s="50"/>
      <c r="J24" s="70" t="s">
        <v>19</v>
      </c>
      <c r="K24" s="50">
        <v>0.25</v>
      </c>
      <c r="L24" s="30"/>
      <c r="M24" s="33"/>
      <c r="N24" s="23">
        <f>C24+E24+G24+I24+K24+M24</f>
        <v>1.31</v>
      </c>
    </row>
    <row r="25" spans="1:14" ht="14.25" customHeight="1" x14ac:dyDescent="0.25">
      <c r="A25" s="26"/>
      <c r="B25" s="25" t="s">
        <v>118</v>
      </c>
      <c r="C25" s="49"/>
      <c r="D25" s="25"/>
      <c r="E25" s="173"/>
      <c r="F25" s="25" t="s">
        <v>118</v>
      </c>
      <c r="G25" s="129"/>
      <c r="H25" s="67"/>
      <c r="I25" s="129"/>
      <c r="J25" s="25" t="s">
        <v>118</v>
      </c>
      <c r="K25" s="48"/>
      <c r="L25" s="28"/>
      <c r="M25" s="28"/>
      <c r="N25" s="26"/>
    </row>
    <row r="26" spans="1:14" x14ac:dyDescent="0.25">
      <c r="A26" s="23">
        <v>5.68</v>
      </c>
      <c r="B26" s="70" t="s">
        <v>19</v>
      </c>
      <c r="C26" s="23">
        <v>0.25</v>
      </c>
      <c r="D26" s="70"/>
      <c r="E26" s="73"/>
      <c r="F26" s="70" t="s">
        <v>12</v>
      </c>
      <c r="G26" s="50">
        <v>0.81</v>
      </c>
      <c r="H26" s="33"/>
      <c r="I26" s="50"/>
      <c r="J26" s="70" t="s">
        <v>19</v>
      </c>
      <c r="K26" s="50">
        <v>0.25</v>
      </c>
      <c r="L26" s="30"/>
      <c r="M26" s="33"/>
      <c r="N26" s="23">
        <f>C26+E26+G26+I26+K26+M26</f>
        <v>1.31</v>
      </c>
    </row>
    <row r="27" spans="1:14" x14ac:dyDescent="0.25">
      <c r="A27" s="165"/>
      <c r="B27" s="162" t="s">
        <v>122</v>
      </c>
      <c r="C27" s="26"/>
      <c r="D27" s="162" t="s">
        <v>122</v>
      </c>
      <c r="E27" s="174"/>
      <c r="F27" s="162" t="s">
        <v>122</v>
      </c>
      <c r="G27" s="48"/>
      <c r="H27" s="162" t="s">
        <v>122</v>
      </c>
      <c r="I27" s="48"/>
      <c r="J27" s="162" t="s">
        <v>122</v>
      </c>
      <c r="K27" s="48"/>
      <c r="L27" s="162"/>
      <c r="M27" s="28"/>
      <c r="N27" s="26"/>
    </row>
    <row r="28" spans="1:14" x14ac:dyDescent="0.25">
      <c r="A28" s="166">
        <v>12</v>
      </c>
      <c r="B28" s="70" t="s">
        <v>19</v>
      </c>
      <c r="C28" s="23">
        <v>0.4</v>
      </c>
      <c r="D28" s="70" t="s">
        <v>19</v>
      </c>
      <c r="E28" s="50">
        <v>0.4</v>
      </c>
      <c r="F28" s="70" t="s">
        <v>19</v>
      </c>
      <c r="G28" s="50">
        <v>0.4</v>
      </c>
      <c r="H28" s="33" t="s">
        <v>12</v>
      </c>
      <c r="I28" s="50">
        <v>1.17</v>
      </c>
      <c r="J28" s="70" t="s">
        <v>19</v>
      </c>
      <c r="K28" s="50">
        <v>0.4</v>
      </c>
      <c r="L28" s="30"/>
      <c r="M28" s="33"/>
      <c r="N28" s="23">
        <f>K28+I28+G28+E28+C28</f>
        <v>2.7699999999999996</v>
      </c>
    </row>
    <row r="29" spans="1:14" x14ac:dyDescent="0.25">
      <c r="A29" s="167">
        <f>SUM(A3:A28)</f>
        <v>84.93</v>
      </c>
      <c r="B29" s="146" t="s">
        <v>10</v>
      </c>
      <c r="C29" s="169">
        <f>SUM(C3:C28)</f>
        <v>4.5200000000000005</v>
      </c>
      <c r="D29" s="148"/>
      <c r="E29" s="169">
        <f>SUM(E3:E28)</f>
        <v>3.6100000000000003</v>
      </c>
      <c r="F29" s="149"/>
      <c r="G29" s="169">
        <f>SUM(G3:G28)</f>
        <v>3.86</v>
      </c>
      <c r="H29" s="146"/>
      <c r="I29" s="169">
        <f>SUM(I3:I28)</f>
        <v>4.7299999999999995</v>
      </c>
      <c r="J29" s="146"/>
      <c r="K29" s="169">
        <f>SUM(K3:K28)</f>
        <v>2.9</v>
      </c>
      <c r="L29" s="148"/>
      <c r="M29" s="148"/>
      <c r="N29" s="169">
        <f>SUM(N3:N28)</f>
        <v>19.62</v>
      </c>
    </row>
    <row r="30" spans="1:14" x14ac:dyDescent="0.25">
      <c r="F30" s="99"/>
      <c r="J30" s="60"/>
    </row>
    <row r="31" spans="1:14" x14ac:dyDescent="0.25">
      <c r="F31" s="99"/>
      <c r="H31" t="s">
        <v>32</v>
      </c>
      <c r="J31" s="60"/>
      <c r="K31" s="108">
        <f>N29*4.33</f>
        <v>84.954599999999999</v>
      </c>
      <c r="L31" s="108"/>
      <c r="M31" s="108"/>
    </row>
    <row r="32" spans="1:14" x14ac:dyDescent="0.25">
      <c r="B32" t="s">
        <v>31</v>
      </c>
      <c r="F32" s="99" t="s">
        <v>124</v>
      </c>
      <c r="G32" s="177"/>
      <c r="I32" s="109">
        <f>N29</f>
        <v>19.62</v>
      </c>
    </row>
    <row r="33" spans="2:7" x14ac:dyDescent="0.25">
      <c r="B33" t="s">
        <v>33</v>
      </c>
      <c r="D33" t="str">
        <f>B1</f>
        <v>ROSA MARIA RAMIREZ PRIEGO</v>
      </c>
      <c r="F33" s="76"/>
      <c r="G33" s="128"/>
    </row>
    <row r="34" spans="2:7" x14ac:dyDescent="0.25">
      <c r="B34" t="s">
        <v>42</v>
      </c>
      <c r="F34" s="99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4" workbookViewId="0">
      <selection activeCell="M34" sqref="M34"/>
    </sheetView>
  </sheetViews>
  <sheetFormatPr baseColWidth="10" defaultRowHeight="15" x14ac:dyDescent="0.25"/>
  <cols>
    <col min="1" max="1" width="6.85546875" customWidth="1"/>
    <col min="2" max="2" width="19.140625" customWidth="1"/>
    <col min="3" max="3" width="6" customWidth="1"/>
    <col min="4" max="4" width="15.28515625" customWidth="1"/>
    <col min="5" max="5" width="5.7109375" customWidth="1"/>
    <col min="6" max="6" width="19.5703125" customWidth="1"/>
    <col min="7" max="7" width="5.5703125" customWidth="1"/>
    <col min="8" max="8" width="13.7109375" customWidth="1"/>
    <col min="9" max="9" width="6.28515625" customWidth="1"/>
    <col min="10" max="10" width="17.85546875" customWidth="1"/>
    <col min="11" max="11" width="7.5703125" customWidth="1"/>
    <col min="12" max="12" width="6.140625" customWidth="1"/>
    <col min="13" max="13" width="5.85546875" customWidth="1"/>
    <col min="14" max="14" width="7.425781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8"/>
      <c r="B3" s="16" t="s">
        <v>70</v>
      </c>
      <c r="C3" s="118"/>
      <c r="D3" s="16"/>
      <c r="E3" s="17"/>
      <c r="F3" s="16"/>
      <c r="G3" s="17"/>
      <c r="H3" s="20"/>
      <c r="I3" s="17"/>
      <c r="J3" s="16"/>
      <c r="K3" s="17"/>
      <c r="L3" s="20"/>
      <c r="M3" s="20"/>
      <c r="N3" s="118"/>
    </row>
    <row r="4" spans="1:14" x14ac:dyDescent="0.25">
      <c r="A4" s="33">
        <v>6.5</v>
      </c>
      <c r="B4" s="16" t="s">
        <v>12</v>
      </c>
      <c r="C4" s="118">
        <v>1.5</v>
      </c>
      <c r="D4" s="16"/>
      <c r="E4" s="17"/>
      <c r="F4" s="16"/>
      <c r="G4" s="11"/>
      <c r="H4" s="12"/>
      <c r="I4" s="11"/>
      <c r="J4" s="10"/>
      <c r="K4" s="11"/>
      <c r="L4" s="12"/>
      <c r="M4" s="12"/>
      <c r="N4" s="46">
        <f>C4+E4+G4+I4+K4+M4</f>
        <v>1.5</v>
      </c>
    </row>
    <row r="5" spans="1:14" ht="18.75" customHeight="1" x14ac:dyDescent="0.25">
      <c r="A5" s="28"/>
      <c r="B5" s="87" t="s">
        <v>71</v>
      </c>
      <c r="C5" s="48"/>
      <c r="D5" s="28"/>
      <c r="E5" s="26"/>
      <c r="F5" s="35" t="s">
        <v>71</v>
      </c>
      <c r="G5" s="137"/>
      <c r="H5" s="39"/>
      <c r="I5" s="137"/>
      <c r="J5" s="39" t="s">
        <v>71</v>
      </c>
      <c r="K5" s="137"/>
      <c r="L5" s="39"/>
      <c r="M5" s="39"/>
      <c r="N5" s="140"/>
    </row>
    <row r="6" spans="1:14" x14ac:dyDescent="0.25">
      <c r="A6" s="67">
        <v>7.08</v>
      </c>
      <c r="B6" s="67" t="s">
        <v>19</v>
      </c>
      <c r="C6" s="129">
        <v>0.5</v>
      </c>
      <c r="D6" s="16"/>
      <c r="E6" s="142"/>
      <c r="F6" s="16" t="s">
        <v>19</v>
      </c>
      <c r="G6" s="142">
        <v>0.63</v>
      </c>
      <c r="H6" s="16"/>
      <c r="I6" s="142"/>
      <c r="J6" s="16" t="s">
        <v>19</v>
      </c>
      <c r="K6" s="142">
        <v>0.5</v>
      </c>
      <c r="L6" s="16"/>
      <c r="M6" s="16"/>
      <c r="N6" s="143">
        <f>C6+G6+K6+M6</f>
        <v>1.63</v>
      </c>
    </row>
    <row r="7" spans="1:14" ht="24" customHeight="1" x14ac:dyDescent="0.25">
      <c r="A7" s="67"/>
      <c r="B7" s="104"/>
      <c r="C7" s="129"/>
      <c r="D7" s="104"/>
      <c r="E7" s="133"/>
      <c r="F7" s="68" t="s">
        <v>72</v>
      </c>
      <c r="G7" s="49"/>
      <c r="H7" s="104"/>
      <c r="I7" s="49"/>
      <c r="J7" s="104"/>
      <c r="K7" s="49"/>
      <c r="L7" s="67"/>
      <c r="M7" s="67"/>
      <c r="N7" s="129"/>
    </row>
    <row r="8" spans="1:14" ht="14.25" customHeight="1" x14ac:dyDescent="0.25">
      <c r="A8" s="28">
        <v>6</v>
      </c>
      <c r="B8" s="123"/>
      <c r="C8" s="48"/>
      <c r="D8" s="150" t="s">
        <v>83</v>
      </c>
      <c r="E8" s="26"/>
      <c r="F8" s="35"/>
      <c r="G8" s="26"/>
      <c r="H8" s="150" t="s">
        <v>83</v>
      </c>
      <c r="I8" s="132"/>
      <c r="J8" s="150" t="s">
        <v>83</v>
      </c>
      <c r="K8" s="26"/>
      <c r="L8" s="28"/>
      <c r="M8" s="28"/>
      <c r="N8" s="48"/>
    </row>
    <row r="9" spans="1:14" x14ac:dyDescent="0.25">
      <c r="A9" s="33"/>
      <c r="B9" s="33"/>
      <c r="C9" s="50"/>
      <c r="D9" s="30" t="s">
        <v>12</v>
      </c>
      <c r="E9" s="23">
        <v>0.88</v>
      </c>
      <c r="F9" s="30"/>
      <c r="G9" s="23"/>
      <c r="H9" s="33" t="s">
        <v>19</v>
      </c>
      <c r="I9" s="23">
        <v>0.26</v>
      </c>
      <c r="J9" s="30" t="s">
        <v>19</v>
      </c>
      <c r="K9" s="23">
        <v>0.25</v>
      </c>
      <c r="L9" s="33"/>
      <c r="M9" s="33"/>
      <c r="N9" s="50">
        <f>E9+I9+K9</f>
        <v>1.3900000000000001</v>
      </c>
    </row>
    <row r="10" spans="1:14" ht="15" customHeight="1" x14ac:dyDescent="0.25">
      <c r="A10" s="28">
        <v>6</v>
      </c>
      <c r="B10" s="63"/>
      <c r="C10" s="48"/>
      <c r="D10" s="124" t="s">
        <v>84</v>
      </c>
      <c r="E10" s="26"/>
      <c r="F10" s="35"/>
      <c r="G10" s="26"/>
      <c r="H10" s="124" t="s">
        <v>84</v>
      </c>
      <c r="I10" s="132"/>
      <c r="J10" s="124" t="s">
        <v>84</v>
      </c>
      <c r="K10" s="26"/>
      <c r="L10" s="28"/>
      <c r="M10" s="28"/>
      <c r="N10" s="48"/>
    </row>
    <row r="11" spans="1:14" ht="11.25" customHeight="1" x14ac:dyDescent="0.25">
      <c r="A11" s="33"/>
      <c r="B11" s="33"/>
      <c r="C11" s="50"/>
      <c r="D11" s="30" t="s">
        <v>12</v>
      </c>
      <c r="E11" s="23">
        <v>0.88</v>
      </c>
      <c r="F11" s="30"/>
      <c r="G11" s="23"/>
      <c r="H11" s="33" t="s">
        <v>19</v>
      </c>
      <c r="I11" s="23">
        <v>0.26</v>
      </c>
      <c r="J11" s="30" t="s">
        <v>19</v>
      </c>
      <c r="K11" s="23">
        <v>0.25</v>
      </c>
      <c r="L11" s="33"/>
      <c r="M11" s="33"/>
      <c r="N11" s="50">
        <f>E11+I11+K11</f>
        <v>1.3900000000000001</v>
      </c>
    </row>
    <row r="12" spans="1:14" ht="15" customHeight="1" x14ac:dyDescent="0.25">
      <c r="A12" s="28">
        <v>6</v>
      </c>
      <c r="B12" s="63"/>
      <c r="C12" s="48"/>
      <c r="D12" s="124" t="s">
        <v>85</v>
      </c>
      <c r="E12" s="26"/>
      <c r="F12" s="35"/>
      <c r="G12" s="26"/>
      <c r="H12" s="124" t="s">
        <v>85</v>
      </c>
      <c r="I12" s="132"/>
      <c r="J12" s="124" t="s">
        <v>85</v>
      </c>
      <c r="K12" s="26"/>
      <c r="L12" s="28"/>
      <c r="M12" s="28"/>
      <c r="N12" s="48"/>
    </row>
    <row r="13" spans="1:14" ht="13.5" customHeight="1" x14ac:dyDescent="0.25">
      <c r="A13" s="33"/>
      <c r="B13" s="33"/>
      <c r="C13" s="50"/>
      <c r="D13" s="30" t="s">
        <v>19</v>
      </c>
      <c r="E13" s="23">
        <v>0.26</v>
      </c>
      <c r="F13" s="30"/>
      <c r="G13" s="23"/>
      <c r="H13" s="33" t="s">
        <v>12</v>
      </c>
      <c r="I13" s="23">
        <v>0.88</v>
      </c>
      <c r="J13" s="30" t="s">
        <v>19</v>
      </c>
      <c r="K13" s="23">
        <v>0.25</v>
      </c>
      <c r="L13" s="33"/>
      <c r="M13" s="33"/>
      <c r="N13" s="50">
        <f>E13+I13+K13</f>
        <v>1.3900000000000001</v>
      </c>
    </row>
    <row r="14" spans="1:14" x14ac:dyDescent="0.25">
      <c r="A14" s="28">
        <v>6</v>
      </c>
      <c r="B14" s="63"/>
      <c r="C14" s="48"/>
      <c r="D14" s="124" t="s">
        <v>86</v>
      </c>
      <c r="E14" s="26"/>
      <c r="F14" s="35"/>
      <c r="G14" s="26"/>
      <c r="H14" s="124" t="s">
        <v>86</v>
      </c>
      <c r="I14" s="132"/>
      <c r="J14" s="124" t="s">
        <v>86</v>
      </c>
      <c r="K14" s="26"/>
      <c r="L14" s="28"/>
      <c r="M14" s="28"/>
      <c r="N14" s="48"/>
    </row>
    <row r="15" spans="1:14" x14ac:dyDescent="0.25">
      <c r="A15" s="33"/>
      <c r="B15" s="33"/>
      <c r="C15" s="50"/>
      <c r="D15" s="30" t="s">
        <v>19</v>
      </c>
      <c r="E15" s="23">
        <v>0.26</v>
      </c>
      <c r="F15" s="30"/>
      <c r="G15" s="23"/>
      <c r="H15" s="33" t="s">
        <v>12</v>
      </c>
      <c r="I15" s="23">
        <v>0.88</v>
      </c>
      <c r="J15" s="30" t="s">
        <v>19</v>
      </c>
      <c r="K15" s="23">
        <v>0.25</v>
      </c>
      <c r="L15" s="33"/>
      <c r="M15" s="33"/>
      <c r="N15" s="50">
        <f>E15+I15+K15</f>
        <v>1.3900000000000001</v>
      </c>
    </row>
    <row r="16" spans="1:14" ht="19.5" customHeight="1" x14ac:dyDescent="0.25">
      <c r="A16" s="28">
        <v>1</v>
      </c>
      <c r="B16" s="28"/>
      <c r="C16" s="48"/>
      <c r="D16" s="25"/>
      <c r="E16" s="26"/>
      <c r="F16" s="35"/>
      <c r="G16" s="26"/>
      <c r="H16" s="87" t="s">
        <v>87</v>
      </c>
      <c r="I16" s="26">
        <v>0.23</v>
      </c>
      <c r="J16" s="64"/>
      <c r="K16" s="26"/>
      <c r="L16" s="28"/>
      <c r="M16" s="28"/>
      <c r="N16" s="129">
        <f>C16+E16+G16+I16+K16+M16</f>
        <v>0.23</v>
      </c>
    </row>
    <row r="17" spans="1:14" x14ac:dyDescent="0.25">
      <c r="A17" s="153"/>
      <c r="B17" s="154"/>
      <c r="C17" s="153"/>
      <c r="D17" s="154" t="s">
        <v>112</v>
      </c>
      <c r="E17" s="153"/>
      <c r="F17" s="155"/>
      <c r="G17" s="153"/>
      <c r="H17" s="154"/>
      <c r="I17" s="153"/>
      <c r="J17" s="154" t="s">
        <v>113</v>
      </c>
      <c r="K17" s="153"/>
      <c r="L17" s="154"/>
      <c r="M17" s="153"/>
      <c r="N17" s="153"/>
    </row>
    <row r="18" spans="1:14" x14ac:dyDescent="0.25">
      <c r="A18" s="156">
        <v>4</v>
      </c>
      <c r="B18" s="157"/>
      <c r="C18" s="156"/>
      <c r="D18" s="157" t="s">
        <v>12</v>
      </c>
      <c r="E18" s="156">
        <v>0.68</v>
      </c>
      <c r="F18" s="158"/>
      <c r="G18" s="156"/>
      <c r="H18" s="157"/>
      <c r="I18" s="156"/>
      <c r="J18" s="157" t="s">
        <v>114</v>
      </c>
      <c r="K18" s="156">
        <v>0.25</v>
      </c>
      <c r="L18" s="157"/>
      <c r="M18" s="156"/>
      <c r="N18" s="156">
        <f>K18+I18+G18+E18+C18</f>
        <v>0.93</v>
      </c>
    </row>
    <row r="19" spans="1:14" ht="15.75" customHeight="1" x14ac:dyDescent="0.25">
      <c r="A19" s="24"/>
      <c r="B19" s="25" t="s">
        <v>115</v>
      </c>
      <c r="C19" s="28"/>
      <c r="D19" s="25" t="s">
        <v>115</v>
      </c>
      <c r="E19" s="28"/>
      <c r="F19" s="25" t="s">
        <v>115</v>
      </c>
      <c r="G19" s="35"/>
      <c r="H19" s="25" t="s">
        <v>115</v>
      </c>
      <c r="I19" s="35"/>
      <c r="J19" s="25" t="s">
        <v>115</v>
      </c>
      <c r="K19" s="28"/>
      <c r="L19" s="28"/>
      <c r="M19" s="28"/>
      <c r="N19" s="28"/>
    </row>
    <row r="20" spans="1:14" x14ac:dyDescent="0.25">
      <c r="A20" s="29">
        <v>12</v>
      </c>
      <c r="B20" s="33" t="s">
        <v>19</v>
      </c>
      <c r="C20" s="33">
        <v>0.25</v>
      </c>
      <c r="D20" s="33" t="s">
        <v>19</v>
      </c>
      <c r="E20" s="30">
        <v>0.25</v>
      </c>
      <c r="F20" s="32" t="s">
        <v>12</v>
      </c>
      <c r="G20" s="72">
        <v>1.77</v>
      </c>
      <c r="H20" s="33" t="s">
        <v>19</v>
      </c>
      <c r="I20" s="33">
        <v>0.25</v>
      </c>
      <c r="J20" s="33" t="s">
        <v>19</v>
      </c>
      <c r="K20" s="33">
        <v>0.25</v>
      </c>
      <c r="L20" s="33"/>
      <c r="M20" s="33"/>
      <c r="N20" s="33">
        <f>C20+E20+G20+I20+K20+M20</f>
        <v>2.77</v>
      </c>
    </row>
    <row r="21" spans="1:14" ht="15.75" customHeight="1" x14ac:dyDescent="0.25">
      <c r="A21" s="159"/>
      <c r="B21" s="25" t="s">
        <v>116</v>
      </c>
      <c r="C21" s="160"/>
      <c r="D21" s="68"/>
      <c r="E21" s="68"/>
      <c r="F21" s="25"/>
      <c r="G21" s="67"/>
      <c r="H21" s="25" t="s">
        <v>116</v>
      </c>
      <c r="I21" s="67"/>
      <c r="J21" s="68"/>
      <c r="K21" s="67"/>
      <c r="L21" s="67"/>
      <c r="M21" s="67"/>
      <c r="N21" s="67"/>
    </row>
    <row r="22" spans="1:14" x14ac:dyDescent="0.25">
      <c r="A22" s="29">
        <v>7</v>
      </c>
      <c r="B22" s="33" t="s">
        <v>12</v>
      </c>
      <c r="C22" s="33">
        <v>0.81</v>
      </c>
      <c r="D22" s="30"/>
      <c r="E22" s="30"/>
      <c r="F22" s="30"/>
      <c r="G22" s="33"/>
      <c r="H22" s="33" t="s">
        <v>12</v>
      </c>
      <c r="I22" s="33">
        <v>0.8</v>
      </c>
      <c r="J22" s="30"/>
      <c r="K22" s="33"/>
      <c r="L22" s="30"/>
      <c r="M22" s="33"/>
      <c r="N22" s="33">
        <f>C22+E22+G22+I22+K22+M22</f>
        <v>1.61</v>
      </c>
    </row>
    <row r="23" spans="1:14" x14ac:dyDescent="0.25">
      <c r="A23" s="24"/>
      <c r="B23" s="25" t="s">
        <v>117</v>
      </c>
      <c r="C23" s="67"/>
      <c r="D23" s="25"/>
      <c r="E23" s="68"/>
      <c r="F23" s="25" t="s">
        <v>117</v>
      </c>
      <c r="G23" s="67"/>
      <c r="H23" s="67"/>
      <c r="I23" s="67"/>
      <c r="J23" s="25" t="s">
        <v>117</v>
      </c>
      <c r="K23" s="28"/>
      <c r="L23" s="28"/>
      <c r="M23" s="28"/>
      <c r="N23" s="28"/>
    </row>
    <row r="24" spans="1:14" x14ac:dyDescent="0.25">
      <c r="A24" s="29">
        <v>5.67</v>
      </c>
      <c r="B24" s="70" t="s">
        <v>12</v>
      </c>
      <c r="C24" s="33">
        <v>0.81</v>
      </c>
      <c r="D24" s="70"/>
      <c r="E24" s="30"/>
      <c r="F24" s="70" t="s">
        <v>19</v>
      </c>
      <c r="G24" s="33">
        <v>0.25</v>
      </c>
      <c r="H24" s="33"/>
      <c r="I24" s="33"/>
      <c r="J24" s="70" t="s">
        <v>19</v>
      </c>
      <c r="K24" s="33">
        <v>0.25</v>
      </c>
      <c r="L24" s="30"/>
      <c r="M24" s="33"/>
      <c r="N24" s="33">
        <f>C24+E24+G24+I24+K24+M24</f>
        <v>1.31</v>
      </c>
    </row>
    <row r="25" spans="1:14" x14ac:dyDescent="0.25">
      <c r="A25" s="24"/>
      <c r="B25" s="25" t="s">
        <v>118</v>
      </c>
      <c r="C25" s="67"/>
      <c r="D25" s="25"/>
      <c r="E25" s="68"/>
      <c r="F25" s="25" t="s">
        <v>118</v>
      </c>
      <c r="G25" s="67"/>
      <c r="H25" s="67"/>
      <c r="I25" s="67"/>
      <c r="J25" s="25" t="s">
        <v>118</v>
      </c>
      <c r="K25" s="28"/>
      <c r="L25" s="28"/>
      <c r="M25" s="28"/>
      <c r="N25" s="28"/>
    </row>
    <row r="26" spans="1:14" x14ac:dyDescent="0.25">
      <c r="A26" s="29">
        <v>5.68</v>
      </c>
      <c r="B26" s="70" t="s">
        <v>19</v>
      </c>
      <c r="C26" s="33">
        <v>0.25</v>
      </c>
      <c r="D26" s="70"/>
      <c r="E26" s="30"/>
      <c r="F26" s="70" t="s">
        <v>12</v>
      </c>
      <c r="G26" s="33">
        <v>0.81</v>
      </c>
      <c r="H26" s="33"/>
      <c r="I26" s="33"/>
      <c r="J26" s="70" t="s">
        <v>19</v>
      </c>
      <c r="K26" s="33">
        <v>0.25</v>
      </c>
      <c r="L26" s="30"/>
      <c r="M26" s="33"/>
      <c r="N26" s="33">
        <f>C26+E26+G26+I26+K26+M26</f>
        <v>1.31</v>
      </c>
    </row>
    <row r="27" spans="1:14" x14ac:dyDescent="0.25">
      <c r="A27" s="145">
        <f>SUM(A3:A26)</f>
        <v>72.930000000000007</v>
      </c>
      <c r="B27" s="146" t="s">
        <v>10</v>
      </c>
      <c r="C27" s="147">
        <f>SUM(C3:C26)</f>
        <v>4.12</v>
      </c>
      <c r="D27" s="148"/>
      <c r="E27" s="147">
        <f>SUM(E3:E26)</f>
        <v>3.2100000000000004</v>
      </c>
      <c r="F27" s="149"/>
      <c r="G27" s="147">
        <f>SUM(G3:G26)</f>
        <v>3.46</v>
      </c>
      <c r="H27" s="146"/>
      <c r="I27" s="147">
        <f>SUM(I3:I26)</f>
        <v>3.5599999999999996</v>
      </c>
      <c r="J27" s="146"/>
      <c r="K27" s="147">
        <f>SUM(K3:K26)</f>
        <v>2.5</v>
      </c>
      <c r="L27" s="148"/>
      <c r="M27" s="148"/>
      <c r="N27" s="147">
        <f>SUM(N3:N26)</f>
        <v>16.850000000000001</v>
      </c>
    </row>
    <row r="28" spans="1:14" x14ac:dyDescent="0.25">
      <c r="F28" s="99"/>
      <c r="J28" s="60"/>
    </row>
    <row r="29" spans="1:14" x14ac:dyDescent="0.25">
      <c r="F29" s="99"/>
      <c r="H29" t="s">
        <v>32</v>
      </c>
      <c r="J29" s="60"/>
      <c r="K29" s="108">
        <f>N27*4.33</f>
        <v>72.96050000000001</v>
      </c>
      <c r="L29" s="108"/>
      <c r="M29" s="108"/>
    </row>
    <row r="30" spans="1:14" x14ac:dyDescent="0.25">
      <c r="B30" t="s">
        <v>31</v>
      </c>
      <c r="F30" s="99"/>
      <c r="I30" s="109">
        <f>N27</f>
        <v>16.850000000000001</v>
      </c>
    </row>
    <row r="31" spans="1:14" x14ac:dyDescent="0.25">
      <c r="B31" t="s">
        <v>33</v>
      </c>
      <c r="D31" t="str">
        <f>B1</f>
        <v>ROSA MARIA RAMIREZ PRIEGO</v>
      </c>
      <c r="F31" s="76" t="s">
        <v>119</v>
      </c>
      <c r="G31" s="128"/>
    </row>
    <row r="32" spans="1:14" x14ac:dyDescent="0.25">
      <c r="B32" t="s">
        <v>42</v>
      </c>
      <c r="F32" s="99"/>
    </row>
    <row r="33" spans="5:6" x14ac:dyDescent="0.25">
      <c r="E33" s="161"/>
      <c r="F33" s="161"/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 x14ac:dyDescent="0.25"/>
  <cols>
    <col min="1" max="1" width="7" customWidth="1"/>
    <col min="2" max="2" width="16" customWidth="1"/>
    <col min="3" max="3" width="6.7109375" customWidth="1"/>
    <col min="4" max="4" width="8" customWidth="1"/>
    <col min="5" max="5" width="6.7109375" customWidth="1"/>
    <col min="6" max="6" width="17.85546875" customWidth="1"/>
    <col min="7" max="7" width="6.5703125" customWidth="1"/>
    <col min="9" max="9" width="5.28515625" customWidth="1"/>
    <col min="10" max="10" width="16.5703125" customWidth="1"/>
    <col min="11" max="11" width="5.7109375" customWidth="1"/>
    <col min="12" max="12" width="5.140625" customWidth="1"/>
    <col min="13" max="13" width="4.85546875" customWidth="1"/>
    <col min="14" max="14" width="5.57031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8"/>
      <c r="B3" s="16" t="s">
        <v>70</v>
      </c>
      <c r="C3" s="118"/>
      <c r="D3" s="16"/>
      <c r="E3" s="17"/>
      <c r="F3" s="16"/>
      <c r="G3" s="17"/>
      <c r="H3" s="20"/>
      <c r="I3" s="17"/>
      <c r="J3" s="16"/>
      <c r="K3" s="17"/>
      <c r="L3" s="20"/>
      <c r="M3" s="20"/>
      <c r="N3" s="118"/>
    </row>
    <row r="4" spans="1:14" x14ac:dyDescent="0.25">
      <c r="A4" s="33">
        <v>6.5</v>
      </c>
      <c r="B4" s="16" t="s">
        <v>12</v>
      </c>
      <c r="C4" s="118">
        <v>1.5</v>
      </c>
      <c r="D4" s="16"/>
      <c r="E4" s="17"/>
      <c r="F4" s="16"/>
      <c r="G4" s="11"/>
      <c r="H4" s="12"/>
      <c r="I4" s="11"/>
      <c r="J4" s="10"/>
      <c r="K4" s="11"/>
      <c r="L4" s="12"/>
      <c r="M4" s="12"/>
      <c r="N4" s="46">
        <f>C4+E4+G4+I4+K4+M4</f>
        <v>1.5</v>
      </c>
    </row>
    <row r="5" spans="1:14" ht="24.75" x14ac:dyDescent="0.25">
      <c r="A5" s="28"/>
      <c r="B5" s="87" t="s">
        <v>71</v>
      </c>
      <c r="C5" s="48"/>
      <c r="D5" s="28"/>
      <c r="E5" s="26"/>
      <c r="F5" s="35" t="s">
        <v>71</v>
      </c>
      <c r="G5" s="137"/>
      <c r="H5" s="39"/>
      <c r="I5" s="137"/>
      <c r="J5" s="39" t="s">
        <v>71</v>
      </c>
      <c r="K5" s="137"/>
      <c r="L5" s="39"/>
      <c r="M5" s="39"/>
      <c r="N5" s="140"/>
    </row>
    <row r="6" spans="1:14" x14ac:dyDescent="0.25">
      <c r="A6" s="67">
        <v>8.76</v>
      </c>
      <c r="B6" s="67" t="s">
        <v>19</v>
      </c>
      <c r="C6" s="129">
        <v>0.5</v>
      </c>
      <c r="D6" s="16"/>
      <c r="E6" s="142"/>
      <c r="F6" s="16" t="s">
        <v>19</v>
      </c>
      <c r="G6" s="142">
        <v>1.02</v>
      </c>
      <c r="H6" s="16"/>
      <c r="I6" s="142"/>
      <c r="J6" s="16" t="s">
        <v>19</v>
      </c>
      <c r="K6" s="142">
        <v>0.5</v>
      </c>
      <c r="L6" s="16"/>
      <c r="M6" s="16"/>
      <c r="N6" s="143">
        <f>C6+G6+K6+M6</f>
        <v>2.02</v>
      </c>
    </row>
    <row r="7" spans="1:14" ht="48.75" x14ac:dyDescent="0.25">
      <c r="A7" s="67"/>
      <c r="B7" s="104"/>
      <c r="C7" s="129"/>
      <c r="D7" s="104"/>
      <c r="E7" s="133"/>
      <c r="F7" s="68" t="s">
        <v>72</v>
      </c>
      <c r="G7" s="49"/>
      <c r="H7" s="104"/>
      <c r="I7" s="49"/>
      <c r="J7" s="104"/>
      <c r="K7" s="49"/>
      <c r="L7" s="67"/>
      <c r="M7" s="67"/>
      <c r="N7" s="129"/>
    </row>
    <row r="8" spans="1:14" x14ac:dyDescent="0.25">
      <c r="A8" s="145">
        <f>SUM(A3:A7)</f>
        <v>15.26</v>
      </c>
      <c r="B8" s="146" t="s">
        <v>10</v>
      </c>
      <c r="C8" s="147">
        <f>SUM(C3:C7)</f>
        <v>2</v>
      </c>
      <c r="D8" s="148"/>
      <c r="E8" s="147">
        <f>SUM(E3:E7)</f>
        <v>0</v>
      </c>
      <c r="F8" s="149"/>
      <c r="G8" s="147">
        <f>SUM(G3:G7)</f>
        <v>1.02</v>
      </c>
      <c r="H8" s="146"/>
      <c r="I8" s="147">
        <f>SUM(I3:I7)</f>
        <v>0</v>
      </c>
      <c r="J8" s="146"/>
      <c r="K8" s="147">
        <f>SUM(K3:K7)</f>
        <v>0.5</v>
      </c>
      <c r="L8" s="148"/>
      <c r="M8" s="148"/>
      <c r="N8" s="147">
        <f>SUM(N3:N7)</f>
        <v>3.52</v>
      </c>
    </row>
    <row r="9" spans="1:14" x14ac:dyDescent="0.25">
      <c r="F9" s="99"/>
      <c r="J9" s="60"/>
    </row>
    <row r="10" spans="1:14" x14ac:dyDescent="0.25">
      <c r="F10" s="99"/>
      <c r="H10" t="s">
        <v>32</v>
      </c>
      <c r="J10" s="60"/>
      <c r="K10" s="108">
        <f>N8*4.33</f>
        <v>15.2416</v>
      </c>
      <c r="L10" s="108"/>
      <c r="M10" s="108"/>
    </row>
    <row r="11" spans="1:14" x14ac:dyDescent="0.25">
      <c r="B11" t="s">
        <v>31</v>
      </c>
      <c r="F11" s="99"/>
      <c r="I11" s="109">
        <f>N8</f>
        <v>3.52</v>
      </c>
    </row>
    <row r="12" spans="1:14" x14ac:dyDescent="0.25">
      <c r="B12" t="s">
        <v>33</v>
      </c>
      <c r="D12" t="str">
        <f>B1</f>
        <v>ROSA MARIA RAMIREZ PRIEGO</v>
      </c>
      <c r="F12" s="76" t="s">
        <v>121</v>
      </c>
      <c r="G12" s="128"/>
    </row>
    <row r="13" spans="1:14" x14ac:dyDescent="0.25">
      <c r="B13" t="s">
        <v>42</v>
      </c>
      <c r="F13" s="99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8" workbookViewId="0">
      <selection sqref="A1:N32"/>
    </sheetView>
  </sheetViews>
  <sheetFormatPr baseColWidth="10" defaultRowHeight="15" x14ac:dyDescent="0.25"/>
  <cols>
    <col min="1" max="1" width="5.7109375" customWidth="1"/>
    <col min="2" max="2" width="12.5703125" customWidth="1"/>
    <col min="3" max="3" width="6.85546875" customWidth="1"/>
    <col min="4" max="4" width="13.7109375" customWidth="1"/>
    <col min="5" max="5" width="7.28515625" customWidth="1"/>
    <col min="7" max="7" width="7.7109375" customWidth="1"/>
    <col min="8" max="8" width="13" customWidth="1"/>
    <col min="9" max="9" width="7.28515625" customWidth="1"/>
    <col min="10" max="10" width="13.42578125" customWidth="1"/>
    <col min="11" max="12" width="7" customWidth="1"/>
    <col min="13" max="13" width="5.28515625" customWidth="1"/>
    <col min="14" max="14" width="7.28515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 t="s">
        <v>141</v>
      </c>
      <c r="M2" s="65" t="s">
        <v>5</v>
      </c>
      <c r="N2" s="65" t="s">
        <v>10</v>
      </c>
    </row>
    <row r="3" spans="1:14" ht="36.75" x14ac:dyDescent="0.25">
      <c r="A3" s="48"/>
      <c r="B3" s="87" t="s">
        <v>71</v>
      </c>
      <c r="C3" s="48"/>
      <c r="D3" s="28"/>
      <c r="E3" s="26"/>
      <c r="F3" s="35" t="s">
        <v>71</v>
      </c>
      <c r="G3" s="137"/>
      <c r="H3" s="39"/>
      <c r="I3" s="137"/>
      <c r="J3" s="39" t="s">
        <v>71</v>
      </c>
      <c r="K3" s="137"/>
      <c r="L3" s="39"/>
      <c r="M3" s="39"/>
      <c r="N3" s="137"/>
    </row>
    <row r="4" spans="1:14" x14ac:dyDescent="0.25">
      <c r="A4" s="129">
        <v>7.08</v>
      </c>
      <c r="B4" s="67" t="s">
        <v>19</v>
      </c>
      <c r="C4" s="129">
        <v>0.5</v>
      </c>
      <c r="D4" s="16"/>
      <c r="E4" s="142"/>
      <c r="F4" s="16" t="s">
        <v>19</v>
      </c>
      <c r="G4" s="142">
        <v>0.63</v>
      </c>
      <c r="H4" s="16"/>
      <c r="I4" s="142"/>
      <c r="J4" s="16" t="s">
        <v>19</v>
      </c>
      <c r="K4" s="142">
        <v>0.5</v>
      </c>
      <c r="L4" s="16"/>
      <c r="M4" s="16"/>
      <c r="N4" s="142">
        <f>C4+G4+K4+M4</f>
        <v>1.63</v>
      </c>
    </row>
    <row r="5" spans="1:14" ht="34.5" x14ac:dyDescent="0.25">
      <c r="A5" s="129"/>
      <c r="B5" s="104"/>
      <c r="C5" s="129"/>
      <c r="D5" s="104"/>
      <c r="E5" s="133"/>
      <c r="F5" s="179" t="s">
        <v>72</v>
      </c>
      <c r="G5" s="49"/>
      <c r="H5" s="104"/>
      <c r="I5" s="49"/>
      <c r="J5" s="104"/>
      <c r="K5" s="49"/>
      <c r="L5" s="67"/>
      <c r="M5" s="67"/>
      <c r="N5" s="49"/>
    </row>
    <row r="6" spans="1:14" x14ac:dyDescent="0.25">
      <c r="A6" s="171"/>
      <c r="B6" s="154"/>
      <c r="C6" s="171"/>
      <c r="D6" s="154" t="s">
        <v>112</v>
      </c>
      <c r="E6" s="163"/>
      <c r="F6" s="155"/>
      <c r="G6" s="163"/>
      <c r="H6" s="154"/>
      <c r="I6" s="163"/>
      <c r="J6" s="154" t="s">
        <v>113</v>
      </c>
      <c r="K6" s="163"/>
      <c r="L6" s="154"/>
      <c r="M6" s="153"/>
      <c r="N6" s="163"/>
    </row>
    <row r="7" spans="1:14" x14ac:dyDescent="0.25">
      <c r="A7" s="172">
        <v>4</v>
      </c>
      <c r="B7" s="157"/>
      <c r="C7" s="172"/>
      <c r="D7" s="157" t="s">
        <v>12</v>
      </c>
      <c r="E7" s="164">
        <v>0.68</v>
      </c>
      <c r="F7" s="158"/>
      <c r="G7" s="164"/>
      <c r="H7" s="157"/>
      <c r="I7" s="164"/>
      <c r="J7" s="157" t="s">
        <v>114</v>
      </c>
      <c r="K7" s="164">
        <v>0.25</v>
      </c>
      <c r="L7" s="157"/>
      <c r="M7" s="156"/>
      <c r="N7" s="164">
        <f>K7+I7+G7+E7+C7</f>
        <v>0.93</v>
      </c>
    </row>
    <row r="8" spans="1:14" ht="24.75" x14ac:dyDescent="0.25">
      <c r="A8" s="48"/>
      <c r="B8" s="25" t="s">
        <v>115</v>
      </c>
      <c r="C8" s="48"/>
      <c r="D8" s="25" t="s">
        <v>115</v>
      </c>
      <c r="E8" s="26"/>
      <c r="F8" s="25" t="s">
        <v>115</v>
      </c>
      <c r="G8" s="134"/>
      <c r="H8" s="25" t="s">
        <v>115</v>
      </c>
      <c r="I8" s="134"/>
      <c r="J8" s="25" t="s">
        <v>115</v>
      </c>
      <c r="K8" s="26"/>
      <c r="L8" s="28"/>
      <c r="M8" s="28"/>
      <c r="N8" s="26"/>
    </row>
    <row r="9" spans="1:14" x14ac:dyDescent="0.25">
      <c r="A9" s="50">
        <v>12</v>
      </c>
      <c r="B9" s="33" t="s">
        <v>19</v>
      </c>
      <c r="C9" s="50">
        <v>0.25</v>
      </c>
      <c r="D9" s="33" t="s">
        <v>19</v>
      </c>
      <c r="E9" s="131">
        <v>0.25</v>
      </c>
      <c r="F9" s="32" t="s">
        <v>12</v>
      </c>
      <c r="G9" s="136">
        <v>1.77</v>
      </c>
      <c r="H9" s="33" t="s">
        <v>19</v>
      </c>
      <c r="I9" s="23">
        <v>0.25</v>
      </c>
      <c r="J9" s="33" t="s">
        <v>19</v>
      </c>
      <c r="K9" s="23">
        <v>0.25</v>
      </c>
      <c r="L9" s="33"/>
      <c r="M9" s="33"/>
      <c r="N9" s="23">
        <f>C9+E9+G9+I9+K9+M9</f>
        <v>2.77</v>
      </c>
    </row>
    <row r="10" spans="1:14" ht="24.75" x14ac:dyDescent="0.25">
      <c r="A10" s="48"/>
      <c r="B10" s="25" t="s">
        <v>117</v>
      </c>
      <c r="C10" s="129"/>
      <c r="D10" s="25"/>
      <c r="E10" s="139"/>
      <c r="F10" s="25" t="s">
        <v>117</v>
      </c>
      <c r="G10" s="49"/>
      <c r="H10" s="67"/>
      <c r="I10" s="49"/>
      <c r="J10" s="25" t="s">
        <v>117</v>
      </c>
      <c r="K10" s="26"/>
      <c r="L10" s="28"/>
      <c r="M10" s="28"/>
      <c r="N10" s="26"/>
    </row>
    <row r="11" spans="1:14" x14ac:dyDescent="0.25">
      <c r="A11" s="50">
        <v>5.67</v>
      </c>
      <c r="B11" s="70" t="s">
        <v>12</v>
      </c>
      <c r="C11" s="50">
        <v>0.81</v>
      </c>
      <c r="D11" s="70"/>
      <c r="E11" s="131"/>
      <c r="F11" s="70" t="s">
        <v>19</v>
      </c>
      <c r="G11" s="23">
        <v>0.25</v>
      </c>
      <c r="H11" s="33"/>
      <c r="I11" s="23"/>
      <c r="J11" s="70" t="s">
        <v>19</v>
      </c>
      <c r="K11" s="23">
        <v>0.25</v>
      </c>
      <c r="L11" s="30"/>
      <c r="M11" s="33"/>
      <c r="N11" s="23">
        <f>C11+E11+G11+I11+K11+M11</f>
        <v>1.31</v>
      </c>
    </row>
    <row r="12" spans="1:14" ht="24.75" x14ac:dyDescent="0.25">
      <c r="A12" s="48"/>
      <c r="B12" s="25" t="s">
        <v>118</v>
      </c>
      <c r="C12" s="129"/>
      <c r="D12" s="25"/>
      <c r="E12" s="139"/>
      <c r="F12" s="25" t="s">
        <v>118</v>
      </c>
      <c r="G12" s="49"/>
      <c r="H12" s="67"/>
      <c r="I12" s="49"/>
      <c r="J12" s="25" t="s">
        <v>118</v>
      </c>
      <c r="K12" s="26"/>
      <c r="L12" s="28"/>
      <c r="M12" s="28"/>
      <c r="N12" s="26"/>
    </row>
    <row r="13" spans="1:14" x14ac:dyDescent="0.25">
      <c r="A13" s="50">
        <v>5.68</v>
      </c>
      <c r="B13" s="70" t="s">
        <v>19</v>
      </c>
      <c r="C13" s="50">
        <v>0.25</v>
      </c>
      <c r="D13" s="70"/>
      <c r="E13" s="131"/>
      <c r="F13" s="70" t="s">
        <v>12</v>
      </c>
      <c r="G13" s="23">
        <v>0.81</v>
      </c>
      <c r="H13" s="33"/>
      <c r="I13" s="23"/>
      <c r="J13" s="70" t="s">
        <v>19</v>
      </c>
      <c r="K13" s="23">
        <v>0.25</v>
      </c>
      <c r="L13" s="30"/>
      <c r="M13" s="33"/>
      <c r="N13" s="23">
        <f>C13+E13+G13+I13+K13+M13</f>
        <v>1.31</v>
      </c>
    </row>
    <row r="14" spans="1:14" x14ac:dyDescent="0.25">
      <c r="A14" s="216"/>
      <c r="B14" s="162" t="s">
        <v>122</v>
      </c>
      <c r="C14" s="48"/>
      <c r="D14" s="162" t="s">
        <v>122</v>
      </c>
      <c r="E14" s="134"/>
      <c r="F14" s="162" t="s">
        <v>122</v>
      </c>
      <c r="G14" s="26"/>
      <c r="H14" s="162" t="s">
        <v>122</v>
      </c>
      <c r="I14" s="26"/>
      <c r="J14" s="162" t="s">
        <v>122</v>
      </c>
      <c r="K14" s="26"/>
      <c r="L14" s="162"/>
      <c r="M14" s="28"/>
      <c r="N14" s="26"/>
    </row>
    <row r="15" spans="1:14" x14ac:dyDescent="0.25">
      <c r="A15" s="217">
        <v>12</v>
      </c>
      <c r="B15" s="70" t="s">
        <v>19</v>
      </c>
      <c r="C15" s="50">
        <v>0.4</v>
      </c>
      <c r="D15" s="70" t="s">
        <v>19</v>
      </c>
      <c r="E15" s="23">
        <v>0.4</v>
      </c>
      <c r="F15" s="70" t="s">
        <v>19</v>
      </c>
      <c r="G15" s="23">
        <v>0.4</v>
      </c>
      <c r="H15" s="33" t="s">
        <v>12</v>
      </c>
      <c r="I15" s="23">
        <v>1.17</v>
      </c>
      <c r="J15" s="70" t="s">
        <v>19</v>
      </c>
      <c r="K15" s="23">
        <v>0.4</v>
      </c>
      <c r="L15" s="30"/>
      <c r="M15" s="33"/>
      <c r="N15" s="23">
        <f>K15+I15+G15+E15+C15</f>
        <v>2.7699999999999996</v>
      </c>
    </row>
    <row r="16" spans="1:14" x14ac:dyDescent="0.25">
      <c r="A16" s="218">
        <v>10.83</v>
      </c>
      <c r="B16" s="28" t="s">
        <v>63</v>
      </c>
      <c r="C16" s="48"/>
      <c r="D16" s="28"/>
      <c r="E16" s="26"/>
      <c r="F16" s="35" t="s">
        <v>63</v>
      </c>
      <c r="G16" s="26"/>
      <c r="H16" s="119"/>
      <c r="I16" s="26"/>
      <c r="J16" s="28" t="s">
        <v>63</v>
      </c>
      <c r="K16" s="26"/>
      <c r="L16" s="28"/>
      <c r="M16" s="28"/>
      <c r="N16" s="26"/>
    </row>
    <row r="17" spans="1:14" x14ac:dyDescent="0.25">
      <c r="A17" s="219"/>
      <c r="B17" s="33" t="s">
        <v>19</v>
      </c>
      <c r="C17" s="50">
        <v>0.5</v>
      </c>
      <c r="D17" s="72"/>
      <c r="E17" s="136"/>
      <c r="F17" s="30" t="s">
        <v>19</v>
      </c>
      <c r="G17" s="23">
        <v>0.5</v>
      </c>
      <c r="H17" s="178"/>
      <c r="I17" s="23"/>
      <c r="J17" s="33" t="s">
        <v>12</v>
      </c>
      <c r="K17" s="23">
        <v>1.5</v>
      </c>
      <c r="L17" s="33"/>
      <c r="M17" s="33"/>
      <c r="N17" s="23">
        <f t="shared" ref="N17" si="0">C17+E17+G17+I17+K17</f>
        <v>2.5</v>
      </c>
    </row>
    <row r="18" spans="1:14" ht="24.75" x14ac:dyDescent="0.25">
      <c r="A18" s="218">
        <v>13</v>
      </c>
      <c r="B18" s="28" t="s">
        <v>59</v>
      </c>
      <c r="C18" s="48"/>
      <c r="D18" s="28" t="s">
        <v>59</v>
      </c>
      <c r="E18" s="26"/>
      <c r="F18" s="35" t="s">
        <v>59</v>
      </c>
      <c r="G18" s="26"/>
      <c r="H18" s="28" t="s">
        <v>59</v>
      </c>
      <c r="I18" s="134"/>
      <c r="J18" s="28" t="s">
        <v>59</v>
      </c>
      <c r="K18" s="26"/>
      <c r="L18" s="28"/>
      <c r="M18" s="28"/>
      <c r="N18" s="26"/>
    </row>
    <row r="19" spans="1:14" x14ac:dyDescent="0.25">
      <c r="A19" s="219"/>
      <c r="B19" s="33" t="s">
        <v>60</v>
      </c>
      <c r="C19" s="50">
        <v>0.75</v>
      </c>
      <c r="D19" s="30" t="s">
        <v>12</v>
      </c>
      <c r="E19" s="23">
        <v>1.26</v>
      </c>
      <c r="F19" s="30" t="s">
        <v>19</v>
      </c>
      <c r="G19" s="23">
        <v>0.33</v>
      </c>
      <c r="H19" s="33" t="s">
        <v>19</v>
      </c>
      <c r="I19" s="23">
        <v>0.33</v>
      </c>
      <c r="J19" s="30" t="s">
        <v>19</v>
      </c>
      <c r="K19" s="23">
        <v>0.33</v>
      </c>
      <c r="L19" s="33"/>
      <c r="M19" s="33"/>
      <c r="N19" s="23">
        <f>C19+E19+G19+I19+K19</f>
        <v>3</v>
      </c>
    </row>
    <row r="20" spans="1:14" x14ac:dyDescent="0.25">
      <c r="A20" s="48">
        <v>6</v>
      </c>
      <c r="B20" s="63"/>
      <c r="C20" s="48"/>
      <c r="D20" s="124" t="s">
        <v>83</v>
      </c>
      <c r="E20" s="26"/>
      <c r="F20" s="35"/>
      <c r="G20" s="26"/>
      <c r="H20" s="124" t="s">
        <v>83</v>
      </c>
      <c r="I20" s="132"/>
      <c r="J20" s="124" t="s">
        <v>83</v>
      </c>
      <c r="K20" s="26"/>
      <c r="L20" s="28"/>
      <c r="M20" s="28"/>
      <c r="N20" s="26"/>
    </row>
    <row r="21" spans="1:14" x14ac:dyDescent="0.25">
      <c r="A21" s="50"/>
      <c r="B21" s="33"/>
      <c r="C21" s="50"/>
      <c r="D21" s="30" t="s">
        <v>12</v>
      </c>
      <c r="E21" s="23">
        <v>0.89</v>
      </c>
      <c r="F21" s="30"/>
      <c r="G21" s="23"/>
      <c r="H21" s="33" t="s">
        <v>19</v>
      </c>
      <c r="I21" s="23">
        <v>0.25</v>
      </c>
      <c r="J21" s="30" t="s">
        <v>19</v>
      </c>
      <c r="K21" s="23">
        <v>0.25</v>
      </c>
      <c r="L21" s="33"/>
      <c r="M21" s="33"/>
      <c r="N21" s="23">
        <f>C21+E21+G21+I21+K21+M21</f>
        <v>1.3900000000000001</v>
      </c>
    </row>
    <row r="22" spans="1:14" x14ac:dyDescent="0.25">
      <c r="A22" s="48">
        <v>6</v>
      </c>
      <c r="B22" s="63"/>
      <c r="C22" s="48"/>
      <c r="D22" s="124" t="s">
        <v>84</v>
      </c>
      <c r="E22" s="26"/>
      <c r="F22" s="35"/>
      <c r="G22" s="26"/>
      <c r="H22" s="124" t="s">
        <v>84</v>
      </c>
      <c r="I22" s="132"/>
      <c r="J22" s="124" t="s">
        <v>84</v>
      </c>
      <c r="K22" s="26"/>
      <c r="L22" s="28"/>
      <c r="M22" s="28"/>
      <c r="N22" s="26"/>
    </row>
    <row r="23" spans="1:14" x14ac:dyDescent="0.25">
      <c r="A23" s="50"/>
      <c r="B23" s="33"/>
      <c r="C23" s="50"/>
      <c r="D23" s="30" t="s">
        <v>12</v>
      </c>
      <c r="E23" s="23">
        <v>0.88</v>
      </c>
      <c r="F23" s="30"/>
      <c r="G23" s="23"/>
      <c r="H23" s="33"/>
      <c r="I23" s="23">
        <v>0.25</v>
      </c>
      <c r="J23" s="30"/>
      <c r="K23" s="23">
        <v>0.25</v>
      </c>
      <c r="L23" s="33"/>
      <c r="M23" s="33"/>
      <c r="N23" s="23">
        <f>C23+E23+G23+I23+K23+M23</f>
        <v>1.38</v>
      </c>
    </row>
    <row r="24" spans="1:14" x14ac:dyDescent="0.25">
      <c r="A24" s="48">
        <v>6</v>
      </c>
      <c r="B24" s="63"/>
      <c r="C24" s="48"/>
      <c r="D24" s="124" t="s">
        <v>85</v>
      </c>
      <c r="E24" s="26"/>
      <c r="F24" s="35"/>
      <c r="G24" s="26"/>
      <c r="H24" s="124" t="s">
        <v>85</v>
      </c>
      <c r="I24" s="132"/>
      <c r="J24" s="124" t="s">
        <v>85</v>
      </c>
      <c r="K24" s="26"/>
      <c r="L24" s="28"/>
      <c r="M24" s="28"/>
      <c r="N24" s="26"/>
    </row>
    <row r="25" spans="1:14" x14ac:dyDescent="0.25">
      <c r="A25" s="50"/>
      <c r="B25" s="33"/>
      <c r="C25" s="50"/>
      <c r="D25" s="30" t="s">
        <v>19</v>
      </c>
      <c r="E25" s="23">
        <v>0.25</v>
      </c>
      <c r="F25" s="30"/>
      <c r="G25" s="23"/>
      <c r="H25" s="33" t="s">
        <v>12</v>
      </c>
      <c r="I25" s="23">
        <v>0.88</v>
      </c>
      <c r="J25" s="30" t="s">
        <v>19</v>
      </c>
      <c r="K25" s="23">
        <v>0.25</v>
      </c>
      <c r="L25" s="33"/>
      <c r="M25" s="33"/>
      <c r="N25" s="23">
        <f>C25+E25+G25+I25+K25+M25</f>
        <v>1.38</v>
      </c>
    </row>
    <row r="26" spans="1:14" x14ac:dyDescent="0.25">
      <c r="A26" s="48">
        <v>6</v>
      </c>
      <c r="B26" s="63"/>
      <c r="C26" s="48"/>
      <c r="D26" s="124" t="s">
        <v>86</v>
      </c>
      <c r="E26" s="26"/>
      <c r="F26" s="35"/>
      <c r="G26" s="26"/>
      <c r="H26" s="124" t="s">
        <v>86</v>
      </c>
      <c r="I26" s="132"/>
      <c r="J26" s="124" t="s">
        <v>86</v>
      </c>
      <c r="K26" s="26"/>
      <c r="L26" s="28"/>
      <c r="M26" s="28"/>
      <c r="N26" s="26"/>
    </row>
    <row r="27" spans="1:14" x14ac:dyDescent="0.25">
      <c r="A27" s="50"/>
      <c r="B27" s="33"/>
      <c r="C27" s="50"/>
      <c r="D27" s="30" t="s">
        <v>19</v>
      </c>
      <c r="E27" s="23">
        <v>0.25</v>
      </c>
      <c r="F27" s="30"/>
      <c r="G27" s="23"/>
      <c r="H27" s="33" t="s">
        <v>12</v>
      </c>
      <c r="I27" s="23">
        <v>0.89</v>
      </c>
      <c r="J27" s="30" t="s">
        <v>19</v>
      </c>
      <c r="K27" s="23">
        <v>0.25</v>
      </c>
      <c r="L27" s="33"/>
      <c r="M27" s="33"/>
      <c r="N27" s="23">
        <f>C27+E27+G27+I27+K27+M27</f>
        <v>1.3900000000000001</v>
      </c>
    </row>
    <row r="28" spans="1:14" ht="24" x14ac:dyDescent="0.25">
      <c r="A28" s="147">
        <v>1</v>
      </c>
      <c r="B28" s="191"/>
      <c r="C28" s="147"/>
      <c r="D28" s="192"/>
      <c r="E28" s="169"/>
      <c r="F28" s="193"/>
      <c r="G28" s="169"/>
      <c r="H28" s="194" t="s">
        <v>87</v>
      </c>
      <c r="I28" s="169">
        <v>0.23</v>
      </c>
      <c r="J28" s="195"/>
      <c r="K28" s="169"/>
      <c r="L28" s="191"/>
      <c r="M28" s="191"/>
      <c r="N28" s="147">
        <f>C28+E28+G28+I28+K28+M28</f>
        <v>0.23</v>
      </c>
    </row>
    <row r="29" spans="1:14" x14ac:dyDescent="0.25">
      <c r="A29" s="169">
        <f>SUM(A3:A28)</f>
        <v>95.259999999999991</v>
      </c>
      <c r="B29" s="146" t="s">
        <v>10</v>
      </c>
      <c r="C29" s="169">
        <f>SUM(C3:C28)</f>
        <v>3.46</v>
      </c>
      <c r="D29" s="148"/>
      <c r="E29" s="169">
        <f>SUM(E3:E28)</f>
        <v>4.8600000000000003</v>
      </c>
      <c r="F29" s="149"/>
      <c r="G29" s="169">
        <f>SUM(G3:G28)</f>
        <v>4.6899999999999995</v>
      </c>
      <c r="H29" s="146"/>
      <c r="I29" s="169">
        <f>SUM(I3:I28)</f>
        <v>4.25</v>
      </c>
      <c r="J29" s="146"/>
      <c r="K29" s="169">
        <f>SUM(K3:K28)</f>
        <v>4.7300000000000004</v>
      </c>
      <c r="L29" s="148"/>
      <c r="M29" s="148"/>
      <c r="N29" s="169">
        <f>SUM(N3:N28)</f>
        <v>21.99</v>
      </c>
    </row>
    <row r="30" spans="1:14" x14ac:dyDescent="0.25">
      <c r="F30" s="99"/>
      <c r="J30" s="60"/>
    </row>
    <row r="31" spans="1:14" x14ac:dyDescent="0.25">
      <c r="B31" t="s">
        <v>31</v>
      </c>
      <c r="F31" s="177">
        <v>44911</v>
      </c>
      <c r="H31" t="s">
        <v>32</v>
      </c>
      <c r="J31" s="60"/>
      <c r="L31" s="108"/>
      <c r="M31" s="108"/>
    </row>
    <row r="32" spans="1:14" x14ac:dyDescent="0.25">
      <c r="B32" t="s">
        <v>33</v>
      </c>
      <c r="D32" t="str">
        <f>B1</f>
        <v>ROSA MARIA RAMIREZ PRIEGO</v>
      </c>
      <c r="F32" s="99"/>
      <c r="H32" s="109">
        <f>N29</f>
        <v>21.99</v>
      </c>
      <c r="J32" s="108">
        <f>N29*4.33</f>
        <v>95.216699999999989</v>
      </c>
    </row>
    <row r="35" spans="5:5" x14ac:dyDescent="0.25">
      <c r="E35" t="s">
        <v>150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12" sqref="A12:N20"/>
    </sheetView>
  </sheetViews>
  <sheetFormatPr baseColWidth="10" defaultRowHeight="15" x14ac:dyDescent="0.25"/>
  <cols>
    <col min="1" max="1" width="7.28515625" customWidth="1"/>
    <col min="2" max="2" width="19.140625" customWidth="1"/>
    <col min="3" max="3" width="4.7109375" customWidth="1"/>
    <col min="4" max="4" width="13.28515625" customWidth="1"/>
    <col min="5" max="5" width="5.42578125" customWidth="1"/>
    <col min="6" max="6" width="19.85546875" customWidth="1"/>
    <col min="7" max="7" width="5.42578125" customWidth="1"/>
    <col min="8" max="8" width="13.140625" customWidth="1"/>
    <col min="9" max="9" width="5.5703125" customWidth="1"/>
    <col min="10" max="10" width="17" customWidth="1"/>
    <col min="11" max="11" width="5.42578125" customWidth="1"/>
    <col min="12" max="12" width="5.85546875" customWidth="1"/>
    <col min="13" max="13" width="4.42578125" customWidth="1"/>
    <col min="14" max="14" width="7.28515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ht="23.25" customHeight="1" x14ac:dyDescent="0.25">
      <c r="A3" s="28">
        <v>6</v>
      </c>
      <c r="B3" s="122" t="s">
        <v>79</v>
      </c>
      <c r="C3" s="48"/>
      <c r="D3" s="123"/>
      <c r="E3" s="26"/>
      <c r="F3" s="122" t="s">
        <v>79</v>
      </c>
      <c r="G3" s="26"/>
      <c r="H3" s="123"/>
      <c r="I3" s="134"/>
      <c r="J3" s="122" t="s">
        <v>79</v>
      </c>
      <c r="K3" s="26"/>
      <c r="L3" s="123"/>
      <c r="M3" s="28"/>
      <c r="N3" s="48"/>
    </row>
    <row r="4" spans="1:14" x14ac:dyDescent="0.25">
      <c r="A4" s="33"/>
      <c r="B4" s="33" t="s">
        <v>12</v>
      </c>
      <c r="C4" s="50">
        <v>0.88</v>
      </c>
      <c r="D4" s="33"/>
      <c r="E4" s="130"/>
      <c r="F4" s="30" t="s">
        <v>19</v>
      </c>
      <c r="G4" s="23">
        <v>0.25</v>
      </c>
      <c r="H4" s="33"/>
      <c r="I4" s="23"/>
      <c r="J4" s="33" t="s">
        <v>19</v>
      </c>
      <c r="K4" s="23">
        <v>0.25</v>
      </c>
      <c r="L4" s="33"/>
      <c r="M4" s="33"/>
      <c r="N4" s="50">
        <f>C4+G4+K4</f>
        <v>1.38</v>
      </c>
    </row>
    <row r="5" spans="1:14" ht="24" customHeight="1" x14ac:dyDescent="0.25">
      <c r="A5" s="28">
        <v>6</v>
      </c>
      <c r="B5" s="64" t="s">
        <v>80</v>
      </c>
      <c r="C5" s="48"/>
      <c r="D5" s="63"/>
      <c r="E5" s="26"/>
      <c r="F5" s="64" t="s">
        <v>80</v>
      </c>
      <c r="G5" s="26"/>
      <c r="H5" s="63"/>
      <c r="I5" s="134"/>
      <c r="J5" s="64" t="s">
        <v>80</v>
      </c>
      <c r="K5" s="26"/>
      <c r="L5" s="28"/>
      <c r="M5" s="28"/>
      <c r="N5" s="48"/>
    </row>
    <row r="6" spans="1:14" x14ac:dyDescent="0.25">
      <c r="A6" s="33"/>
      <c r="B6" s="33" t="s">
        <v>12</v>
      </c>
      <c r="C6" s="50">
        <v>0.88</v>
      </c>
      <c r="D6" s="33"/>
      <c r="E6" s="130"/>
      <c r="F6" s="30" t="s">
        <v>19</v>
      </c>
      <c r="G6" s="23">
        <v>0.25</v>
      </c>
      <c r="H6" s="33"/>
      <c r="I6" s="23"/>
      <c r="J6" s="33" t="s">
        <v>19</v>
      </c>
      <c r="K6" s="23">
        <v>0.25</v>
      </c>
      <c r="L6" s="33"/>
      <c r="M6" s="33"/>
      <c r="N6" s="50">
        <f>C6+G6+K6</f>
        <v>1.38</v>
      </c>
    </row>
    <row r="7" spans="1:14" x14ac:dyDescent="0.25">
      <c r="A7" s="28"/>
      <c r="B7" s="16" t="s">
        <v>70</v>
      </c>
      <c r="C7" s="118"/>
      <c r="D7" s="16"/>
      <c r="E7" s="17"/>
      <c r="F7" s="16"/>
      <c r="G7" s="17"/>
      <c r="H7" s="20"/>
      <c r="I7" s="17"/>
      <c r="J7" s="16"/>
      <c r="K7" s="17"/>
      <c r="L7" s="20"/>
      <c r="M7" s="20"/>
      <c r="N7" s="118"/>
    </row>
    <row r="8" spans="1:14" x14ac:dyDescent="0.25">
      <c r="A8" s="33">
        <v>6.5</v>
      </c>
      <c r="B8" s="16" t="s">
        <v>12</v>
      </c>
      <c r="C8" s="118">
        <v>1.5</v>
      </c>
      <c r="D8" s="16"/>
      <c r="E8" s="17"/>
      <c r="F8" s="16"/>
      <c r="G8" s="11"/>
      <c r="H8" s="12"/>
      <c r="I8" s="11"/>
      <c r="J8" s="10"/>
      <c r="K8" s="11"/>
      <c r="L8" s="12"/>
      <c r="M8" s="12"/>
      <c r="N8" s="46">
        <f>C8+E8+G8+I8+K8+M8</f>
        <v>1.5</v>
      </c>
    </row>
    <row r="9" spans="1:14" ht="14.25" customHeight="1" x14ac:dyDescent="0.25">
      <c r="A9" s="28"/>
      <c r="B9" s="87" t="s">
        <v>71</v>
      </c>
      <c r="C9" s="48"/>
      <c r="D9" s="28"/>
      <c r="E9" s="26"/>
      <c r="F9" s="35" t="s">
        <v>71</v>
      </c>
      <c r="G9" s="137"/>
      <c r="H9" s="39"/>
      <c r="I9" s="137"/>
      <c r="J9" s="39" t="s">
        <v>71</v>
      </c>
      <c r="K9" s="137"/>
      <c r="L9" s="39"/>
      <c r="M9" s="39"/>
      <c r="N9" s="140"/>
    </row>
    <row r="10" spans="1:14" x14ac:dyDescent="0.25">
      <c r="A10" s="67">
        <v>8.76</v>
      </c>
      <c r="B10" s="67" t="s">
        <v>19</v>
      </c>
      <c r="C10" s="129">
        <v>0.5</v>
      </c>
      <c r="D10" s="16"/>
      <c r="E10" s="142"/>
      <c r="F10" s="16" t="s">
        <v>19</v>
      </c>
      <c r="G10" s="142">
        <v>1.02</v>
      </c>
      <c r="H10" s="16"/>
      <c r="I10" s="142"/>
      <c r="J10" s="16" t="s">
        <v>19</v>
      </c>
      <c r="K10" s="142">
        <v>0.5</v>
      </c>
      <c r="L10" s="16"/>
      <c r="M10" s="16"/>
      <c r="N10" s="143">
        <f>C10+G10+K10+M10</f>
        <v>2.02</v>
      </c>
    </row>
    <row r="11" spans="1:14" ht="23.25" customHeight="1" x14ac:dyDescent="0.25">
      <c r="A11" s="67"/>
      <c r="B11" s="104"/>
      <c r="C11" s="129"/>
      <c r="D11" s="104"/>
      <c r="E11" s="133"/>
      <c r="F11" s="68" t="s">
        <v>72</v>
      </c>
      <c r="G11" s="49"/>
      <c r="H11" s="104"/>
      <c r="I11" s="49"/>
      <c r="J11" s="104"/>
      <c r="K11" s="49"/>
      <c r="L11" s="67"/>
      <c r="M11" s="67"/>
      <c r="N11" s="129"/>
    </row>
    <row r="12" spans="1:14" x14ac:dyDescent="0.25">
      <c r="A12" s="28">
        <v>6</v>
      </c>
      <c r="B12" s="123"/>
      <c r="C12" s="48"/>
      <c r="D12" s="150" t="s">
        <v>83</v>
      </c>
      <c r="E12" s="26"/>
      <c r="F12" s="35"/>
      <c r="G12" s="26"/>
      <c r="H12" s="150" t="s">
        <v>83</v>
      </c>
      <c r="I12" s="132"/>
      <c r="J12" s="150" t="s">
        <v>83</v>
      </c>
      <c r="K12" s="26"/>
      <c r="L12" s="28"/>
      <c r="M12" s="28"/>
      <c r="N12" s="48"/>
    </row>
    <row r="13" spans="1:14" x14ac:dyDescent="0.25">
      <c r="A13" s="33"/>
      <c r="B13" s="33"/>
      <c r="C13" s="50"/>
      <c r="D13" s="30" t="s">
        <v>12</v>
      </c>
      <c r="E13" s="23">
        <v>0.88</v>
      </c>
      <c r="F13" s="30"/>
      <c r="G13" s="23"/>
      <c r="H13" s="33" t="s">
        <v>19</v>
      </c>
      <c r="I13" s="23">
        <v>0.26</v>
      </c>
      <c r="J13" s="30" t="s">
        <v>19</v>
      </c>
      <c r="K13" s="23">
        <v>0.25</v>
      </c>
      <c r="L13" s="33"/>
      <c r="M13" s="33"/>
      <c r="N13" s="50">
        <f>E13+I13+K13</f>
        <v>1.3900000000000001</v>
      </c>
    </row>
    <row r="14" spans="1:14" x14ac:dyDescent="0.25">
      <c r="A14" s="28">
        <v>6</v>
      </c>
      <c r="B14" s="63"/>
      <c r="C14" s="48"/>
      <c r="D14" s="124" t="s">
        <v>84</v>
      </c>
      <c r="E14" s="26"/>
      <c r="F14" s="35"/>
      <c r="G14" s="26"/>
      <c r="H14" s="124" t="s">
        <v>84</v>
      </c>
      <c r="I14" s="132"/>
      <c r="J14" s="124" t="s">
        <v>84</v>
      </c>
      <c r="K14" s="26"/>
      <c r="L14" s="28"/>
      <c r="M14" s="28"/>
      <c r="N14" s="48"/>
    </row>
    <row r="15" spans="1:14" x14ac:dyDescent="0.25">
      <c r="A15" s="33"/>
      <c r="B15" s="33"/>
      <c r="C15" s="50"/>
      <c r="D15" s="30" t="s">
        <v>12</v>
      </c>
      <c r="E15" s="23">
        <v>0.88</v>
      </c>
      <c r="F15" s="30"/>
      <c r="G15" s="23"/>
      <c r="H15" s="33" t="s">
        <v>19</v>
      </c>
      <c r="I15" s="23">
        <v>0.26</v>
      </c>
      <c r="J15" s="30" t="s">
        <v>19</v>
      </c>
      <c r="K15" s="23">
        <v>0.25</v>
      </c>
      <c r="L15" s="33"/>
      <c r="M15" s="33"/>
      <c r="N15" s="50">
        <f>E15+I15+K15</f>
        <v>1.3900000000000001</v>
      </c>
    </row>
    <row r="16" spans="1:14" x14ac:dyDescent="0.25">
      <c r="A16" s="28">
        <v>6</v>
      </c>
      <c r="B16" s="63"/>
      <c r="C16" s="48"/>
      <c r="D16" s="124" t="s">
        <v>85</v>
      </c>
      <c r="E16" s="26"/>
      <c r="F16" s="35"/>
      <c r="G16" s="26"/>
      <c r="H16" s="124" t="s">
        <v>85</v>
      </c>
      <c r="I16" s="132"/>
      <c r="J16" s="124" t="s">
        <v>85</v>
      </c>
      <c r="K16" s="26"/>
      <c r="L16" s="28"/>
      <c r="M16" s="28"/>
      <c r="N16" s="48"/>
    </row>
    <row r="17" spans="1:14" x14ac:dyDescent="0.25">
      <c r="A17" s="33"/>
      <c r="B17" s="33"/>
      <c r="C17" s="50"/>
      <c r="D17" s="30" t="s">
        <v>19</v>
      </c>
      <c r="E17" s="23">
        <v>0.26</v>
      </c>
      <c r="F17" s="30"/>
      <c r="G17" s="23"/>
      <c r="H17" s="33" t="s">
        <v>12</v>
      </c>
      <c r="I17" s="23">
        <v>0.88</v>
      </c>
      <c r="J17" s="30" t="s">
        <v>19</v>
      </c>
      <c r="K17" s="23">
        <v>0.25</v>
      </c>
      <c r="L17" s="33"/>
      <c r="M17" s="33"/>
      <c r="N17" s="50">
        <f>E17+I17+K17</f>
        <v>1.3900000000000001</v>
      </c>
    </row>
    <row r="18" spans="1:14" x14ac:dyDescent="0.25">
      <c r="A18" s="28">
        <v>6</v>
      </c>
      <c r="B18" s="63"/>
      <c r="C18" s="48"/>
      <c r="D18" s="124" t="s">
        <v>86</v>
      </c>
      <c r="E18" s="26"/>
      <c r="F18" s="35"/>
      <c r="G18" s="26"/>
      <c r="H18" s="124" t="s">
        <v>86</v>
      </c>
      <c r="I18" s="132"/>
      <c r="J18" s="124" t="s">
        <v>86</v>
      </c>
      <c r="K18" s="26"/>
      <c r="L18" s="28"/>
      <c r="M18" s="28"/>
      <c r="N18" s="48"/>
    </row>
    <row r="19" spans="1:14" x14ac:dyDescent="0.25">
      <c r="A19" s="33"/>
      <c r="B19" s="33"/>
      <c r="C19" s="50"/>
      <c r="D19" s="30" t="s">
        <v>19</v>
      </c>
      <c r="E19" s="23">
        <v>0.26</v>
      </c>
      <c r="F19" s="30"/>
      <c r="G19" s="23"/>
      <c r="H19" s="33" t="s">
        <v>12</v>
      </c>
      <c r="I19" s="23">
        <v>0.88</v>
      </c>
      <c r="J19" s="30" t="s">
        <v>19</v>
      </c>
      <c r="K19" s="23">
        <v>0.25</v>
      </c>
      <c r="L19" s="33"/>
      <c r="M19" s="33"/>
      <c r="N19" s="50">
        <f>E19+I19+K19</f>
        <v>1.3900000000000001</v>
      </c>
    </row>
    <row r="20" spans="1:14" x14ac:dyDescent="0.25">
      <c r="A20" s="28">
        <v>1</v>
      </c>
      <c r="B20" s="28"/>
      <c r="C20" s="48"/>
      <c r="D20" s="25"/>
      <c r="E20" s="26"/>
      <c r="F20" s="35"/>
      <c r="G20" s="26"/>
      <c r="H20" s="87" t="s">
        <v>87</v>
      </c>
      <c r="I20" s="26">
        <v>0.23</v>
      </c>
      <c r="J20" s="64"/>
      <c r="K20" s="26"/>
      <c r="L20" s="28"/>
      <c r="M20" s="28"/>
      <c r="N20" s="129">
        <f>C20+E20+G20+I20+K20+M20</f>
        <v>0.23</v>
      </c>
    </row>
    <row r="21" spans="1:14" x14ac:dyDescent="0.25">
      <c r="A21" s="145">
        <f>SUM(A3:A20)</f>
        <v>52.26</v>
      </c>
      <c r="B21" s="146" t="s">
        <v>10</v>
      </c>
      <c r="C21" s="147">
        <f>SUM(C3:C20)</f>
        <v>3.76</v>
      </c>
      <c r="D21" s="148"/>
      <c r="E21" s="147">
        <f>SUM(E3:E20)</f>
        <v>2.2800000000000002</v>
      </c>
      <c r="F21" s="149"/>
      <c r="G21" s="147">
        <f>SUM(G4:G20)</f>
        <v>1.52</v>
      </c>
      <c r="H21" s="146"/>
      <c r="I21" s="147">
        <f>SUM(I3:I20)</f>
        <v>2.5099999999999998</v>
      </c>
      <c r="J21" s="146"/>
      <c r="K21" s="147">
        <f>SUM(K4:K20)</f>
        <v>2</v>
      </c>
      <c r="L21" s="148"/>
      <c r="M21" s="148"/>
      <c r="N21" s="147">
        <f>SUM(N4:N20)</f>
        <v>12.070000000000002</v>
      </c>
    </row>
    <row r="22" spans="1:14" x14ac:dyDescent="0.25">
      <c r="F22" s="99"/>
      <c r="J22" s="60"/>
    </row>
    <row r="23" spans="1:14" x14ac:dyDescent="0.25">
      <c r="F23" s="99"/>
      <c r="H23" t="s">
        <v>32</v>
      </c>
      <c r="J23" s="60"/>
      <c r="K23" s="108">
        <f>N21*4.33</f>
        <v>52.263100000000009</v>
      </c>
      <c r="L23" s="108"/>
      <c r="M23" s="108"/>
    </row>
    <row r="24" spans="1:14" x14ac:dyDescent="0.25">
      <c r="B24" t="s">
        <v>31</v>
      </c>
      <c r="F24" s="99"/>
      <c r="I24" s="109">
        <f>N21</f>
        <v>12.070000000000002</v>
      </c>
    </row>
    <row r="25" spans="1:14" x14ac:dyDescent="0.25">
      <c r="B25" t="s">
        <v>33</v>
      </c>
      <c r="D25" t="str">
        <f>B1</f>
        <v>ROSA MARIA RAMIREZ PRIEGO</v>
      </c>
      <c r="F25" s="76" t="s">
        <v>120</v>
      </c>
      <c r="G25" s="128"/>
    </row>
    <row r="26" spans="1:14" x14ac:dyDescent="0.25">
      <c r="B26" t="s">
        <v>42</v>
      </c>
      <c r="F26" s="99"/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activeCell="A20" sqref="A20:N20"/>
    </sheetView>
  </sheetViews>
  <sheetFormatPr baseColWidth="10" defaultRowHeight="15" x14ac:dyDescent="0.25"/>
  <cols>
    <col min="1" max="1" width="6.42578125" customWidth="1"/>
    <col min="2" max="2" width="15" customWidth="1"/>
    <col min="3" max="3" width="7" customWidth="1"/>
    <col min="4" max="4" width="12.140625" customWidth="1"/>
    <col min="5" max="5" width="5.5703125" customWidth="1"/>
    <col min="6" max="6" width="17" customWidth="1"/>
    <col min="7" max="7" width="6.85546875" customWidth="1"/>
    <col min="9" max="9" width="6.5703125" customWidth="1"/>
    <col min="10" max="10" width="16.7109375" customWidth="1"/>
    <col min="11" max="11" width="7.140625" customWidth="1"/>
    <col min="12" max="12" width="6.7109375" customWidth="1"/>
    <col min="13" max="13" width="5.85546875" customWidth="1"/>
    <col min="14" max="14" width="6.140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ht="24.75" x14ac:dyDescent="0.25">
      <c r="A3" s="28">
        <v>6</v>
      </c>
      <c r="B3" s="122" t="s">
        <v>79</v>
      </c>
      <c r="C3" s="48"/>
      <c r="D3" s="123"/>
      <c r="E3" s="26"/>
      <c r="F3" s="122" t="s">
        <v>79</v>
      </c>
      <c r="G3" s="26"/>
      <c r="H3" s="123"/>
      <c r="I3" s="134"/>
      <c r="J3" s="122" t="s">
        <v>79</v>
      </c>
      <c r="K3" s="26"/>
      <c r="L3" s="123"/>
      <c r="M3" s="28"/>
      <c r="N3" s="48"/>
    </row>
    <row r="4" spans="1:14" x14ac:dyDescent="0.25">
      <c r="A4" s="33"/>
      <c r="B4" s="33" t="s">
        <v>12</v>
      </c>
      <c r="C4" s="50">
        <v>0.88</v>
      </c>
      <c r="D4" s="33"/>
      <c r="E4" s="130"/>
      <c r="F4" s="30" t="s">
        <v>19</v>
      </c>
      <c r="G4" s="23">
        <v>0.25</v>
      </c>
      <c r="H4" s="33"/>
      <c r="I4" s="23"/>
      <c r="J4" s="33" t="s">
        <v>19</v>
      </c>
      <c r="K4" s="23">
        <v>0.25</v>
      </c>
      <c r="L4" s="33"/>
      <c r="M4" s="33"/>
      <c r="N4" s="50">
        <f>C4+G4+K4</f>
        <v>1.38</v>
      </c>
    </row>
    <row r="5" spans="1:14" ht="24.75" x14ac:dyDescent="0.25">
      <c r="A5" s="28">
        <v>6</v>
      </c>
      <c r="B5" s="64" t="s">
        <v>80</v>
      </c>
      <c r="C5" s="48"/>
      <c r="D5" s="63"/>
      <c r="E5" s="26"/>
      <c r="F5" s="64" t="s">
        <v>80</v>
      </c>
      <c r="G5" s="26"/>
      <c r="H5" s="63"/>
      <c r="I5" s="134"/>
      <c r="J5" s="64" t="s">
        <v>80</v>
      </c>
      <c r="K5" s="26"/>
      <c r="L5" s="28"/>
      <c r="M5" s="28"/>
      <c r="N5" s="48"/>
    </row>
    <row r="6" spans="1:14" x14ac:dyDescent="0.25">
      <c r="A6" s="33"/>
      <c r="B6" s="33" t="s">
        <v>12</v>
      </c>
      <c r="C6" s="50">
        <v>0.88</v>
      </c>
      <c r="D6" s="33"/>
      <c r="E6" s="130"/>
      <c r="F6" s="30" t="s">
        <v>19</v>
      </c>
      <c r="G6" s="23">
        <v>0.25</v>
      </c>
      <c r="H6" s="33"/>
      <c r="I6" s="23"/>
      <c r="J6" s="33" t="s">
        <v>19</v>
      </c>
      <c r="K6" s="23">
        <v>0.25</v>
      </c>
      <c r="L6" s="33"/>
      <c r="M6" s="33"/>
      <c r="N6" s="50">
        <f>C6+G6+K6</f>
        <v>1.38</v>
      </c>
    </row>
    <row r="7" spans="1:14" x14ac:dyDescent="0.25">
      <c r="A7" s="28"/>
      <c r="B7" s="16" t="s">
        <v>70</v>
      </c>
      <c r="C7" s="118"/>
      <c r="D7" s="16"/>
      <c r="E7" s="17"/>
      <c r="F7" s="16"/>
      <c r="G7" s="17"/>
      <c r="H7" s="20"/>
      <c r="I7" s="17"/>
      <c r="J7" s="16"/>
      <c r="K7" s="17"/>
      <c r="L7" s="20"/>
      <c r="M7" s="20"/>
      <c r="N7" s="118"/>
    </row>
    <row r="8" spans="1:14" x14ac:dyDescent="0.25">
      <c r="A8" s="33">
        <v>6.5</v>
      </c>
      <c r="B8" s="16" t="s">
        <v>12</v>
      </c>
      <c r="C8" s="118">
        <v>1.5</v>
      </c>
      <c r="D8" s="16"/>
      <c r="E8" s="17"/>
      <c r="F8" s="16"/>
      <c r="G8" s="11"/>
      <c r="H8" s="12"/>
      <c r="I8" s="11"/>
      <c r="J8" s="10"/>
      <c r="K8" s="11"/>
      <c r="L8" s="12"/>
      <c r="M8" s="12"/>
      <c r="N8" s="46">
        <f>C8+E8+G8+I8+K8+M8</f>
        <v>1.5</v>
      </c>
    </row>
    <row r="9" spans="1:14" ht="36" x14ac:dyDescent="0.25">
      <c r="A9" s="28"/>
      <c r="B9" s="87" t="s">
        <v>71</v>
      </c>
      <c r="C9" s="48"/>
      <c r="D9" s="28"/>
      <c r="E9" s="26"/>
      <c r="F9" s="35" t="s">
        <v>71</v>
      </c>
      <c r="G9" s="137"/>
      <c r="H9" s="39"/>
      <c r="I9" s="137"/>
      <c r="J9" s="39" t="s">
        <v>71</v>
      </c>
      <c r="K9" s="137"/>
      <c r="L9" s="39"/>
      <c r="M9" s="39"/>
      <c r="N9" s="140"/>
    </row>
    <row r="10" spans="1:14" x14ac:dyDescent="0.25">
      <c r="A10" s="67">
        <v>8.76</v>
      </c>
      <c r="B10" s="67" t="s">
        <v>19</v>
      </c>
      <c r="C10" s="129">
        <v>0.5</v>
      </c>
      <c r="D10" s="16"/>
      <c r="E10" s="142"/>
      <c r="F10" s="16" t="s">
        <v>19</v>
      </c>
      <c r="G10" s="142">
        <v>1.02</v>
      </c>
      <c r="H10" s="16"/>
      <c r="I10" s="142"/>
      <c r="J10" s="16" t="s">
        <v>19</v>
      </c>
      <c r="K10" s="142">
        <v>0.5</v>
      </c>
      <c r="L10" s="16"/>
      <c r="M10" s="16"/>
      <c r="N10" s="143">
        <f>C10+G10+K10+M10</f>
        <v>2.02</v>
      </c>
    </row>
    <row r="11" spans="1:14" ht="48.75" x14ac:dyDescent="0.25">
      <c r="A11" s="67"/>
      <c r="B11" s="104"/>
      <c r="C11" s="129"/>
      <c r="D11" s="104"/>
      <c r="E11" s="133"/>
      <c r="F11" s="68" t="s">
        <v>72</v>
      </c>
      <c r="G11" s="49"/>
      <c r="H11" s="104"/>
      <c r="I11" s="49"/>
      <c r="J11" s="104"/>
      <c r="K11" s="49"/>
      <c r="L11" s="67"/>
      <c r="M11" s="67"/>
      <c r="N11" s="129"/>
    </row>
    <row r="12" spans="1:14" x14ac:dyDescent="0.25">
      <c r="A12" s="28">
        <v>6</v>
      </c>
      <c r="B12" s="123"/>
      <c r="C12" s="48"/>
      <c r="D12" s="150" t="s">
        <v>83</v>
      </c>
      <c r="E12" s="26"/>
      <c r="F12" s="35"/>
      <c r="G12" s="26"/>
      <c r="H12" s="150" t="s">
        <v>83</v>
      </c>
      <c r="I12" s="132"/>
      <c r="J12" s="150" t="s">
        <v>83</v>
      </c>
      <c r="K12" s="26"/>
      <c r="L12" s="28"/>
      <c r="M12" s="28"/>
      <c r="N12" s="48"/>
    </row>
    <row r="13" spans="1:14" x14ac:dyDescent="0.25">
      <c r="A13" s="33"/>
      <c r="B13" s="33"/>
      <c r="C13" s="50"/>
      <c r="D13" s="30" t="s">
        <v>12</v>
      </c>
      <c r="E13" s="23">
        <v>0.88</v>
      </c>
      <c r="F13" s="30"/>
      <c r="G13" s="23"/>
      <c r="H13" s="33" t="s">
        <v>19</v>
      </c>
      <c r="I13" s="23">
        <v>0.26</v>
      </c>
      <c r="J13" s="30" t="s">
        <v>19</v>
      </c>
      <c r="K13" s="23">
        <v>0.25</v>
      </c>
      <c r="L13" s="33"/>
      <c r="M13" s="33"/>
      <c r="N13" s="50">
        <f>E13+I13+K13</f>
        <v>1.3900000000000001</v>
      </c>
    </row>
    <row r="14" spans="1:14" x14ac:dyDescent="0.25">
      <c r="A14" s="28">
        <v>6</v>
      </c>
      <c r="B14" s="63"/>
      <c r="C14" s="48"/>
      <c r="D14" s="124" t="s">
        <v>84</v>
      </c>
      <c r="E14" s="26"/>
      <c r="F14" s="35"/>
      <c r="G14" s="26"/>
      <c r="H14" s="124" t="s">
        <v>84</v>
      </c>
      <c r="I14" s="132"/>
      <c r="J14" s="124" t="s">
        <v>84</v>
      </c>
      <c r="K14" s="26"/>
      <c r="L14" s="28"/>
      <c r="M14" s="28"/>
      <c r="N14" s="48"/>
    </row>
    <row r="15" spans="1:14" x14ac:dyDescent="0.25">
      <c r="A15" s="33"/>
      <c r="B15" s="33"/>
      <c r="C15" s="50"/>
      <c r="D15" s="30" t="s">
        <v>12</v>
      </c>
      <c r="E15" s="23">
        <v>0.88</v>
      </c>
      <c r="F15" s="30"/>
      <c r="G15" s="23"/>
      <c r="H15" s="33" t="s">
        <v>19</v>
      </c>
      <c r="I15" s="23">
        <v>0.26</v>
      </c>
      <c r="J15" s="30" t="s">
        <v>19</v>
      </c>
      <c r="K15" s="23">
        <v>0.25</v>
      </c>
      <c r="L15" s="33"/>
      <c r="M15" s="33"/>
      <c r="N15" s="50">
        <f>E15+I15+K15</f>
        <v>1.3900000000000001</v>
      </c>
    </row>
    <row r="16" spans="1:14" x14ac:dyDescent="0.25">
      <c r="A16" s="28">
        <v>6</v>
      </c>
      <c r="B16" s="63"/>
      <c r="C16" s="48"/>
      <c r="D16" s="124" t="s">
        <v>85</v>
      </c>
      <c r="E16" s="26"/>
      <c r="F16" s="35"/>
      <c r="G16" s="26"/>
      <c r="H16" s="124" t="s">
        <v>85</v>
      </c>
      <c r="I16" s="132"/>
      <c r="J16" s="124" t="s">
        <v>85</v>
      </c>
      <c r="K16" s="26"/>
      <c r="L16" s="28"/>
      <c r="M16" s="28"/>
      <c r="N16" s="48"/>
    </row>
    <row r="17" spans="1:14" x14ac:dyDescent="0.25">
      <c r="A17" s="33"/>
      <c r="B17" s="33"/>
      <c r="C17" s="50"/>
      <c r="D17" s="30" t="s">
        <v>19</v>
      </c>
      <c r="E17" s="23">
        <v>0.26</v>
      </c>
      <c r="F17" s="30"/>
      <c r="G17" s="23"/>
      <c r="H17" s="33" t="s">
        <v>12</v>
      </c>
      <c r="I17" s="23">
        <v>0.88</v>
      </c>
      <c r="J17" s="30" t="s">
        <v>19</v>
      </c>
      <c r="K17" s="23">
        <v>0.25</v>
      </c>
      <c r="L17" s="33"/>
      <c r="M17" s="33"/>
      <c r="N17" s="50">
        <f>E17+I17+K17</f>
        <v>1.3900000000000001</v>
      </c>
    </row>
    <row r="18" spans="1:14" x14ac:dyDescent="0.25">
      <c r="A18" s="28">
        <v>6</v>
      </c>
      <c r="B18" s="63"/>
      <c r="C18" s="48"/>
      <c r="D18" s="124" t="s">
        <v>86</v>
      </c>
      <c r="E18" s="26"/>
      <c r="F18" s="35"/>
      <c r="G18" s="26"/>
      <c r="H18" s="124" t="s">
        <v>86</v>
      </c>
      <c r="I18" s="132"/>
      <c r="J18" s="124" t="s">
        <v>86</v>
      </c>
      <c r="K18" s="26"/>
      <c r="L18" s="28"/>
      <c r="M18" s="28"/>
      <c r="N18" s="48"/>
    </row>
    <row r="19" spans="1:14" x14ac:dyDescent="0.25">
      <c r="A19" s="33"/>
      <c r="B19" s="33"/>
      <c r="C19" s="50"/>
      <c r="D19" s="30" t="s">
        <v>19</v>
      </c>
      <c r="E19" s="23">
        <v>0.26</v>
      </c>
      <c r="F19" s="30"/>
      <c r="G19" s="23"/>
      <c r="H19" s="33" t="s">
        <v>12</v>
      </c>
      <c r="I19" s="23">
        <v>0.88</v>
      </c>
      <c r="J19" s="30" t="s">
        <v>19</v>
      </c>
      <c r="K19" s="23">
        <v>0.25</v>
      </c>
      <c r="L19" s="33"/>
      <c r="M19" s="33"/>
      <c r="N19" s="50">
        <f>E19+I19+K19</f>
        <v>1.3900000000000001</v>
      </c>
    </row>
    <row r="20" spans="1:14" ht="24" x14ac:dyDescent="0.25">
      <c r="A20" s="28">
        <v>1</v>
      </c>
      <c r="B20" s="28"/>
      <c r="C20" s="48"/>
      <c r="D20" s="25"/>
      <c r="E20" s="26"/>
      <c r="F20" s="35"/>
      <c r="G20" s="26"/>
      <c r="H20" s="87" t="s">
        <v>87</v>
      </c>
      <c r="I20" s="26">
        <v>0.23</v>
      </c>
      <c r="J20" s="64"/>
      <c r="K20" s="26"/>
      <c r="L20" s="28"/>
      <c r="M20" s="28"/>
      <c r="N20" s="129">
        <f>C20+E20+G20+I20+K20+M20</f>
        <v>0.23</v>
      </c>
    </row>
    <row r="21" spans="1:14" x14ac:dyDescent="0.25">
      <c r="A21" s="24"/>
      <c r="B21" s="87" t="s">
        <v>109</v>
      </c>
      <c r="C21" s="134"/>
      <c r="D21" s="100"/>
      <c r="E21" s="151"/>
      <c r="F21" s="87" t="s">
        <v>109</v>
      </c>
      <c r="G21" s="26"/>
      <c r="H21" s="100"/>
      <c r="I21" s="151"/>
      <c r="J21" s="87" t="s">
        <v>109</v>
      </c>
      <c r="K21" s="26"/>
      <c r="L21" s="100"/>
      <c r="M21" s="151"/>
      <c r="N21" s="26"/>
    </row>
    <row r="22" spans="1:14" x14ac:dyDescent="0.25">
      <c r="A22" s="29">
        <v>4</v>
      </c>
      <c r="B22" s="30" t="s">
        <v>19</v>
      </c>
      <c r="C22" s="131">
        <v>0.2</v>
      </c>
      <c r="D22" s="101"/>
      <c r="E22" s="152"/>
      <c r="F22" s="30" t="s">
        <v>12</v>
      </c>
      <c r="G22" s="23">
        <v>0.52</v>
      </c>
      <c r="H22" s="101"/>
      <c r="I22" s="152"/>
      <c r="J22" s="30" t="s">
        <v>19</v>
      </c>
      <c r="K22" s="23">
        <v>0.2</v>
      </c>
      <c r="L22" s="101"/>
      <c r="M22" s="152"/>
      <c r="N22" s="23">
        <f>C22+E22+G22+I22+K22+M22</f>
        <v>0.91999999999999993</v>
      </c>
    </row>
    <row r="23" spans="1:14" x14ac:dyDescent="0.25">
      <c r="A23" s="145">
        <f>SUM(A3:A22)</f>
        <v>56.26</v>
      </c>
      <c r="B23" s="146" t="s">
        <v>10</v>
      </c>
      <c r="C23" s="147">
        <f>SUM(C3:C22)</f>
        <v>3.96</v>
      </c>
      <c r="D23" s="148"/>
      <c r="E23" s="147">
        <f>SUM(E3:E22)</f>
        <v>2.2800000000000002</v>
      </c>
      <c r="F23" s="149"/>
      <c r="G23" s="147">
        <f>SUM(G3:G22)</f>
        <v>2.04</v>
      </c>
      <c r="H23" s="146"/>
      <c r="I23" s="147">
        <f>SUM(I3:I22)</f>
        <v>2.5099999999999998</v>
      </c>
      <c r="J23" s="146"/>
      <c r="K23" s="147">
        <f>SUM(K3:K22)</f>
        <v>2.2000000000000002</v>
      </c>
      <c r="L23" s="148"/>
      <c r="M23" s="148"/>
      <c r="N23" s="147">
        <f>SUM(N3:N22)</f>
        <v>12.990000000000002</v>
      </c>
    </row>
    <row r="24" spans="1:14" x14ac:dyDescent="0.25">
      <c r="F24" s="99"/>
      <c r="J24" s="60"/>
    </row>
    <row r="25" spans="1:14" x14ac:dyDescent="0.25">
      <c r="F25" s="99"/>
      <c r="H25" t="s">
        <v>32</v>
      </c>
      <c r="J25" s="60"/>
      <c r="K25" s="108">
        <f>N23*4.33</f>
        <v>56.246700000000011</v>
      </c>
      <c r="L25" s="108"/>
      <c r="M25" s="108"/>
    </row>
    <row r="26" spans="1:14" x14ac:dyDescent="0.25">
      <c r="B26" t="s">
        <v>31</v>
      </c>
      <c r="F26" s="99"/>
      <c r="I26" s="109">
        <f>N23</f>
        <v>12.990000000000002</v>
      </c>
    </row>
    <row r="27" spans="1:14" x14ac:dyDescent="0.25">
      <c r="B27" t="s">
        <v>33</v>
      </c>
      <c r="D27" t="str">
        <f>B1</f>
        <v>ROSA MARIA RAMIREZ PRIEGO</v>
      </c>
      <c r="F27" s="76" t="s">
        <v>110</v>
      </c>
      <c r="G27" s="128"/>
    </row>
    <row r="28" spans="1:14" x14ac:dyDescent="0.25">
      <c r="B28" t="s">
        <v>42</v>
      </c>
      <c r="F28" s="99"/>
      <c r="G28" t="s">
        <v>111</v>
      </c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N26"/>
    </sheetView>
  </sheetViews>
  <sheetFormatPr baseColWidth="10" defaultRowHeight="15" x14ac:dyDescent="0.25"/>
  <cols>
    <col min="1" max="1" width="7.7109375" customWidth="1"/>
    <col min="2" max="2" width="20.28515625" customWidth="1"/>
    <col min="3" max="3" width="6.42578125" customWidth="1"/>
    <col min="4" max="4" width="13.28515625" customWidth="1"/>
    <col min="5" max="5" width="5.85546875" customWidth="1"/>
    <col min="6" max="6" width="22.7109375" customWidth="1"/>
    <col min="7" max="7" width="5.7109375" customWidth="1"/>
    <col min="8" max="8" width="14.42578125" customWidth="1"/>
    <col min="9" max="9" width="6.7109375" customWidth="1"/>
    <col min="10" max="10" width="17.28515625" customWidth="1"/>
    <col min="11" max="11" width="6.42578125" customWidth="1"/>
    <col min="12" max="12" width="4.5703125" customWidth="1"/>
    <col min="13" max="13" width="5" customWidth="1"/>
    <col min="14" max="14" width="5.42578125" customWidth="1"/>
  </cols>
  <sheetData>
    <row r="1" spans="1:15" x14ac:dyDescent="0.25">
      <c r="B1" s="1" t="s">
        <v>0</v>
      </c>
      <c r="F1" s="99"/>
    </row>
    <row r="2" spans="1:15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5" ht="29.25" customHeight="1" x14ac:dyDescent="0.25">
      <c r="A3" s="28">
        <v>6</v>
      </c>
      <c r="B3" s="122" t="s">
        <v>79</v>
      </c>
      <c r="C3" s="48"/>
      <c r="D3" s="123"/>
      <c r="E3" s="26"/>
      <c r="F3" s="122" t="s">
        <v>79</v>
      </c>
      <c r="G3" s="26"/>
      <c r="H3" s="123"/>
      <c r="I3" s="134"/>
      <c r="J3" s="122" t="s">
        <v>79</v>
      </c>
      <c r="K3" s="26"/>
      <c r="L3" s="123"/>
      <c r="M3" s="28"/>
      <c r="N3" s="48"/>
      <c r="O3" t="s">
        <v>102</v>
      </c>
    </row>
    <row r="4" spans="1:15" x14ac:dyDescent="0.25">
      <c r="A4" s="33"/>
      <c r="B4" s="33" t="s">
        <v>12</v>
      </c>
      <c r="C4" s="50">
        <v>0.88</v>
      </c>
      <c r="D4" s="33"/>
      <c r="E4" s="130"/>
      <c r="F4" s="30" t="s">
        <v>19</v>
      </c>
      <c r="G4" s="23">
        <v>0.25</v>
      </c>
      <c r="H4" s="33"/>
      <c r="I4" s="23"/>
      <c r="J4" s="33" t="s">
        <v>19</v>
      </c>
      <c r="K4" s="23">
        <v>0.25</v>
      </c>
      <c r="L4" s="33"/>
      <c r="M4" s="33"/>
      <c r="N4" s="50">
        <f>C4+G4+K4</f>
        <v>1.38</v>
      </c>
    </row>
    <row r="5" spans="1:15" ht="22.5" customHeight="1" x14ac:dyDescent="0.25">
      <c r="A5" s="28">
        <v>6</v>
      </c>
      <c r="B5" s="64" t="s">
        <v>80</v>
      </c>
      <c r="C5" s="48"/>
      <c r="D5" s="63"/>
      <c r="E5" s="26"/>
      <c r="F5" s="64" t="s">
        <v>80</v>
      </c>
      <c r="G5" s="26"/>
      <c r="H5" s="63"/>
      <c r="I5" s="134"/>
      <c r="J5" s="64" t="s">
        <v>80</v>
      </c>
      <c r="K5" s="26"/>
      <c r="L5" s="28"/>
      <c r="M5" s="28"/>
      <c r="N5" s="48"/>
      <c r="O5" t="s">
        <v>102</v>
      </c>
    </row>
    <row r="6" spans="1:15" x14ac:dyDescent="0.25">
      <c r="A6" s="33"/>
      <c r="B6" s="33" t="s">
        <v>12</v>
      </c>
      <c r="C6" s="50">
        <v>0.88</v>
      </c>
      <c r="D6" s="33"/>
      <c r="E6" s="130"/>
      <c r="F6" s="30" t="s">
        <v>19</v>
      </c>
      <c r="G6" s="23">
        <v>0.25</v>
      </c>
      <c r="H6" s="33"/>
      <c r="I6" s="23"/>
      <c r="J6" s="33" t="s">
        <v>19</v>
      </c>
      <c r="K6" s="23">
        <v>0.25</v>
      </c>
      <c r="L6" s="33"/>
      <c r="M6" s="33"/>
      <c r="N6" s="50">
        <f>C6+G6+K6</f>
        <v>1.38</v>
      </c>
    </row>
    <row r="7" spans="1:15" x14ac:dyDescent="0.25">
      <c r="A7" s="28"/>
      <c r="B7" s="16" t="s">
        <v>70</v>
      </c>
      <c r="C7" s="118"/>
      <c r="D7" s="16"/>
      <c r="E7" s="17"/>
      <c r="F7" s="16"/>
      <c r="G7" s="17"/>
      <c r="H7" s="20"/>
      <c r="I7" s="17"/>
      <c r="J7" s="16"/>
      <c r="K7" s="17"/>
      <c r="L7" s="20"/>
      <c r="M7" s="20"/>
      <c r="N7" s="118"/>
      <c r="O7" t="s">
        <v>103</v>
      </c>
    </row>
    <row r="8" spans="1:15" x14ac:dyDescent="0.25">
      <c r="A8" s="33">
        <v>6.5</v>
      </c>
      <c r="B8" s="16" t="s">
        <v>12</v>
      </c>
      <c r="C8" s="118">
        <v>1.5</v>
      </c>
      <c r="D8" s="16"/>
      <c r="E8" s="17"/>
      <c r="F8" s="16"/>
      <c r="G8" s="11"/>
      <c r="H8" s="12"/>
      <c r="I8" s="11"/>
      <c r="J8" s="10"/>
      <c r="K8" s="11"/>
      <c r="L8" s="12"/>
      <c r="M8" s="12"/>
      <c r="N8" s="46">
        <f>C8+E8+G8+I8+K8+M8</f>
        <v>1.5</v>
      </c>
    </row>
    <row r="9" spans="1:15" ht="16.5" customHeight="1" x14ac:dyDescent="0.25">
      <c r="A9" s="28"/>
      <c r="B9" s="87" t="s">
        <v>71</v>
      </c>
      <c r="C9" s="48"/>
      <c r="D9" s="28"/>
      <c r="E9" s="26"/>
      <c r="F9" s="35" t="s">
        <v>71</v>
      </c>
      <c r="G9" s="137"/>
      <c r="H9" s="39"/>
      <c r="I9" s="137"/>
      <c r="J9" s="39" t="s">
        <v>71</v>
      </c>
      <c r="K9" s="137"/>
      <c r="L9" s="39"/>
      <c r="M9" s="39"/>
      <c r="N9" s="140"/>
      <c r="O9" t="s">
        <v>104</v>
      </c>
    </row>
    <row r="10" spans="1:15" x14ac:dyDescent="0.25">
      <c r="A10" s="67">
        <v>8.76</v>
      </c>
      <c r="B10" s="67" t="s">
        <v>19</v>
      </c>
      <c r="C10" s="129">
        <v>0.5</v>
      </c>
      <c r="D10" s="16"/>
      <c r="E10" s="142"/>
      <c r="F10" s="16" t="s">
        <v>19</v>
      </c>
      <c r="G10" s="142">
        <v>1.02</v>
      </c>
      <c r="H10" s="16"/>
      <c r="I10" s="142"/>
      <c r="J10" s="16" t="s">
        <v>19</v>
      </c>
      <c r="K10" s="142">
        <v>0.5</v>
      </c>
      <c r="L10" s="16"/>
      <c r="M10" s="16"/>
      <c r="N10" s="143">
        <f>C10+G10+K10+M10</f>
        <v>2.02</v>
      </c>
    </row>
    <row r="11" spans="1:15" ht="25.5" customHeight="1" x14ac:dyDescent="0.25">
      <c r="A11" s="67"/>
      <c r="B11" s="104"/>
      <c r="C11" s="129"/>
      <c r="D11" s="104"/>
      <c r="E11" s="133"/>
      <c r="F11" s="68" t="s">
        <v>72</v>
      </c>
      <c r="G11" s="49"/>
      <c r="H11" s="104"/>
      <c r="I11" s="49"/>
      <c r="J11" s="104"/>
      <c r="K11" s="49"/>
      <c r="L11" s="67"/>
      <c r="M11" s="67"/>
      <c r="N11" s="129"/>
    </row>
    <row r="12" spans="1:15" x14ac:dyDescent="0.25">
      <c r="A12" s="28">
        <v>6</v>
      </c>
      <c r="B12" s="123"/>
      <c r="C12" s="48"/>
      <c r="D12" s="150" t="s">
        <v>83</v>
      </c>
      <c r="E12" s="26"/>
      <c r="F12" s="35"/>
      <c r="G12" s="26"/>
      <c r="H12" s="150" t="s">
        <v>83</v>
      </c>
      <c r="I12" s="132"/>
      <c r="J12" s="150" t="s">
        <v>83</v>
      </c>
      <c r="K12" s="26"/>
      <c r="L12" s="28"/>
      <c r="M12" s="28"/>
      <c r="N12" s="48"/>
      <c r="O12" t="s">
        <v>105</v>
      </c>
    </row>
    <row r="13" spans="1:15" x14ac:dyDescent="0.25">
      <c r="A13" s="33"/>
      <c r="B13" s="33"/>
      <c r="C13" s="50"/>
      <c r="D13" s="30" t="s">
        <v>12</v>
      </c>
      <c r="E13" s="23">
        <v>0.88</v>
      </c>
      <c r="F13" s="30"/>
      <c r="G13" s="23"/>
      <c r="H13" s="33" t="s">
        <v>19</v>
      </c>
      <c r="I13" s="23">
        <v>0.26</v>
      </c>
      <c r="J13" s="30" t="s">
        <v>19</v>
      </c>
      <c r="K13" s="23">
        <v>0.25</v>
      </c>
      <c r="L13" s="33"/>
      <c r="M13" s="33"/>
      <c r="N13" s="50">
        <f>E13+I13+K13</f>
        <v>1.3900000000000001</v>
      </c>
    </row>
    <row r="14" spans="1:15" x14ac:dyDescent="0.25">
      <c r="A14" s="28">
        <v>6</v>
      </c>
      <c r="B14" s="63"/>
      <c r="C14" s="48"/>
      <c r="D14" s="124" t="s">
        <v>84</v>
      </c>
      <c r="E14" s="26"/>
      <c r="F14" s="35"/>
      <c r="G14" s="26"/>
      <c r="H14" s="124" t="s">
        <v>84</v>
      </c>
      <c r="I14" s="132"/>
      <c r="J14" s="124" t="s">
        <v>84</v>
      </c>
      <c r="K14" s="26"/>
      <c r="L14" s="28"/>
      <c r="M14" s="28"/>
      <c r="N14" s="48"/>
      <c r="O14" t="s">
        <v>105</v>
      </c>
    </row>
    <row r="15" spans="1:15" x14ac:dyDescent="0.25">
      <c r="A15" s="33"/>
      <c r="B15" s="33"/>
      <c r="C15" s="50"/>
      <c r="D15" s="30" t="s">
        <v>12</v>
      </c>
      <c r="E15" s="23">
        <v>0.88</v>
      </c>
      <c r="F15" s="30"/>
      <c r="G15" s="23"/>
      <c r="H15" s="33" t="s">
        <v>19</v>
      </c>
      <c r="I15" s="23">
        <v>0.26</v>
      </c>
      <c r="J15" s="30" t="s">
        <v>19</v>
      </c>
      <c r="K15" s="23">
        <v>0.25</v>
      </c>
      <c r="L15" s="33"/>
      <c r="M15" s="33"/>
      <c r="N15" s="50">
        <f>E15+I15+K15</f>
        <v>1.3900000000000001</v>
      </c>
    </row>
    <row r="16" spans="1:15" x14ac:dyDescent="0.25">
      <c r="A16" s="28">
        <v>6</v>
      </c>
      <c r="B16" s="63"/>
      <c r="C16" s="48"/>
      <c r="D16" s="124" t="s">
        <v>85</v>
      </c>
      <c r="E16" s="26"/>
      <c r="F16" s="35"/>
      <c r="G16" s="26"/>
      <c r="H16" s="124" t="s">
        <v>85</v>
      </c>
      <c r="I16" s="132"/>
      <c r="J16" s="124" t="s">
        <v>85</v>
      </c>
      <c r="K16" s="26"/>
      <c r="L16" s="28"/>
      <c r="M16" s="28"/>
      <c r="N16" s="48"/>
      <c r="O16" t="s">
        <v>105</v>
      </c>
    </row>
    <row r="17" spans="1:15" x14ac:dyDescent="0.25">
      <c r="A17" s="33"/>
      <c r="B17" s="33"/>
      <c r="C17" s="50"/>
      <c r="D17" s="30" t="s">
        <v>19</v>
      </c>
      <c r="E17" s="23">
        <v>0.26</v>
      </c>
      <c r="F17" s="30"/>
      <c r="G17" s="23"/>
      <c r="H17" s="33" t="s">
        <v>12</v>
      </c>
      <c r="I17" s="23">
        <v>0.88</v>
      </c>
      <c r="J17" s="30" t="s">
        <v>19</v>
      </c>
      <c r="K17" s="23">
        <v>0.25</v>
      </c>
      <c r="L17" s="33"/>
      <c r="M17" s="33"/>
      <c r="N17" s="50">
        <f>E17+I17+K17</f>
        <v>1.3900000000000001</v>
      </c>
    </row>
    <row r="18" spans="1:15" x14ac:dyDescent="0.25">
      <c r="A18" s="28">
        <v>6</v>
      </c>
      <c r="B18" s="63"/>
      <c r="C18" s="48"/>
      <c r="D18" s="124" t="s">
        <v>86</v>
      </c>
      <c r="E18" s="26"/>
      <c r="F18" s="35"/>
      <c r="G18" s="26"/>
      <c r="H18" s="124" t="s">
        <v>86</v>
      </c>
      <c r="I18" s="132"/>
      <c r="J18" s="124" t="s">
        <v>86</v>
      </c>
      <c r="K18" s="26"/>
      <c r="L18" s="28"/>
      <c r="M18" s="28"/>
      <c r="N18" s="48"/>
      <c r="O18" t="s">
        <v>106</v>
      </c>
    </row>
    <row r="19" spans="1:15" x14ac:dyDescent="0.25">
      <c r="A19" s="33"/>
      <c r="B19" s="33"/>
      <c r="C19" s="50"/>
      <c r="D19" s="30" t="s">
        <v>19</v>
      </c>
      <c r="E19" s="23">
        <v>0.26</v>
      </c>
      <c r="F19" s="30"/>
      <c r="G19" s="23"/>
      <c r="H19" s="33" t="s">
        <v>12</v>
      </c>
      <c r="I19" s="23">
        <v>0.88</v>
      </c>
      <c r="J19" s="30" t="s">
        <v>19</v>
      </c>
      <c r="K19" s="23">
        <v>0.25</v>
      </c>
      <c r="L19" s="33"/>
      <c r="M19" s="33"/>
      <c r="N19" s="50">
        <f>E19+I19+K19</f>
        <v>1.3900000000000001</v>
      </c>
    </row>
    <row r="20" spans="1:15" x14ac:dyDescent="0.25">
      <c r="A20" s="28">
        <v>1</v>
      </c>
      <c r="B20" s="28"/>
      <c r="C20" s="48"/>
      <c r="D20" s="25"/>
      <c r="E20" s="26"/>
      <c r="F20" s="35"/>
      <c r="G20" s="26"/>
      <c r="H20" s="87" t="s">
        <v>87</v>
      </c>
      <c r="I20" s="26">
        <v>0.23</v>
      </c>
      <c r="J20" s="64"/>
      <c r="K20" s="26"/>
      <c r="L20" s="28"/>
      <c r="M20" s="28"/>
      <c r="N20" s="129">
        <f>C20+E20+G20+I20+K20+M20</f>
        <v>0.23</v>
      </c>
    </row>
    <row r="21" spans="1:15" x14ac:dyDescent="0.25">
      <c r="A21" s="145">
        <f>SUM(A3:A20)</f>
        <v>52.26</v>
      </c>
      <c r="B21" s="146" t="s">
        <v>10</v>
      </c>
      <c r="C21" s="147">
        <f>SUM(C3:C20)</f>
        <v>3.76</v>
      </c>
      <c r="D21" s="148"/>
      <c r="E21" s="147">
        <f>SUM(E3:E20)</f>
        <v>2.2800000000000002</v>
      </c>
      <c r="F21" s="149"/>
      <c r="G21" s="147">
        <f>SUM(G3:G20)</f>
        <v>1.52</v>
      </c>
      <c r="H21" s="146"/>
      <c r="I21" s="147">
        <f>SUM(I3:I20)</f>
        <v>2.5099999999999998</v>
      </c>
      <c r="J21" s="146"/>
      <c r="K21" s="147">
        <f>SUM(K3:K20)</f>
        <v>2</v>
      </c>
      <c r="L21" s="148"/>
      <c r="M21" s="148"/>
      <c r="N21" s="147">
        <f>SUM(N3:N20)</f>
        <v>12.070000000000002</v>
      </c>
    </row>
    <row r="22" spans="1:15" x14ac:dyDescent="0.25">
      <c r="F22" s="99"/>
      <c r="J22" s="60"/>
    </row>
    <row r="23" spans="1:15" x14ac:dyDescent="0.25">
      <c r="F23" s="99"/>
      <c r="H23" t="s">
        <v>32</v>
      </c>
      <c r="J23" s="60"/>
      <c r="K23" s="108">
        <f>N21*4.33</f>
        <v>52.263100000000009</v>
      </c>
      <c r="L23" s="108"/>
      <c r="M23" s="108"/>
    </row>
    <row r="24" spans="1:15" x14ac:dyDescent="0.25">
      <c r="B24" t="s">
        <v>31</v>
      </c>
      <c r="F24" s="99"/>
      <c r="I24" s="109">
        <f>N21</f>
        <v>12.070000000000002</v>
      </c>
    </row>
    <row r="25" spans="1:15" x14ac:dyDescent="0.25">
      <c r="B25" t="s">
        <v>33</v>
      </c>
      <c r="D25" t="str">
        <f>B1</f>
        <v>ROSA MARIA RAMIREZ PRIEGO</v>
      </c>
      <c r="F25" s="76" t="s">
        <v>108</v>
      </c>
      <c r="G25" s="128"/>
    </row>
    <row r="26" spans="1:15" x14ac:dyDescent="0.25">
      <c r="B26" t="s">
        <v>42</v>
      </c>
      <c r="F26" s="99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3" workbookViewId="0">
      <selection sqref="A1:P25"/>
    </sheetView>
  </sheetViews>
  <sheetFormatPr baseColWidth="10" defaultRowHeight="15" x14ac:dyDescent="0.25"/>
  <cols>
    <col min="1" max="1" width="6.42578125" customWidth="1"/>
    <col min="2" max="2" width="19.85546875" customWidth="1"/>
    <col min="3" max="3" width="5.140625" customWidth="1"/>
    <col min="4" max="4" width="13.5703125" customWidth="1"/>
    <col min="5" max="5" width="6.7109375" customWidth="1"/>
    <col min="6" max="6" width="19.5703125" customWidth="1"/>
    <col min="7" max="7" width="6.5703125" customWidth="1"/>
    <col min="8" max="8" width="14.42578125" customWidth="1"/>
    <col min="9" max="9" width="5.85546875" customWidth="1"/>
    <col min="10" max="10" width="17.140625" customWidth="1"/>
    <col min="11" max="11" width="6.140625" customWidth="1"/>
    <col min="12" max="12" width="8.140625" customWidth="1"/>
    <col min="13" max="13" width="4.7109375" customWidth="1"/>
    <col min="14" max="14" width="6.28515625" customWidth="1"/>
  </cols>
  <sheetData>
    <row r="1" spans="1:15" x14ac:dyDescent="0.25">
      <c r="B1" s="1" t="s">
        <v>0</v>
      </c>
      <c r="F1" s="99"/>
    </row>
    <row r="2" spans="1:15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5" x14ac:dyDescent="0.25">
      <c r="A3" s="28"/>
      <c r="B3" s="16" t="s">
        <v>70</v>
      </c>
      <c r="C3" s="118"/>
      <c r="D3" s="16"/>
      <c r="E3" s="17"/>
      <c r="F3" s="16"/>
      <c r="G3" s="17"/>
      <c r="H3" s="20"/>
      <c r="I3" s="17"/>
      <c r="J3" s="16"/>
      <c r="K3" s="17"/>
      <c r="L3" s="20"/>
      <c r="M3" s="20"/>
      <c r="N3" s="118"/>
      <c r="O3" t="s">
        <v>103</v>
      </c>
    </row>
    <row r="4" spans="1:15" x14ac:dyDescent="0.25">
      <c r="A4" s="33">
        <v>6.5</v>
      </c>
      <c r="B4" s="16" t="s">
        <v>12</v>
      </c>
      <c r="C4" s="118">
        <v>1.5</v>
      </c>
      <c r="D4" s="16"/>
      <c r="E4" s="17"/>
      <c r="F4" s="16"/>
      <c r="G4" s="11"/>
      <c r="H4" s="12"/>
      <c r="I4" s="11"/>
      <c r="J4" s="10"/>
      <c r="K4" s="11"/>
      <c r="L4" s="12"/>
      <c r="M4" s="12"/>
      <c r="N4" s="46">
        <f>C4+E4+G4+I4+K4+M4</f>
        <v>1.5</v>
      </c>
    </row>
    <row r="5" spans="1:15" ht="15" customHeight="1" x14ac:dyDescent="0.25">
      <c r="A5" s="28"/>
      <c r="B5" s="87" t="s">
        <v>71</v>
      </c>
      <c r="C5" s="48"/>
      <c r="D5" s="28"/>
      <c r="E5" s="26"/>
      <c r="F5" s="35" t="s">
        <v>71</v>
      </c>
      <c r="G5" s="137"/>
      <c r="H5" s="39"/>
      <c r="I5" s="137"/>
      <c r="J5" s="39" t="s">
        <v>71</v>
      </c>
      <c r="K5" s="137"/>
      <c r="L5" s="39"/>
      <c r="M5" s="39"/>
      <c r="N5" s="140"/>
      <c r="O5" t="s">
        <v>104</v>
      </c>
    </row>
    <row r="6" spans="1:15" x14ac:dyDescent="0.25">
      <c r="A6" s="67">
        <v>8.76</v>
      </c>
      <c r="B6" s="67" t="s">
        <v>19</v>
      </c>
      <c r="C6" s="129">
        <v>0.5</v>
      </c>
      <c r="D6" s="16"/>
      <c r="E6" s="142"/>
      <c r="F6" s="16" t="s">
        <v>19</v>
      </c>
      <c r="G6" s="142">
        <v>1.02</v>
      </c>
      <c r="H6" s="16"/>
      <c r="I6" s="142"/>
      <c r="J6" s="16" t="s">
        <v>19</v>
      </c>
      <c r="K6" s="142">
        <v>0.5</v>
      </c>
      <c r="L6" s="16"/>
      <c r="M6" s="16"/>
      <c r="N6" s="143">
        <f>C6+G6+K6+M6</f>
        <v>2.02</v>
      </c>
    </row>
    <row r="7" spans="1:15" ht="24.75" customHeight="1" x14ac:dyDescent="0.25">
      <c r="A7" s="67"/>
      <c r="B7" s="104"/>
      <c r="C7" s="129"/>
      <c r="D7" s="104"/>
      <c r="E7" s="133"/>
      <c r="F7" s="68" t="s">
        <v>72</v>
      </c>
      <c r="G7" s="49"/>
      <c r="H7" s="104"/>
      <c r="I7" s="49"/>
      <c r="J7" s="104"/>
      <c r="K7" s="49"/>
      <c r="L7" s="67"/>
      <c r="M7" s="67"/>
      <c r="N7" s="129"/>
    </row>
    <row r="8" spans="1:15" ht="16.5" customHeight="1" x14ac:dyDescent="0.25">
      <c r="A8" s="24"/>
      <c r="B8" s="51" t="s">
        <v>93</v>
      </c>
      <c r="C8" s="28"/>
      <c r="D8" s="51"/>
      <c r="E8" s="28"/>
      <c r="F8" s="51" t="s">
        <v>93</v>
      </c>
      <c r="G8" s="28"/>
      <c r="H8" s="51"/>
      <c r="I8" s="28"/>
      <c r="J8" s="51" t="s">
        <v>93</v>
      </c>
      <c r="K8" s="28"/>
      <c r="L8" s="51"/>
      <c r="M8" s="28"/>
      <c r="N8" s="28"/>
      <c r="O8" t="s">
        <v>103</v>
      </c>
    </row>
    <row r="9" spans="1:15" ht="24.75" customHeight="1" x14ac:dyDescent="0.25">
      <c r="A9" s="29">
        <v>23.47</v>
      </c>
      <c r="B9" s="30" t="s">
        <v>95</v>
      </c>
      <c r="C9" s="33">
        <v>2.41</v>
      </c>
      <c r="D9" s="30"/>
      <c r="E9" s="33"/>
      <c r="F9" s="30" t="s">
        <v>96</v>
      </c>
      <c r="G9" s="33">
        <v>2.41</v>
      </c>
      <c r="H9" s="33"/>
      <c r="I9" s="32"/>
      <c r="J9" s="85" t="s">
        <v>97</v>
      </c>
      <c r="K9" s="32">
        <v>0.6</v>
      </c>
      <c r="L9" s="30"/>
      <c r="M9" s="32"/>
      <c r="N9" s="33">
        <f>C9+E9+G9+I9+K9</f>
        <v>5.42</v>
      </c>
    </row>
    <row r="10" spans="1:15" x14ac:dyDescent="0.25">
      <c r="A10" s="28">
        <v>6</v>
      </c>
      <c r="B10" s="123"/>
      <c r="C10" s="48"/>
      <c r="D10" s="150" t="s">
        <v>83</v>
      </c>
      <c r="E10" s="26"/>
      <c r="F10" s="35"/>
      <c r="G10" s="26"/>
      <c r="H10" s="150" t="s">
        <v>83</v>
      </c>
      <c r="I10" s="132"/>
      <c r="J10" s="150" t="s">
        <v>83</v>
      </c>
      <c r="K10" s="26"/>
      <c r="L10" s="28"/>
      <c r="M10" s="28"/>
      <c r="N10" s="48"/>
      <c r="O10" t="s">
        <v>105</v>
      </c>
    </row>
    <row r="11" spans="1:15" x14ac:dyDescent="0.25">
      <c r="A11" s="33"/>
      <c r="B11" s="33"/>
      <c r="C11" s="50"/>
      <c r="D11" s="30" t="s">
        <v>12</v>
      </c>
      <c r="E11" s="23">
        <v>0.88</v>
      </c>
      <c r="F11" s="30"/>
      <c r="G11" s="23"/>
      <c r="H11" s="33" t="s">
        <v>19</v>
      </c>
      <c r="I11" s="23">
        <v>0.26</v>
      </c>
      <c r="J11" s="30" t="s">
        <v>19</v>
      </c>
      <c r="K11" s="23">
        <v>0.25</v>
      </c>
      <c r="L11" s="33"/>
      <c r="M11" s="33"/>
      <c r="N11" s="50">
        <f>E11+I11+K11</f>
        <v>1.3900000000000001</v>
      </c>
    </row>
    <row r="12" spans="1:15" x14ac:dyDescent="0.25">
      <c r="A12" s="28">
        <v>6</v>
      </c>
      <c r="B12" s="63"/>
      <c r="C12" s="48"/>
      <c r="D12" s="124" t="s">
        <v>84</v>
      </c>
      <c r="E12" s="26"/>
      <c r="F12" s="35"/>
      <c r="G12" s="26"/>
      <c r="H12" s="124" t="s">
        <v>84</v>
      </c>
      <c r="I12" s="132"/>
      <c r="J12" s="124" t="s">
        <v>84</v>
      </c>
      <c r="K12" s="26"/>
      <c r="L12" s="28"/>
      <c r="M12" s="28"/>
      <c r="N12" s="48"/>
      <c r="O12" t="s">
        <v>105</v>
      </c>
    </row>
    <row r="13" spans="1:15" x14ac:dyDescent="0.25">
      <c r="A13" s="33"/>
      <c r="B13" s="33"/>
      <c r="C13" s="50"/>
      <c r="D13" s="30" t="s">
        <v>12</v>
      </c>
      <c r="E13" s="23">
        <v>0.88</v>
      </c>
      <c r="F13" s="30"/>
      <c r="G13" s="23"/>
      <c r="H13" s="33" t="s">
        <v>19</v>
      </c>
      <c r="I13" s="23">
        <v>0.26</v>
      </c>
      <c r="J13" s="30" t="s">
        <v>19</v>
      </c>
      <c r="K13" s="23">
        <v>0.25</v>
      </c>
      <c r="L13" s="33"/>
      <c r="M13" s="33"/>
      <c r="N13" s="50">
        <f>E13+I13+K13</f>
        <v>1.3900000000000001</v>
      </c>
    </row>
    <row r="14" spans="1:15" x14ac:dyDescent="0.25">
      <c r="A14" s="28">
        <v>6</v>
      </c>
      <c r="B14" s="63"/>
      <c r="C14" s="48"/>
      <c r="D14" s="124" t="s">
        <v>85</v>
      </c>
      <c r="E14" s="26"/>
      <c r="F14" s="35"/>
      <c r="G14" s="26"/>
      <c r="H14" s="124" t="s">
        <v>85</v>
      </c>
      <c r="I14" s="132"/>
      <c r="J14" s="124" t="s">
        <v>85</v>
      </c>
      <c r="K14" s="26"/>
      <c r="L14" s="28"/>
      <c r="M14" s="28"/>
      <c r="N14" s="48"/>
      <c r="O14" t="s">
        <v>105</v>
      </c>
    </row>
    <row r="15" spans="1:15" x14ac:dyDescent="0.25">
      <c r="A15" s="33"/>
      <c r="B15" s="33"/>
      <c r="C15" s="50"/>
      <c r="D15" s="30" t="s">
        <v>19</v>
      </c>
      <c r="E15" s="23">
        <v>0.26</v>
      </c>
      <c r="F15" s="30"/>
      <c r="G15" s="23"/>
      <c r="H15" s="33" t="s">
        <v>12</v>
      </c>
      <c r="I15" s="23">
        <v>0.88</v>
      </c>
      <c r="J15" s="30" t="s">
        <v>19</v>
      </c>
      <c r="K15" s="23">
        <v>0.25</v>
      </c>
      <c r="L15" s="33"/>
      <c r="M15" s="33"/>
      <c r="N15" s="50">
        <f>E15+I15+K15</f>
        <v>1.3900000000000001</v>
      </c>
    </row>
    <row r="16" spans="1:15" x14ac:dyDescent="0.25">
      <c r="A16" s="28">
        <v>6</v>
      </c>
      <c r="B16" s="63"/>
      <c r="C16" s="48"/>
      <c r="D16" s="124" t="s">
        <v>86</v>
      </c>
      <c r="E16" s="26"/>
      <c r="F16" s="35"/>
      <c r="G16" s="26"/>
      <c r="H16" s="124" t="s">
        <v>86</v>
      </c>
      <c r="I16" s="132"/>
      <c r="J16" s="124" t="s">
        <v>86</v>
      </c>
      <c r="K16" s="26"/>
      <c r="L16" s="28"/>
      <c r="M16" s="28"/>
      <c r="N16" s="48"/>
      <c r="O16" t="s">
        <v>106</v>
      </c>
    </row>
    <row r="17" spans="1:14" x14ac:dyDescent="0.25">
      <c r="A17" s="33"/>
      <c r="B17" s="33"/>
      <c r="C17" s="50"/>
      <c r="D17" s="30" t="s">
        <v>19</v>
      </c>
      <c r="E17" s="23">
        <v>0.26</v>
      </c>
      <c r="F17" s="30"/>
      <c r="G17" s="23"/>
      <c r="H17" s="33" t="s">
        <v>12</v>
      </c>
      <c r="I17" s="23">
        <v>0.88</v>
      </c>
      <c r="J17" s="30" t="s">
        <v>19</v>
      </c>
      <c r="K17" s="23">
        <v>0.25</v>
      </c>
      <c r="L17" s="33"/>
      <c r="M17" s="33"/>
      <c r="N17" s="50">
        <f>E17+I17+K17</f>
        <v>1.3900000000000001</v>
      </c>
    </row>
    <row r="18" spans="1:14" ht="16.5" customHeight="1" x14ac:dyDescent="0.25">
      <c r="A18" s="28">
        <v>1</v>
      </c>
      <c r="B18" s="28"/>
      <c r="C18" s="48"/>
      <c r="D18" s="25"/>
      <c r="E18" s="26"/>
      <c r="F18" s="35"/>
      <c r="G18" s="26"/>
      <c r="H18" s="87" t="s">
        <v>87</v>
      </c>
      <c r="I18" s="26">
        <v>0.23</v>
      </c>
      <c r="J18" s="64"/>
      <c r="K18" s="26"/>
      <c r="L18" s="28"/>
      <c r="M18" s="28"/>
      <c r="N18" s="129">
        <f>C18+E18+G18+I18+K18+M18</f>
        <v>0.23</v>
      </c>
    </row>
    <row r="19" spans="1:14" x14ac:dyDescent="0.25">
      <c r="A19" s="145">
        <f>SUM(A3:A18)</f>
        <v>63.73</v>
      </c>
      <c r="B19" s="146" t="s">
        <v>10</v>
      </c>
      <c r="C19" s="147">
        <f>SUM(C3:C18)</f>
        <v>4.41</v>
      </c>
      <c r="D19" s="148"/>
      <c r="E19" s="147">
        <f>SUM(E3:E18)</f>
        <v>2.2800000000000002</v>
      </c>
      <c r="F19" s="149"/>
      <c r="G19" s="147">
        <f>SUM(G3:G18)</f>
        <v>3.43</v>
      </c>
      <c r="H19" s="146"/>
      <c r="I19" s="147">
        <f>SUM(I3:I18)</f>
        <v>2.5099999999999998</v>
      </c>
      <c r="J19" s="146"/>
      <c r="K19" s="147">
        <f>SUM(K3:K18)</f>
        <v>2.1</v>
      </c>
      <c r="L19" s="148"/>
      <c r="M19" s="148"/>
      <c r="N19" s="147">
        <f>SUM(N3:N18)</f>
        <v>14.730000000000002</v>
      </c>
    </row>
    <row r="20" spans="1:14" x14ac:dyDescent="0.25">
      <c r="F20" s="99"/>
      <c r="J20" s="60"/>
    </row>
    <row r="21" spans="1:14" x14ac:dyDescent="0.25">
      <c r="F21" s="99"/>
      <c r="H21" t="s">
        <v>32</v>
      </c>
      <c r="J21" s="60"/>
      <c r="K21" s="108">
        <f>N19*4.33</f>
        <v>63.78090000000001</v>
      </c>
      <c r="L21" s="108"/>
      <c r="M21" s="108"/>
    </row>
    <row r="22" spans="1:14" x14ac:dyDescent="0.25">
      <c r="B22" t="s">
        <v>31</v>
      </c>
      <c r="F22" s="99"/>
      <c r="I22" s="109">
        <f>N19</f>
        <v>14.730000000000002</v>
      </c>
    </row>
    <row r="23" spans="1:14" x14ac:dyDescent="0.25">
      <c r="B23" t="s">
        <v>33</v>
      </c>
      <c r="D23" t="str">
        <f>B1</f>
        <v>ROSA MARIA RAMIREZ PRIEGO</v>
      </c>
      <c r="F23" s="76" t="s">
        <v>99</v>
      </c>
      <c r="G23" s="128"/>
    </row>
    <row r="24" spans="1:14" x14ac:dyDescent="0.25">
      <c r="B24" t="s">
        <v>42</v>
      </c>
      <c r="F24" s="99"/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3" sqref="A3:P6"/>
    </sheetView>
  </sheetViews>
  <sheetFormatPr baseColWidth="10" defaultRowHeight="15" x14ac:dyDescent="0.25"/>
  <cols>
    <col min="1" max="1" width="6.85546875" customWidth="1"/>
    <col min="2" max="2" width="20.42578125" customWidth="1"/>
    <col min="3" max="3" width="6.140625" customWidth="1"/>
    <col min="4" max="4" width="14.28515625" customWidth="1"/>
    <col min="5" max="5" width="5.7109375" customWidth="1"/>
    <col min="6" max="6" width="21" customWidth="1"/>
    <col min="7" max="7" width="5.5703125" customWidth="1"/>
    <col min="8" max="8" width="14.140625" customWidth="1"/>
    <col min="9" max="9" width="5.85546875" customWidth="1"/>
    <col min="10" max="10" width="21.140625" customWidth="1"/>
    <col min="11" max="11" width="6.28515625" customWidth="1"/>
    <col min="12" max="12" width="6" customWidth="1"/>
    <col min="13" max="13" width="3.5703125" customWidth="1"/>
    <col min="14" max="14" width="7.140625" customWidth="1"/>
  </cols>
  <sheetData>
    <row r="1" spans="1:15" x14ac:dyDescent="0.25">
      <c r="B1" s="1" t="s">
        <v>0</v>
      </c>
      <c r="F1" s="99"/>
    </row>
    <row r="2" spans="1:15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5" ht="22.5" customHeight="1" x14ac:dyDescent="0.25">
      <c r="A3" s="28">
        <v>6</v>
      </c>
      <c r="B3" s="122" t="s">
        <v>79</v>
      </c>
      <c r="C3" s="48"/>
      <c r="D3" s="123"/>
      <c r="E3" s="26"/>
      <c r="F3" s="122" t="s">
        <v>79</v>
      </c>
      <c r="G3" s="26"/>
      <c r="H3" s="123"/>
      <c r="I3" s="134"/>
      <c r="J3" s="122" t="s">
        <v>79</v>
      </c>
      <c r="K3" s="26"/>
      <c r="L3" s="123"/>
      <c r="M3" s="28"/>
      <c r="N3" s="48"/>
      <c r="O3" t="s">
        <v>102</v>
      </c>
    </row>
    <row r="4" spans="1:15" x14ac:dyDescent="0.25">
      <c r="A4" s="33"/>
      <c r="B4" s="33" t="s">
        <v>12</v>
      </c>
      <c r="C4" s="50">
        <v>0.88</v>
      </c>
      <c r="D4" s="33"/>
      <c r="E4" s="130"/>
      <c r="F4" s="30" t="s">
        <v>19</v>
      </c>
      <c r="G4" s="23">
        <v>0.25</v>
      </c>
      <c r="H4" s="33"/>
      <c r="I4" s="23"/>
      <c r="J4" s="33" t="s">
        <v>19</v>
      </c>
      <c r="K4" s="23">
        <v>0.25</v>
      </c>
      <c r="L4" s="33"/>
      <c r="M4" s="33"/>
      <c r="N4" s="50">
        <f>C4+G4+K4</f>
        <v>1.38</v>
      </c>
    </row>
    <row r="5" spans="1:15" ht="24" customHeight="1" x14ac:dyDescent="0.25">
      <c r="A5" s="28">
        <v>6</v>
      </c>
      <c r="B5" s="64" t="s">
        <v>80</v>
      </c>
      <c r="C5" s="48"/>
      <c r="D5" s="63"/>
      <c r="E5" s="26"/>
      <c r="F5" s="64" t="s">
        <v>80</v>
      </c>
      <c r="G5" s="26"/>
      <c r="H5" s="63"/>
      <c r="I5" s="134"/>
      <c r="J5" s="64" t="s">
        <v>80</v>
      </c>
      <c r="K5" s="26"/>
      <c r="L5" s="28"/>
      <c r="M5" s="28"/>
      <c r="N5" s="48"/>
      <c r="O5" t="s">
        <v>102</v>
      </c>
    </row>
    <row r="6" spans="1:15" x14ac:dyDescent="0.25">
      <c r="A6" s="33"/>
      <c r="B6" s="33" t="s">
        <v>12</v>
      </c>
      <c r="C6" s="50">
        <v>0.88</v>
      </c>
      <c r="D6" s="33"/>
      <c r="E6" s="130"/>
      <c r="F6" s="30" t="s">
        <v>19</v>
      </c>
      <c r="G6" s="23">
        <v>0.25</v>
      </c>
      <c r="H6" s="33"/>
      <c r="I6" s="23"/>
      <c r="J6" s="33" t="s">
        <v>19</v>
      </c>
      <c r="K6" s="23">
        <v>0.25</v>
      </c>
      <c r="L6" s="33"/>
      <c r="M6" s="33"/>
      <c r="N6" s="50">
        <f>C6+G6+K6</f>
        <v>1.38</v>
      </c>
    </row>
    <row r="7" spans="1:15" x14ac:dyDescent="0.25">
      <c r="A7" s="28"/>
      <c r="B7" s="64" t="s">
        <v>91</v>
      </c>
      <c r="C7" s="48"/>
      <c r="D7" s="35"/>
      <c r="E7" s="26"/>
      <c r="F7" s="64" t="s">
        <v>91</v>
      </c>
      <c r="G7" s="134"/>
      <c r="H7" s="28"/>
      <c r="I7" s="134"/>
      <c r="J7" s="64" t="s">
        <v>91</v>
      </c>
      <c r="K7" s="26"/>
      <c r="L7" s="28"/>
      <c r="M7" s="28"/>
      <c r="N7" s="48"/>
      <c r="O7" t="s">
        <v>107</v>
      </c>
    </row>
    <row r="8" spans="1:15" x14ac:dyDescent="0.25">
      <c r="A8" s="67">
        <v>6.93</v>
      </c>
      <c r="B8" s="33" t="s">
        <v>12</v>
      </c>
      <c r="C8" s="50">
        <v>1</v>
      </c>
      <c r="D8" s="30"/>
      <c r="E8" s="131"/>
      <c r="F8" s="30" t="s">
        <v>19</v>
      </c>
      <c r="G8" s="136">
        <v>0.3</v>
      </c>
      <c r="H8" s="33"/>
      <c r="I8" s="23"/>
      <c r="J8" s="33" t="s">
        <v>19</v>
      </c>
      <c r="K8" s="23">
        <v>0.3</v>
      </c>
      <c r="L8" s="33"/>
      <c r="M8" s="33"/>
      <c r="N8" s="50">
        <f>C8+E8+G8+I8+K8</f>
        <v>1.6</v>
      </c>
    </row>
    <row r="9" spans="1:15" x14ac:dyDescent="0.25">
      <c r="A9" s="28"/>
      <c r="B9" s="16" t="s">
        <v>70</v>
      </c>
      <c r="C9" s="118"/>
      <c r="D9" s="16"/>
      <c r="E9" s="17"/>
      <c r="F9" s="16"/>
      <c r="G9" s="17"/>
      <c r="H9" s="20"/>
      <c r="I9" s="17"/>
      <c r="J9" s="16"/>
      <c r="K9" s="17"/>
      <c r="L9" s="20"/>
      <c r="M9" s="20"/>
      <c r="N9" s="118"/>
    </row>
    <row r="10" spans="1:15" x14ac:dyDescent="0.25">
      <c r="A10" s="33">
        <v>6.5</v>
      </c>
      <c r="B10" s="16" t="s">
        <v>12</v>
      </c>
      <c r="C10" s="118">
        <v>1.5</v>
      </c>
      <c r="D10" s="16"/>
      <c r="E10" s="17"/>
      <c r="F10" s="16"/>
      <c r="G10" s="11"/>
      <c r="H10" s="12"/>
      <c r="I10" s="11"/>
      <c r="J10" s="10"/>
      <c r="K10" s="11"/>
      <c r="L10" s="12"/>
      <c r="M10" s="12"/>
      <c r="N10" s="46">
        <f>C10+E10+G10+I10+K10+M10</f>
        <v>1.5</v>
      </c>
    </row>
    <row r="11" spans="1:15" ht="18.75" customHeight="1" x14ac:dyDescent="0.25">
      <c r="A11" s="28"/>
      <c r="B11" s="87" t="s">
        <v>71</v>
      </c>
      <c r="C11" s="48"/>
      <c r="D11" s="28"/>
      <c r="E11" s="26"/>
      <c r="F11" s="35" t="s">
        <v>71</v>
      </c>
      <c r="G11" s="137"/>
      <c r="H11" s="39"/>
      <c r="I11" s="137"/>
      <c r="J11" s="39" t="s">
        <v>71</v>
      </c>
      <c r="K11" s="137"/>
      <c r="L11" s="39"/>
      <c r="M11" s="39"/>
      <c r="N11" s="140"/>
    </row>
    <row r="12" spans="1:15" x14ac:dyDescent="0.25">
      <c r="A12" s="67">
        <v>8.76</v>
      </c>
      <c r="B12" s="67" t="s">
        <v>19</v>
      </c>
      <c r="C12" s="129">
        <v>0.5</v>
      </c>
      <c r="D12" s="16"/>
      <c r="E12" s="142"/>
      <c r="F12" s="16" t="s">
        <v>19</v>
      </c>
      <c r="G12" s="142">
        <v>1.02</v>
      </c>
      <c r="H12" s="16"/>
      <c r="I12" s="142"/>
      <c r="J12" s="16" t="s">
        <v>19</v>
      </c>
      <c r="K12" s="142">
        <v>0.5</v>
      </c>
      <c r="L12" s="16"/>
      <c r="M12" s="16"/>
      <c r="N12" s="143">
        <f>C12+G12+K12+M12</f>
        <v>2.02</v>
      </c>
    </row>
    <row r="13" spans="1:15" ht="24" customHeight="1" x14ac:dyDescent="0.25">
      <c r="A13" s="67"/>
      <c r="B13" s="104"/>
      <c r="C13" s="129"/>
      <c r="D13" s="104"/>
      <c r="E13" s="133"/>
      <c r="F13" s="68" t="s">
        <v>72</v>
      </c>
      <c r="G13" s="49"/>
      <c r="H13" s="104"/>
      <c r="I13" s="49"/>
      <c r="J13" s="104"/>
      <c r="K13" s="49"/>
      <c r="L13" s="67"/>
      <c r="M13" s="67"/>
      <c r="N13" s="129"/>
    </row>
    <row r="14" spans="1:15" x14ac:dyDescent="0.25">
      <c r="A14" s="28">
        <v>6</v>
      </c>
      <c r="B14" s="123"/>
      <c r="C14" s="48"/>
      <c r="D14" s="150" t="s">
        <v>83</v>
      </c>
      <c r="E14" s="26"/>
      <c r="F14" s="35"/>
      <c r="G14" s="26"/>
      <c r="H14" s="150" t="s">
        <v>83</v>
      </c>
      <c r="I14" s="132"/>
      <c r="J14" s="150" t="s">
        <v>83</v>
      </c>
      <c r="K14" s="26"/>
      <c r="L14" s="28"/>
      <c r="M14" s="28"/>
      <c r="N14" s="48"/>
    </row>
    <row r="15" spans="1:15" x14ac:dyDescent="0.25">
      <c r="A15" s="33"/>
      <c r="B15" s="33"/>
      <c r="C15" s="50"/>
      <c r="D15" s="30" t="s">
        <v>12</v>
      </c>
      <c r="E15" s="23">
        <v>0.88</v>
      </c>
      <c r="F15" s="30"/>
      <c r="G15" s="23"/>
      <c r="H15" s="33" t="s">
        <v>19</v>
      </c>
      <c r="I15" s="23">
        <v>0.26</v>
      </c>
      <c r="J15" s="30" t="s">
        <v>19</v>
      </c>
      <c r="K15" s="23">
        <v>0.25</v>
      </c>
      <c r="L15" s="33"/>
      <c r="M15" s="33"/>
      <c r="N15" s="50">
        <f>E15+I15+K15</f>
        <v>1.3900000000000001</v>
      </c>
    </row>
    <row r="16" spans="1:15" x14ac:dyDescent="0.25">
      <c r="A16" s="28">
        <v>6</v>
      </c>
      <c r="B16" s="63"/>
      <c r="C16" s="48"/>
      <c r="D16" s="124" t="s">
        <v>84</v>
      </c>
      <c r="E16" s="26"/>
      <c r="F16" s="35"/>
      <c r="G16" s="26"/>
      <c r="H16" s="124" t="s">
        <v>84</v>
      </c>
      <c r="I16" s="132"/>
      <c r="J16" s="124" t="s">
        <v>84</v>
      </c>
      <c r="K16" s="26"/>
      <c r="L16" s="28"/>
      <c r="M16" s="28"/>
      <c r="N16" s="48"/>
    </row>
    <row r="17" spans="1:14" x14ac:dyDescent="0.25">
      <c r="A17" s="33"/>
      <c r="B17" s="33"/>
      <c r="C17" s="50"/>
      <c r="D17" s="30" t="s">
        <v>12</v>
      </c>
      <c r="E17" s="23">
        <v>0.88</v>
      </c>
      <c r="F17" s="30"/>
      <c r="G17" s="23"/>
      <c r="H17" s="33" t="s">
        <v>19</v>
      </c>
      <c r="I17" s="23">
        <v>0.26</v>
      </c>
      <c r="J17" s="30" t="s">
        <v>19</v>
      </c>
      <c r="K17" s="23">
        <v>0.25</v>
      </c>
      <c r="L17" s="33"/>
      <c r="M17" s="33"/>
      <c r="N17" s="50">
        <f>E17+I17+K17</f>
        <v>1.3900000000000001</v>
      </c>
    </row>
    <row r="18" spans="1:14" x14ac:dyDescent="0.25">
      <c r="A18" s="28">
        <v>6</v>
      </c>
      <c r="B18" s="63"/>
      <c r="C18" s="48"/>
      <c r="D18" s="124" t="s">
        <v>85</v>
      </c>
      <c r="E18" s="26"/>
      <c r="F18" s="35"/>
      <c r="G18" s="26"/>
      <c r="H18" s="124" t="s">
        <v>85</v>
      </c>
      <c r="I18" s="132"/>
      <c r="J18" s="124" t="s">
        <v>85</v>
      </c>
      <c r="K18" s="26"/>
      <c r="L18" s="28"/>
      <c r="M18" s="28"/>
      <c r="N18" s="48"/>
    </row>
    <row r="19" spans="1:14" x14ac:dyDescent="0.25">
      <c r="A19" s="33"/>
      <c r="B19" s="33"/>
      <c r="C19" s="50"/>
      <c r="D19" s="30" t="s">
        <v>19</v>
      </c>
      <c r="E19" s="23">
        <v>0.26</v>
      </c>
      <c r="F19" s="30"/>
      <c r="G19" s="23"/>
      <c r="H19" s="33" t="s">
        <v>12</v>
      </c>
      <c r="I19" s="23">
        <v>0.88</v>
      </c>
      <c r="J19" s="30" t="s">
        <v>19</v>
      </c>
      <c r="K19" s="23">
        <v>0.25</v>
      </c>
      <c r="L19" s="33"/>
      <c r="M19" s="33"/>
      <c r="N19" s="50">
        <f>E19+I19+K19</f>
        <v>1.3900000000000001</v>
      </c>
    </row>
    <row r="20" spans="1:14" x14ac:dyDescent="0.25">
      <c r="A20" s="28">
        <v>6</v>
      </c>
      <c r="B20" s="63"/>
      <c r="C20" s="48"/>
      <c r="D20" s="124" t="s">
        <v>86</v>
      </c>
      <c r="E20" s="26"/>
      <c r="F20" s="35"/>
      <c r="G20" s="26"/>
      <c r="H20" s="124" t="s">
        <v>86</v>
      </c>
      <c r="I20" s="132"/>
      <c r="J20" s="124" t="s">
        <v>86</v>
      </c>
      <c r="K20" s="26"/>
      <c r="L20" s="28"/>
      <c r="M20" s="28"/>
      <c r="N20" s="48"/>
    </row>
    <row r="21" spans="1:14" x14ac:dyDescent="0.25">
      <c r="A21" s="33"/>
      <c r="B21" s="33"/>
      <c r="C21" s="50"/>
      <c r="D21" s="30" t="s">
        <v>19</v>
      </c>
      <c r="E21" s="23">
        <v>0.26</v>
      </c>
      <c r="F21" s="30"/>
      <c r="G21" s="23"/>
      <c r="H21" s="33" t="s">
        <v>12</v>
      </c>
      <c r="I21" s="23">
        <v>0.88</v>
      </c>
      <c r="J21" s="30" t="s">
        <v>19</v>
      </c>
      <c r="K21" s="23">
        <v>0.25</v>
      </c>
      <c r="L21" s="33"/>
      <c r="M21" s="33"/>
      <c r="N21" s="50">
        <f>E21+I21+K21</f>
        <v>1.3900000000000001</v>
      </c>
    </row>
    <row r="22" spans="1:14" x14ac:dyDescent="0.25">
      <c r="A22" s="28">
        <v>1</v>
      </c>
      <c r="B22" s="28"/>
      <c r="C22" s="48"/>
      <c r="D22" s="25"/>
      <c r="E22" s="26"/>
      <c r="F22" s="35"/>
      <c r="G22" s="26"/>
      <c r="H22" s="87" t="s">
        <v>87</v>
      </c>
      <c r="I22" s="26">
        <v>0.23</v>
      </c>
      <c r="J22" s="64"/>
      <c r="K22" s="26"/>
      <c r="L22" s="28"/>
      <c r="M22" s="28"/>
      <c r="N22" s="129">
        <f>C22+E22+G22+I22+K22+M22</f>
        <v>0.23</v>
      </c>
    </row>
    <row r="23" spans="1:14" x14ac:dyDescent="0.25">
      <c r="A23" s="145">
        <f>SUM(A3:A22)</f>
        <v>59.19</v>
      </c>
      <c r="B23" s="146" t="s">
        <v>10</v>
      </c>
      <c r="C23" s="147">
        <f>SUM(C3:C22)</f>
        <v>4.76</v>
      </c>
      <c r="D23" s="148"/>
      <c r="E23" s="147">
        <f>SUM(E3:E22)</f>
        <v>2.2800000000000002</v>
      </c>
      <c r="F23" s="149"/>
      <c r="G23" s="147">
        <f>SUM(G3:G22)</f>
        <v>1.82</v>
      </c>
      <c r="H23" s="146"/>
      <c r="I23" s="147">
        <f>SUM(I3:I22)</f>
        <v>2.5099999999999998</v>
      </c>
      <c r="J23" s="146"/>
      <c r="K23" s="147">
        <f>SUM(K3:K22)</f>
        <v>2.2999999999999998</v>
      </c>
      <c r="L23" s="148"/>
      <c r="M23" s="148"/>
      <c r="N23" s="147">
        <f>SUM(N3:N22)</f>
        <v>13.670000000000002</v>
      </c>
    </row>
    <row r="24" spans="1:14" x14ac:dyDescent="0.25">
      <c r="F24" s="99"/>
      <c r="J24" s="60"/>
    </row>
    <row r="25" spans="1:14" x14ac:dyDescent="0.25">
      <c r="F25" s="99"/>
      <c r="H25" t="s">
        <v>32</v>
      </c>
      <c r="J25" s="60"/>
      <c r="K25" s="108">
        <f>N23*4.33</f>
        <v>59.191100000000006</v>
      </c>
      <c r="L25" s="108"/>
      <c r="M25" s="108"/>
    </row>
    <row r="26" spans="1:14" x14ac:dyDescent="0.25">
      <c r="B26" t="s">
        <v>31</v>
      </c>
      <c r="F26" s="99"/>
      <c r="I26" s="109">
        <f>N23</f>
        <v>13.670000000000002</v>
      </c>
    </row>
    <row r="27" spans="1:14" x14ac:dyDescent="0.25">
      <c r="B27" t="s">
        <v>33</v>
      </c>
      <c r="D27" t="str">
        <f>B1</f>
        <v>ROSA MARIA RAMIREZ PRIEGO</v>
      </c>
      <c r="F27" s="76" t="s">
        <v>98</v>
      </c>
      <c r="G27" s="128"/>
    </row>
    <row r="28" spans="1:14" x14ac:dyDescent="0.25">
      <c r="B28" t="s">
        <v>42</v>
      </c>
      <c r="F28" s="99"/>
    </row>
    <row r="29" spans="1:14" x14ac:dyDescent="0.25">
      <c r="F29" t="s">
        <v>101</v>
      </c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3" sqref="A3:N6"/>
    </sheetView>
  </sheetViews>
  <sheetFormatPr baseColWidth="10" defaultRowHeight="15" x14ac:dyDescent="0.25"/>
  <cols>
    <col min="1" max="1" width="6" customWidth="1"/>
    <col min="2" max="2" width="20" customWidth="1"/>
    <col min="3" max="3" width="5" customWidth="1"/>
    <col min="4" max="4" width="21" customWidth="1"/>
    <col min="5" max="5" width="5.42578125" customWidth="1"/>
    <col min="6" max="6" width="20.28515625" customWidth="1"/>
    <col min="7" max="7" width="4.7109375" customWidth="1"/>
    <col min="8" max="8" width="16.140625" customWidth="1"/>
    <col min="9" max="9" width="5.5703125" customWidth="1"/>
    <col min="10" max="10" width="21.140625" customWidth="1"/>
    <col min="11" max="11" width="5.7109375" customWidth="1"/>
    <col min="12" max="12" width="4.7109375" customWidth="1"/>
    <col min="13" max="13" width="3.5703125" customWidth="1"/>
    <col min="14" max="14" width="5.28515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ht="25.5" customHeight="1" x14ac:dyDescent="0.25">
      <c r="A3" s="28">
        <v>6</v>
      </c>
      <c r="B3" s="122" t="s">
        <v>79</v>
      </c>
      <c r="C3" s="48"/>
      <c r="D3" s="123"/>
      <c r="E3" s="26"/>
      <c r="F3" s="122" t="s">
        <v>79</v>
      </c>
      <c r="G3" s="26"/>
      <c r="H3" s="123"/>
      <c r="I3" s="134"/>
      <c r="J3" s="122" t="s">
        <v>79</v>
      </c>
      <c r="K3" s="26"/>
      <c r="L3" s="123"/>
      <c r="M3" s="28"/>
      <c r="N3" s="48"/>
    </row>
    <row r="4" spans="1:14" x14ac:dyDescent="0.25">
      <c r="A4" s="33"/>
      <c r="B4" s="33" t="s">
        <v>12</v>
      </c>
      <c r="C4" s="50">
        <v>0.88</v>
      </c>
      <c r="D4" s="33"/>
      <c r="E4" s="130"/>
      <c r="F4" s="30" t="s">
        <v>19</v>
      </c>
      <c r="G4" s="23">
        <v>0.25</v>
      </c>
      <c r="H4" s="33"/>
      <c r="I4" s="23"/>
      <c r="J4" s="33" t="s">
        <v>19</v>
      </c>
      <c r="K4" s="23">
        <v>0.25</v>
      </c>
      <c r="L4" s="33"/>
      <c r="M4" s="33"/>
      <c r="N4" s="50">
        <f>C4+G4+K4</f>
        <v>1.38</v>
      </c>
    </row>
    <row r="5" spans="1:14" ht="23.25" customHeight="1" x14ac:dyDescent="0.25">
      <c r="A5" s="28">
        <v>6</v>
      </c>
      <c r="B5" s="64" t="s">
        <v>80</v>
      </c>
      <c r="C5" s="48"/>
      <c r="D5" s="63"/>
      <c r="E5" s="26"/>
      <c r="F5" s="64" t="s">
        <v>80</v>
      </c>
      <c r="G5" s="26"/>
      <c r="H5" s="63"/>
      <c r="I5" s="134"/>
      <c r="J5" s="64" t="s">
        <v>80</v>
      </c>
      <c r="K5" s="26"/>
      <c r="L5" s="28"/>
      <c r="M5" s="28"/>
      <c r="N5" s="48"/>
    </row>
    <row r="6" spans="1:14" x14ac:dyDescent="0.25">
      <c r="A6" s="33"/>
      <c r="B6" s="33" t="s">
        <v>12</v>
      </c>
      <c r="C6" s="50">
        <v>0.88</v>
      </c>
      <c r="D6" s="33"/>
      <c r="E6" s="130"/>
      <c r="F6" s="30" t="s">
        <v>19</v>
      </c>
      <c r="G6" s="23">
        <v>0.25</v>
      </c>
      <c r="H6" s="33"/>
      <c r="I6" s="23"/>
      <c r="J6" s="33" t="s">
        <v>19</v>
      </c>
      <c r="K6" s="23">
        <v>0.25</v>
      </c>
      <c r="L6" s="33"/>
      <c r="M6" s="33"/>
      <c r="N6" s="50">
        <f>C6+G6+K6</f>
        <v>1.38</v>
      </c>
    </row>
    <row r="7" spans="1:14" x14ac:dyDescent="0.25">
      <c r="A7" s="28"/>
      <c r="B7" s="64" t="s">
        <v>91</v>
      </c>
      <c r="C7" s="48"/>
      <c r="D7" s="35"/>
      <c r="E7" s="26"/>
      <c r="F7" s="64" t="s">
        <v>91</v>
      </c>
      <c r="G7" s="134"/>
      <c r="H7" s="28"/>
      <c r="I7" s="134"/>
      <c r="J7" s="64" t="s">
        <v>91</v>
      </c>
      <c r="K7" s="26"/>
      <c r="L7" s="28"/>
      <c r="M7" s="28"/>
      <c r="N7" s="48"/>
    </row>
    <row r="8" spans="1:14" x14ac:dyDescent="0.25">
      <c r="A8" s="67">
        <v>6.93</v>
      </c>
      <c r="B8" s="33" t="s">
        <v>12</v>
      </c>
      <c r="C8" s="50">
        <v>1</v>
      </c>
      <c r="D8" s="30"/>
      <c r="E8" s="131"/>
      <c r="F8" s="30" t="s">
        <v>19</v>
      </c>
      <c r="G8" s="136">
        <v>0.3</v>
      </c>
      <c r="H8" s="33"/>
      <c r="I8" s="23"/>
      <c r="J8" s="33" t="s">
        <v>19</v>
      </c>
      <c r="K8" s="23">
        <v>0.3</v>
      </c>
      <c r="L8" s="33"/>
      <c r="M8" s="33"/>
      <c r="N8" s="50">
        <f>C8+E8+G8+I8+K8</f>
        <v>1.6</v>
      </c>
    </row>
    <row r="9" spans="1:14" x14ac:dyDescent="0.25">
      <c r="A9" s="28"/>
      <c r="B9" s="16" t="s">
        <v>70</v>
      </c>
      <c r="C9" s="118"/>
      <c r="D9" s="16"/>
      <c r="E9" s="17"/>
      <c r="F9" s="16"/>
      <c r="G9" s="17"/>
      <c r="H9" s="20"/>
      <c r="I9" s="17"/>
      <c r="J9" s="16"/>
      <c r="K9" s="17"/>
      <c r="L9" s="20"/>
      <c r="M9" s="20"/>
      <c r="N9" s="118"/>
    </row>
    <row r="10" spans="1:14" x14ac:dyDescent="0.25">
      <c r="A10" s="33">
        <v>6.5</v>
      </c>
      <c r="B10" s="16" t="s">
        <v>12</v>
      </c>
      <c r="C10" s="118">
        <v>1.5</v>
      </c>
      <c r="D10" s="16"/>
      <c r="E10" s="17"/>
      <c r="F10" s="16"/>
      <c r="G10" s="11"/>
      <c r="H10" s="12"/>
      <c r="I10" s="11"/>
      <c r="J10" s="10"/>
      <c r="K10" s="11"/>
      <c r="L10" s="12"/>
      <c r="M10" s="12"/>
      <c r="N10" s="46">
        <f>C10+E10+G10+I10+K10+M10</f>
        <v>1.5</v>
      </c>
    </row>
    <row r="11" spans="1:14" ht="12.75" customHeight="1" x14ac:dyDescent="0.25">
      <c r="A11" s="28"/>
      <c r="B11" s="87" t="s">
        <v>71</v>
      </c>
      <c r="C11" s="48"/>
      <c r="D11" s="28"/>
      <c r="E11" s="26"/>
      <c r="F11" s="35" t="s">
        <v>71</v>
      </c>
      <c r="G11" s="137"/>
      <c r="H11" s="39"/>
      <c r="I11" s="137"/>
      <c r="J11" s="39" t="s">
        <v>71</v>
      </c>
      <c r="K11" s="137"/>
      <c r="L11" s="39"/>
      <c r="M11" s="39"/>
      <c r="N11" s="140"/>
    </row>
    <row r="12" spans="1:14" x14ac:dyDescent="0.25">
      <c r="A12" s="67">
        <v>8.76</v>
      </c>
      <c r="B12" s="67" t="s">
        <v>19</v>
      </c>
      <c r="C12" s="129">
        <v>0.5</v>
      </c>
      <c r="D12" s="16"/>
      <c r="E12" s="142"/>
      <c r="F12" s="16" t="s">
        <v>19</v>
      </c>
      <c r="G12" s="142">
        <v>1.02</v>
      </c>
      <c r="H12" s="16"/>
      <c r="I12" s="142"/>
      <c r="J12" s="16" t="s">
        <v>19</v>
      </c>
      <c r="K12" s="142">
        <v>0.5</v>
      </c>
      <c r="L12" s="16"/>
      <c r="M12" s="16"/>
      <c r="N12" s="143">
        <f>C12+G12+K12+M12</f>
        <v>2.02</v>
      </c>
    </row>
    <row r="13" spans="1:14" ht="23.25" customHeight="1" x14ac:dyDescent="0.25">
      <c r="A13" s="33"/>
      <c r="B13" s="104"/>
      <c r="C13" s="129"/>
      <c r="D13" s="104"/>
      <c r="E13" s="133"/>
      <c r="F13" s="68" t="s">
        <v>72</v>
      </c>
      <c r="G13" s="49"/>
      <c r="H13" s="104"/>
      <c r="I13" s="49"/>
      <c r="J13" s="104"/>
      <c r="K13" s="49"/>
      <c r="L13" s="67"/>
      <c r="M13" s="67"/>
      <c r="N13" s="129"/>
    </row>
    <row r="14" spans="1:14" x14ac:dyDescent="0.25">
      <c r="A14" s="28">
        <v>9</v>
      </c>
      <c r="B14" s="28" t="s">
        <v>82</v>
      </c>
      <c r="C14" s="48"/>
      <c r="D14" s="28"/>
      <c r="E14" s="134"/>
      <c r="F14" s="35" t="s">
        <v>82</v>
      </c>
      <c r="G14" s="134"/>
      <c r="H14" s="28"/>
      <c r="I14" s="26"/>
      <c r="J14" s="28" t="s">
        <v>82</v>
      </c>
      <c r="K14" s="26"/>
      <c r="L14" s="28"/>
      <c r="M14" s="28"/>
      <c r="N14" s="48"/>
    </row>
    <row r="15" spans="1:14" x14ac:dyDescent="0.25">
      <c r="A15" s="67"/>
      <c r="B15" s="30" t="s">
        <v>19</v>
      </c>
      <c r="C15" s="50">
        <v>0.33</v>
      </c>
      <c r="D15" s="30"/>
      <c r="E15" s="131"/>
      <c r="F15" s="30" t="s">
        <v>12</v>
      </c>
      <c r="G15" s="23">
        <v>1.42</v>
      </c>
      <c r="H15" s="33"/>
      <c r="I15" s="23"/>
      <c r="J15" s="30" t="s">
        <v>19</v>
      </c>
      <c r="K15" s="23">
        <v>0.33</v>
      </c>
      <c r="L15" s="30"/>
      <c r="M15" s="33"/>
      <c r="N15" s="50">
        <f>C15+G15+K15</f>
        <v>2.08</v>
      </c>
    </row>
    <row r="16" spans="1:14" x14ac:dyDescent="0.25">
      <c r="A16" s="28">
        <v>6</v>
      </c>
      <c r="B16" s="63"/>
      <c r="C16" s="48"/>
      <c r="D16" s="124" t="s">
        <v>83</v>
      </c>
      <c r="E16" s="26"/>
      <c r="F16" s="35"/>
      <c r="G16" s="26"/>
      <c r="H16" s="124" t="s">
        <v>83</v>
      </c>
      <c r="I16" s="132"/>
      <c r="J16" s="124" t="s">
        <v>83</v>
      </c>
      <c r="K16" s="26"/>
      <c r="L16" s="28"/>
      <c r="M16" s="28"/>
      <c r="N16" s="48"/>
    </row>
    <row r="17" spans="1:14" x14ac:dyDescent="0.25">
      <c r="A17" s="33"/>
      <c r="B17" s="33"/>
      <c r="C17" s="50"/>
      <c r="D17" s="30" t="s">
        <v>12</v>
      </c>
      <c r="E17" s="23">
        <v>0.88</v>
      </c>
      <c r="F17" s="30"/>
      <c r="G17" s="23"/>
      <c r="H17" s="33" t="s">
        <v>19</v>
      </c>
      <c r="I17" s="23">
        <v>0.26</v>
      </c>
      <c r="J17" s="30" t="s">
        <v>19</v>
      </c>
      <c r="K17" s="23">
        <v>0.25</v>
      </c>
      <c r="L17" s="33"/>
      <c r="M17" s="33"/>
      <c r="N17" s="50">
        <f>E17+I17+K17</f>
        <v>1.3900000000000001</v>
      </c>
    </row>
    <row r="18" spans="1:14" x14ac:dyDescent="0.25">
      <c r="A18" s="28">
        <v>6</v>
      </c>
      <c r="B18" s="63"/>
      <c r="C18" s="48"/>
      <c r="D18" s="124" t="s">
        <v>84</v>
      </c>
      <c r="E18" s="26"/>
      <c r="F18" s="35"/>
      <c r="G18" s="26"/>
      <c r="H18" s="124" t="s">
        <v>84</v>
      </c>
      <c r="I18" s="132"/>
      <c r="J18" s="124" t="s">
        <v>84</v>
      </c>
      <c r="K18" s="26"/>
      <c r="L18" s="28"/>
      <c r="M18" s="28"/>
      <c r="N18" s="48"/>
    </row>
    <row r="19" spans="1:14" x14ac:dyDescent="0.25">
      <c r="A19" s="33"/>
      <c r="B19" s="33"/>
      <c r="C19" s="50"/>
      <c r="D19" s="30" t="s">
        <v>12</v>
      </c>
      <c r="E19" s="23">
        <v>0.88</v>
      </c>
      <c r="F19" s="30"/>
      <c r="G19" s="23"/>
      <c r="H19" s="33" t="s">
        <v>19</v>
      </c>
      <c r="I19" s="23">
        <v>0.26</v>
      </c>
      <c r="J19" s="30" t="s">
        <v>19</v>
      </c>
      <c r="K19" s="23">
        <v>0.25</v>
      </c>
      <c r="L19" s="33"/>
      <c r="M19" s="33"/>
      <c r="N19" s="50">
        <f>E19+I19+K19</f>
        <v>1.3900000000000001</v>
      </c>
    </row>
    <row r="20" spans="1:14" x14ac:dyDescent="0.25">
      <c r="A20" s="28">
        <v>6</v>
      </c>
      <c r="B20" s="63"/>
      <c r="C20" s="48"/>
      <c r="D20" s="124" t="s">
        <v>85</v>
      </c>
      <c r="E20" s="26"/>
      <c r="F20" s="35"/>
      <c r="G20" s="26"/>
      <c r="H20" s="124" t="s">
        <v>85</v>
      </c>
      <c r="I20" s="132"/>
      <c r="J20" s="124" t="s">
        <v>85</v>
      </c>
      <c r="K20" s="26"/>
      <c r="L20" s="28"/>
      <c r="M20" s="28"/>
      <c r="N20" s="48"/>
    </row>
    <row r="21" spans="1:14" x14ac:dyDescent="0.25">
      <c r="A21" s="33"/>
      <c r="B21" s="33"/>
      <c r="C21" s="50"/>
      <c r="D21" s="30" t="s">
        <v>19</v>
      </c>
      <c r="E21" s="23">
        <v>0.26</v>
      </c>
      <c r="F21" s="30"/>
      <c r="G21" s="23"/>
      <c r="H21" s="33" t="s">
        <v>12</v>
      </c>
      <c r="I21" s="23">
        <v>0.88</v>
      </c>
      <c r="J21" s="30" t="s">
        <v>19</v>
      </c>
      <c r="K21" s="23">
        <v>0.25</v>
      </c>
      <c r="L21" s="33"/>
      <c r="M21" s="33"/>
      <c r="N21" s="50">
        <f>E21+I21+K21</f>
        <v>1.3900000000000001</v>
      </c>
    </row>
    <row r="22" spans="1:14" x14ac:dyDescent="0.25">
      <c r="A22" s="28">
        <v>6</v>
      </c>
      <c r="B22" s="63"/>
      <c r="C22" s="48"/>
      <c r="D22" s="124" t="s">
        <v>86</v>
      </c>
      <c r="E22" s="26"/>
      <c r="F22" s="35"/>
      <c r="G22" s="26"/>
      <c r="H22" s="124" t="s">
        <v>86</v>
      </c>
      <c r="I22" s="132"/>
      <c r="J22" s="124" t="s">
        <v>86</v>
      </c>
      <c r="K22" s="26"/>
      <c r="L22" s="28"/>
      <c r="M22" s="28"/>
      <c r="N22" s="48"/>
    </row>
    <row r="23" spans="1:14" x14ac:dyDescent="0.25">
      <c r="A23" s="33"/>
      <c r="B23" s="33"/>
      <c r="C23" s="50"/>
      <c r="D23" s="30" t="s">
        <v>19</v>
      </c>
      <c r="E23" s="23">
        <v>0.26</v>
      </c>
      <c r="F23" s="30"/>
      <c r="G23" s="23"/>
      <c r="H23" s="33" t="s">
        <v>12</v>
      </c>
      <c r="I23" s="23">
        <v>0.88</v>
      </c>
      <c r="J23" s="30" t="s">
        <v>19</v>
      </c>
      <c r="K23" s="23">
        <v>0.25</v>
      </c>
      <c r="L23" s="33"/>
      <c r="M23" s="33"/>
      <c r="N23" s="50">
        <f>E23+I23+K23</f>
        <v>1.3900000000000001</v>
      </c>
    </row>
    <row r="24" spans="1:14" x14ac:dyDescent="0.25">
      <c r="A24" s="28">
        <v>1</v>
      </c>
      <c r="B24" s="28"/>
      <c r="C24" s="48"/>
      <c r="D24" s="25"/>
      <c r="E24" s="26"/>
      <c r="F24" s="35"/>
      <c r="G24" s="26"/>
      <c r="H24" s="87" t="s">
        <v>87</v>
      </c>
      <c r="I24" s="26">
        <v>0.23</v>
      </c>
      <c r="J24" s="64"/>
      <c r="K24" s="26"/>
      <c r="L24" s="28"/>
      <c r="M24" s="28"/>
      <c r="N24" s="50">
        <f>C24+E24+G24+I24+K24+M24</f>
        <v>0.23</v>
      </c>
    </row>
    <row r="25" spans="1:14" ht="17.25" customHeight="1" x14ac:dyDescent="0.25">
      <c r="A25" s="28"/>
      <c r="B25" s="39"/>
      <c r="C25" s="48"/>
      <c r="D25" s="35" t="s">
        <v>88</v>
      </c>
      <c r="E25" s="134"/>
      <c r="F25" s="35"/>
      <c r="G25" s="26"/>
      <c r="H25" s="35"/>
      <c r="I25" s="26"/>
      <c r="J25" s="35" t="s">
        <v>88</v>
      </c>
      <c r="K25" s="26"/>
      <c r="L25" s="28"/>
      <c r="M25" s="28"/>
      <c r="N25" s="48"/>
    </row>
    <row r="26" spans="1:14" x14ac:dyDescent="0.25">
      <c r="A26" s="33">
        <v>6</v>
      </c>
      <c r="B26" s="12"/>
      <c r="C26" s="50"/>
      <c r="D26" s="125" t="s">
        <v>89</v>
      </c>
      <c r="E26" s="135">
        <v>0.92</v>
      </c>
      <c r="F26" s="125"/>
      <c r="G26" s="138"/>
      <c r="H26" s="126"/>
      <c r="I26" s="138"/>
      <c r="J26" s="125" t="s">
        <v>90</v>
      </c>
      <c r="K26" s="23">
        <v>0.46</v>
      </c>
      <c r="L26" s="30"/>
      <c r="M26" s="33"/>
      <c r="N26" s="50">
        <f>E26+K26</f>
        <v>1.3800000000000001</v>
      </c>
    </row>
    <row r="27" spans="1:14" x14ac:dyDescent="0.25">
      <c r="A27" s="114">
        <f>SUM(A3:A26)</f>
        <v>74.19</v>
      </c>
      <c r="B27" s="29" t="s">
        <v>10</v>
      </c>
      <c r="C27" s="50">
        <f>SUM(C3:C26)</f>
        <v>5.09</v>
      </c>
      <c r="D27" s="72"/>
      <c r="E27" s="50">
        <f>SUM(E3:E26)</f>
        <v>3.2</v>
      </c>
      <c r="F27" s="73"/>
      <c r="G27" s="50">
        <f>SUM(G3:G26)</f>
        <v>3.24</v>
      </c>
      <c r="H27" s="29"/>
      <c r="I27" s="50">
        <f>SUM(I3:I26)</f>
        <v>2.5099999999999998</v>
      </c>
      <c r="J27" s="29"/>
      <c r="K27" s="50">
        <f>SUM(K3:K26)</f>
        <v>3.09</v>
      </c>
      <c r="L27" s="72"/>
      <c r="M27" s="72"/>
      <c r="N27" s="50">
        <f>SUM(N3:N26)</f>
        <v>17.130000000000003</v>
      </c>
    </row>
    <row r="28" spans="1:14" x14ac:dyDescent="0.25">
      <c r="F28" s="99"/>
      <c r="J28" s="60"/>
    </row>
    <row r="29" spans="1:14" x14ac:dyDescent="0.25">
      <c r="F29" s="99"/>
      <c r="H29" t="s">
        <v>32</v>
      </c>
      <c r="J29" s="60"/>
      <c r="K29" s="108">
        <f>N27*4.33</f>
        <v>74.172900000000013</v>
      </c>
      <c r="L29" s="108"/>
      <c r="M29" s="108"/>
    </row>
    <row r="30" spans="1:14" x14ac:dyDescent="0.25">
      <c r="B30" t="s">
        <v>31</v>
      </c>
      <c r="F30" s="99"/>
      <c r="I30" s="109">
        <f>N27</f>
        <v>17.130000000000003</v>
      </c>
    </row>
    <row r="31" spans="1:14" x14ac:dyDescent="0.25">
      <c r="B31" t="s">
        <v>33</v>
      </c>
      <c r="D31" t="str">
        <f>B1</f>
        <v>ROSA MARIA RAMIREZ PRIEGO</v>
      </c>
      <c r="F31" s="76" t="s">
        <v>94</v>
      </c>
      <c r="G31" s="128"/>
    </row>
    <row r="32" spans="1:14" x14ac:dyDescent="0.25">
      <c r="B32" t="s">
        <v>42</v>
      </c>
      <c r="F32" s="99" t="s">
        <v>100</v>
      </c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workbookViewId="0">
      <selection sqref="A1:N35"/>
    </sheetView>
  </sheetViews>
  <sheetFormatPr baseColWidth="10" defaultRowHeight="15" x14ac:dyDescent="0.25"/>
  <cols>
    <col min="1" max="1" width="5.85546875" customWidth="1"/>
    <col min="2" max="2" width="20.42578125" customWidth="1"/>
    <col min="3" max="3" width="6.28515625" customWidth="1"/>
    <col min="4" max="4" width="21.140625" customWidth="1"/>
    <col min="5" max="5" width="5" customWidth="1"/>
    <col min="6" max="6" width="20.7109375" customWidth="1"/>
    <col min="7" max="7" width="5.7109375" customWidth="1"/>
    <col min="8" max="8" width="13.140625" customWidth="1"/>
    <col min="9" max="9" width="6.28515625" customWidth="1"/>
    <col min="10" max="10" width="21.42578125" customWidth="1"/>
    <col min="11" max="11" width="5.85546875" customWidth="1"/>
    <col min="12" max="12" width="6.42578125" customWidth="1"/>
    <col min="13" max="13" width="5.28515625" customWidth="1"/>
    <col min="14" max="14" width="7.425781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ht="28.5" customHeight="1" x14ac:dyDescent="0.25">
      <c r="A3" s="28">
        <v>6</v>
      </c>
      <c r="B3" s="122" t="s">
        <v>79</v>
      </c>
      <c r="C3" s="48"/>
      <c r="D3" s="123"/>
      <c r="E3" s="26"/>
      <c r="F3" s="122" t="s">
        <v>79</v>
      </c>
      <c r="G3" s="26"/>
      <c r="H3" s="123"/>
      <c r="I3" s="134"/>
      <c r="J3" s="122" t="s">
        <v>79</v>
      </c>
      <c r="K3" s="26"/>
      <c r="L3" s="123"/>
      <c r="M3" s="28"/>
      <c r="N3" s="48"/>
    </row>
    <row r="4" spans="1:14" x14ac:dyDescent="0.25">
      <c r="A4" s="33"/>
      <c r="B4" s="33" t="s">
        <v>12</v>
      </c>
      <c r="C4" s="50">
        <v>0.88</v>
      </c>
      <c r="D4" s="33"/>
      <c r="E4" s="130"/>
      <c r="F4" s="30" t="s">
        <v>19</v>
      </c>
      <c r="G4" s="23">
        <v>0.25</v>
      </c>
      <c r="H4" s="33"/>
      <c r="I4" s="23"/>
      <c r="J4" s="33" t="s">
        <v>19</v>
      </c>
      <c r="K4" s="23">
        <v>0.25</v>
      </c>
      <c r="L4" s="33"/>
      <c r="M4" s="33"/>
      <c r="N4" s="50">
        <f>C4+G4+K4</f>
        <v>1.38</v>
      </c>
    </row>
    <row r="5" spans="1:14" ht="30" customHeight="1" x14ac:dyDescent="0.25">
      <c r="A5" s="28">
        <v>6</v>
      </c>
      <c r="B5" s="64" t="s">
        <v>80</v>
      </c>
      <c r="C5" s="48"/>
      <c r="D5" s="63"/>
      <c r="E5" s="26"/>
      <c r="F5" s="64" t="s">
        <v>80</v>
      </c>
      <c r="G5" s="26"/>
      <c r="H5" s="63"/>
      <c r="I5" s="134"/>
      <c r="J5" s="64" t="s">
        <v>80</v>
      </c>
      <c r="K5" s="26"/>
      <c r="L5" s="28"/>
      <c r="M5" s="28"/>
      <c r="N5" s="48"/>
    </row>
    <row r="6" spans="1:14" x14ac:dyDescent="0.25">
      <c r="A6" s="33"/>
      <c r="B6" s="33" t="s">
        <v>12</v>
      </c>
      <c r="C6" s="50">
        <v>0.88</v>
      </c>
      <c r="D6" s="33"/>
      <c r="E6" s="130"/>
      <c r="F6" s="30" t="s">
        <v>19</v>
      </c>
      <c r="G6" s="23">
        <v>0.25</v>
      </c>
      <c r="H6" s="33"/>
      <c r="I6" s="23"/>
      <c r="J6" s="33" t="s">
        <v>19</v>
      </c>
      <c r="K6" s="23">
        <v>0.25</v>
      </c>
      <c r="L6" s="33"/>
      <c r="M6" s="33"/>
      <c r="N6" s="50">
        <f>C6+G6+K6</f>
        <v>1.38</v>
      </c>
    </row>
    <row r="7" spans="1:14" x14ac:dyDescent="0.25">
      <c r="A7" s="28"/>
      <c r="B7" s="64" t="s">
        <v>91</v>
      </c>
      <c r="C7" s="48"/>
      <c r="D7" s="35"/>
      <c r="E7" s="26"/>
      <c r="F7" s="64" t="s">
        <v>91</v>
      </c>
      <c r="G7" s="134"/>
      <c r="H7" s="28"/>
      <c r="I7" s="134"/>
      <c r="J7" s="64" t="s">
        <v>91</v>
      </c>
      <c r="K7" s="26"/>
      <c r="L7" s="28"/>
      <c r="M7" s="28"/>
      <c r="N7" s="48"/>
    </row>
    <row r="8" spans="1:14" x14ac:dyDescent="0.25">
      <c r="A8" s="67">
        <v>6.93</v>
      </c>
      <c r="B8" s="33" t="s">
        <v>12</v>
      </c>
      <c r="C8" s="50">
        <v>1</v>
      </c>
      <c r="D8" s="30"/>
      <c r="E8" s="131"/>
      <c r="F8" s="30" t="s">
        <v>19</v>
      </c>
      <c r="G8" s="136">
        <v>0.3</v>
      </c>
      <c r="H8" s="33"/>
      <c r="I8" s="23"/>
      <c r="J8" s="33" t="s">
        <v>19</v>
      </c>
      <c r="K8" s="23">
        <v>0.3</v>
      </c>
      <c r="L8" s="33"/>
      <c r="M8" s="33"/>
      <c r="N8" s="50">
        <f>C8+E8+G8+I8+K8</f>
        <v>1.6</v>
      </c>
    </row>
    <row r="9" spans="1:14" x14ac:dyDescent="0.25">
      <c r="A9" s="28"/>
      <c r="B9" s="16" t="s">
        <v>70</v>
      </c>
      <c r="C9" s="118"/>
      <c r="D9" s="16"/>
      <c r="E9" s="17"/>
      <c r="F9" s="16"/>
      <c r="G9" s="17"/>
      <c r="H9" s="20"/>
      <c r="I9" s="17"/>
      <c r="J9" s="16"/>
      <c r="K9" s="17"/>
      <c r="L9" s="20"/>
      <c r="M9" s="20"/>
      <c r="N9" s="118"/>
    </row>
    <row r="10" spans="1:14" x14ac:dyDescent="0.25">
      <c r="A10" s="33">
        <v>6.5</v>
      </c>
      <c r="B10" s="16" t="s">
        <v>12</v>
      </c>
      <c r="C10" s="118">
        <v>1.5</v>
      </c>
      <c r="D10" s="16"/>
      <c r="E10" s="17"/>
      <c r="F10" s="16"/>
      <c r="G10" s="11"/>
      <c r="H10" s="12"/>
      <c r="I10" s="11"/>
      <c r="J10" s="10"/>
      <c r="K10" s="11"/>
      <c r="L10" s="12"/>
      <c r="M10" s="12"/>
      <c r="N10" s="46">
        <f>C10+E10+G10+I10+K10+M10</f>
        <v>1.5</v>
      </c>
    </row>
    <row r="11" spans="1:14" ht="16.5" customHeight="1" x14ac:dyDescent="0.25">
      <c r="A11" s="28"/>
      <c r="B11" s="87" t="s">
        <v>71</v>
      </c>
      <c r="C11" s="48"/>
      <c r="D11" s="28"/>
      <c r="E11" s="26"/>
      <c r="F11" s="35" t="s">
        <v>71</v>
      </c>
      <c r="G11" s="137"/>
      <c r="H11" s="39"/>
      <c r="I11" s="137"/>
      <c r="J11" s="39" t="s">
        <v>71</v>
      </c>
      <c r="K11" s="137"/>
      <c r="L11" s="39"/>
      <c r="M11" s="39"/>
      <c r="N11" s="140"/>
    </row>
    <row r="12" spans="1:14" x14ac:dyDescent="0.25">
      <c r="A12" s="67">
        <v>8.76</v>
      </c>
      <c r="B12" s="67" t="s">
        <v>19</v>
      </c>
      <c r="C12" s="129">
        <v>0.5</v>
      </c>
      <c r="D12" s="16"/>
      <c r="E12" s="142"/>
      <c r="F12" s="16" t="s">
        <v>19</v>
      </c>
      <c r="G12" s="142">
        <v>1.02</v>
      </c>
      <c r="H12" s="16"/>
      <c r="I12" s="142"/>
      <c r="J12" s="16" t="s">
        <v>19</v>
      </c>
      <c r="K12" s="142">
        <v>0.5</v>
      </c>
      <c r="L12" s="16"/>
      <c r="M12" s="16"/>
      <c r="N12" s="143">
        <f>C12+G12+K12+M12</f>
        <v>2.02</v>
      </c>
    </row>
    <row r="13" spans="1:14" ht="21" customHeight="1" x14ac:dyDescent="0.25">
      <c r="A13" s="33"/>
      <c r="B13" s="104"/>
      <c r="C13" s="129"/>
      <c r="D13" s="104"/>
      <c r="E13" s="133"/>
      <c r="F13" s="68" t="s">
        <v>72</v>
      </c>
      <c r="G13" s="49"/>
      <c r="H13" s="104"/>
      <c r="I13" s="49"/>
      <c r="J13" s="104"/>
      <c r="K13" s="49"/>
      <c r="L13" s="67"/>
      <c r="M13" s="67"/>
      <c r="N13" s="129"/>
    </row>
    <row r="14" spans="1:14" ht="16.5" customHeight="1" x14ac:dyDescent="0.25">
      <c r="A14" s="67"/>
      <c r="B14" s="51" t="s">
        <v>75</v>
      </c>
      <c r="C14" s="48"/>
      <c r="D14" s="51" t="s">
        <v>75</v>
      </c>
      <c r="E14" s="26"/>
      <c r="F14" s="51" t="s">
        <v>75</v>
      </c>
      <c r="G14" s="26"/>
      <c r="H14" s="51" t="s">
        <v>75</v>
      </c>
      <c r="I14" s="134"/>
      <c r="J14" s="51" t="s">
        <v>75</v>
      </c>
      <c r="K14" s="26"/>
      <c r="L14" s="119"/>
      <c r="M14" s="28"/>
      <c r="N14" s="48"/>
    </row>
    <row r="15" spans="1:14" ht="12" customHeight="1" x14ac:dyDescent="0.25">
      <c r="A15" s="67"/>
      <c r="B15" s="120"/>
      <c r="C15" s="129"/>
      <c r="D15" s="120"/>
      <c r="E15" s="49"/>
      <c r="F15" s="120" t="s">
        <v>76</v>
      </c>
      <c r="G15" s="49"/>
      <c r="H15" s="120"/>
      <c r="I15" s="139"/>
      <c r="J15" s="120"/>
      <c r="K15" s="49"/>
      <c r="L15" s="103"/>
      <c r="M15" s="67"/>
      <c r="N15" s="129"/>
    </row>
    <row r="16" spans="1:14" x14ac:dyDescent="0.25">
      <c r="A16" s="33">
        <v>18.07</v>
      </c>
      <c r="B16" s="70" t="s">
        <v>19</v>
      </c>
      <c r="C16" s="50">
        <v>0.5</v>
      </c>
      <c r="D16" s="121" t="s">
        <v>19</v>
      </c>
      <c r="E16" s="130">
        <v>0.5</v>
      </c>
      <c r="F16" s="121" t="s">
        <v>77</v>
      </c>
      <c r="G16" s="23">
        <v>2.17</v>
      </c>
      <c r="H16" s="121" t="s">
        <v>19</v>
      </c>
      <c r="I16" s="23">
        <v>0.5</v>
      </c>
      <c r="J16" s="121" t="s">
        <v>19</v>
      </c>
      <c r="K16" s="23">
        <v>0.5</v>
      </c>
      <c r="L16" s="33"/>
      <c r="M16" s="33"/>
      <c r="N16" s="129">
        <f>C16+E16+G16+I16+K16+M16</f>
        <v>4.17</v>
      </c>
    </row>
    <row r="17" spans="1:14" x14ac:dyDescent="0.25">
      <c r="A17" s="28">
        <v>9</v>
      </c>
      <c r="B17" s="28" t="s">
        <v>82</v>
      </c>
      <c r="C17" s="48"/>
      <c r="D17" s="28"/>
      <c r="E17" s="134"/>
      <c r="F17" s="35" t="s">
        <v>82</v>
      </c>
      <c r="G17" s="134"/>
      <c r="H17" s="28"/>
      <c r="I17" s="26"/>
      <c r="J17" s="28" t="s">
        <v>82</v>
      </c>
      <c r="K17" s="26"/>
      <c r="L17" s="28"/>
      <c r="M17" s="28"/>
      <c r="N17" s="48"/>
    </row>
    <row r="18" spans="1:14" x14ac:dyDescent="0.25">
      <c r="A18" s="67"/>
      <c r="B18" s="30" t="s">
        <v>19</v>
      </c>
      <c r="C18" s="50">
        <v>0.33</v>
      </c>
      <c r="D18" s="30"/>
      <c r="E18" s="131"/>
      <c r="F18" s="30" t="s">
        <v>12</v>
      </c>
      <c r="G18" s="23">
        <v>1.42</v>
      </c>
      <c r="H18" s="33"/>
      <c r="I18" s="23"/>
      <c r="J18" s="30" t="s">
        <v>19</v>
      </c>
      <c r="K18" s="23">
        <v>0.33</v>
      </c>
      <c r="L18" s="30"/>
      <c r="M18" s="33"/>
      <c r="N18" s="50">
        <f>C18+G18+K18</f>
        <v>2.08</v>
      </c>
    </row>
    <row r="19" spans="1:14" x14ac:dyDescent="0.25">
      <c r="A19" s="28">
        <v>6</v>
      </c>
      <c r="B19" s="63"/>
      <c r="C19" s="48"/>
      <c r="D19" s="124" t="s">
        <v>83</v>
      </c>
      <c r="E19" s="26"/>
      <c r="F19" s="35"/>
      <c r="G19" s="26"/>
      <c r="H19" s="124" t="s">
        <v>83</v>
      </c>
      <c r="I19" s="132"/>
      <c r="J19" s="124" t="s">
        <v>83</v>
      </c>
      <c r="K19" s="26"/>
      <c r="L19" s="28"/>
      <c r="M19" s="28"/>
      <c r="N19" s="48"/>
    </row>
    <row r="20" spans="1:14" x14ac:dyDescent="0.25">
      <c r="A20" s="33"/>
      <c r="B20" s="33"/>
      <c r="C20" s="50"/>
      <c r="D20" s="30" t="s">
        <v>12</v>
      </c>
      <c r="E20" s="23">
        <v>0.88</v>
      </c>
      <c r="F20" s="30"/>
      <c r="G20" s="23"/>
      <c r="H20" s="33" t="s">
        <v>19</v>
      </c>
      <c r="I20" s="23">
        <v>0.26</v>
      </c>
      <c r="J20" s="30" t="s">
        <v>19</v>
      </c>
      <c r="K20" s="23">
        <v>0.25</v>
      </c>
      <c r="L20" s="33"/>
      <c r="M20" s="33"/>
      <c r="N20" s="50">
        <f>E20+I20+K20</f>
        <v>1.3900000000000001</v>
      </c>
    </row>
    <row r="21" spans="1:14" x14ac:dyDescent="0.25">
      <c r="A21" s="28">
        <v>6</v>
      </c>
      <c r="B21" s="63"/>
      <c r="C21" s="48"/>
      <c r="D21" s="124" t="s">
        <v>84</v>
      </c>
      <c r="E21" s="26"/>
      <c r="F21" s="35"/>
      <c r="G21" s="26"/>
      <c r="H21" s="124" t="s">
        <v>84</v>
      </c>
      <c r="I21" s="132"/>
      <c r="J21" s="124" t="s">
        <v>84</v>
      </c>
      <c r="K21" s="26"/>
      <c r="L21" s="28"/>
      <c r="M21" s="28"/>
      <c r="N21" s="48"/>
    </row>
    <row r="22" spans="1:14" x14ac:dyDescent="0.25">
      <c r="A22" s="33"/>
      <c r="B22" s="33"/>
      <c r="C22" s="50"/>
      <c r="D22" s="30" t="s">
        <v>12</v>
      </c>
      <c r="E22" s="23">
        <v>0.88</v>
      </c>
      <c r="F22" s="30"/>
      <c r="G22" s="23"/>
      <c r="H22" s="33" t="s">
        <v>19</v>
      </c>
      <c r="I22" s="23">
        <v>0.26</v>
      </c>
      <c r="J22" s="30" t="s">
        <v>19</v>
      </c>
      <c r="K22" s="23">
        <v>0.25</v>
      </c>
      <c r="L22" s="33"/>
      <c r="M22" s="33"/>
      <c r="N22" s="50">
        <f>E22+I22+K22</f>
        <v>1.3900000000000001</v>
      </c>
    </row>
    <row r="23" spans="1:14" x14ac:dyDescent="0.25">
      <c r="A23" s="28">
        <v>6</v>
      </c>
      <c r="B23" s="63"/>
      <c r="C23" s="48"/>
      <c r="D23" s="124" t="s">
        <v>85</v>
      </c>
      <c r="E23" s="26"/>
      <c r="F23" s="35"/>
      <c r="G23" s="26"/>
      <c r="H23" s="124" t="s">
        <v>85</v>
      </c>
      <c r="I23" s="132"/>
      <c r="J23" s="124" t="s">
        <v>85</v>
      </c>
      <c r="K23" s="26"/>
      <c r="L23" s="28"/>
      <c r="M23" s="28"/>
      <c r="N23" s="48"/>
    </row>
    <row r="24" spans="1:14" x14ac:dyDescent="0.25">
      <c r="A24" s="33"/>
      <c r="B24" s="33"/>
      <c r="C24" s="50"/>
      <c r="D24" s="30" t="s">
        <v>19</v>
      </c>
      <c r="E24" s="23">
        <v>0.26</v>
      </c>
      <c r="F24" s="30"/>
      <c r="G24" s="23"/>
      <c r="H24" s="33" t="s">
        <v>12</v>
      </c>
      <c r="I24" s="23">
        <v>0.88</v>
      </c>
      <c r="J24" s="30" t="s">
        <v>19</v>
      </c>
      <c r="K24" s="23">
        <v>0.25</v>
      </c>
      <c r="L24" s="33"/>
      <c r="M24" s="33"/>
      <c r="N24" s="50">
        <f>E24+I24+K24</f>
        <v>1.3900000000000001</v>
      </c>
    </row>
    <row r="25" spans="1:14" x14ac:dyDescent="0.25">
      <c r="A25" s="28">
        <v>6</v>
      </c>
      <c r="B25" s="63"/>
      <c r="C25" s="48"/>
      <c r="D25" s="124" t="s">
        <v>86</v>
      </c>
      <c r="E25" s="26"/>
      <c r="F25" s="35"/>
      <c r="G25" s="26"/>
      <c r="H25" s="124" t="s">
        <v>86</v>
      </c>
      <c r="I25" s="132"/>
      <c r="J25" s="124" t="s">
        <v>86</v>
      </c>
      <c r="K25" s="26"/>
      <c r="L25" s="28"/>
      <c r="M25" s="28"/>
      <c r="N25" s="48"/>
    </row>
    <row r="26" spans="1:14" x14ac:dyDescent="0.25">
      <c r="A26" s="33"/>
      <c r="B26" s="33"/>
      <c r="C26" s="50"/>
      <c r="D26" s="30" t="s">
        <v>19</v>
      </c>
      <c r="E26" s="23">
        <v>0.26</v>
      </c>
      <c r="F26" s="30"/>
      <c r="G26" s="23"/>
      <c r="H26" s="33" t="s">
        <v>12</v>
      </c>
      <c r="I26" s="23">
        <v>0.88</v>
      </c>
      <c r="J26" s="30" t="s">
        <v>19</v>
      </c>
      <c r="K26" s="23">
        <v>0.25</v>
      </c>
      <c r="L26" s="33"/>
      <c r="M26" s="33"/>
      <c r="N26" s="50">
        <f>E26+I26+K26</f>
        <v>1.3900000000000001</v>
      </c>
    </row>
    <row r="27" spans="1:14" x14ac:dyDescent="0.25">
      <c r="A27" s="28">
        <v>1</v>
      </c>
      <c r="B27" s="28"/>
      <c r="C27" s="48"/>
      <c r="D27" s="25"/>
      <c r="E27" s="26"/>
      <c r="F27" s="35"/>
      <c r="G27" s="26"/>
      <c r="H27" s="87" t="s">
        <v>87</v>
      </c>
      <c r="I27" s="26">
        <v>0.23</v>
      </c>
      <c r="J27" s="64"/>
      <c r="K27" s="26"/>
      <c r="L27" s="28"/>
      <c r="M27" s="28"/>
      <c r="N27" s="50">
        <f>C27+E27+G27+I27+K27+M27</f>
        <v>0.23</v>
      </c>
    </row>
    <row r="28" spans="1:14" ht="17.25" customHeight="1" x14ac:dyDescent="0.25">
      <c r="A28" s="28"/>
      <c r="B28" s="39"/>
      <c r="C28" s="48"/>
      <c r="D28" s="35" t="s">
        <v>88</v>
      </c>
      <c r="E28" s="134"/>
      <c r="F28" s="35"/>
      <c r="G28" s="26"/>
      <c r="H28" s="35"/>
      <c r="I28" s="26"/>
      <c r="J28" s="35" t="s">
        <v>88</v>
      </c>
      <c r="K28" s="26"/>
      <c r="L28" s="28"/>
      <c r="M28" s="28"/>
      <c r="N28" s="48"/>
    </row>
    <row r="29" spans="1:14" x14ac:dyDescent="0.25">
      <c r="A29" s="33">
        <v>6</v>
      </c>
      <c r="B29" s="12"/>
      <c r="C29" s="50"/>
      <c r="D29" s="125" t="s">
        <v>89</v>
      </c>
      <c r="E29" s="135">
        <v>0.92</v>
      </c>
      <c r="F29" s="125"/>
      <c r="G29" s="138"/>
      <c r="H29" s="126"/>
      <c r="I29" s="138"/>
      <c r="J29" s="125" t="s">
        <v>90</v>
      </c>
      <c r="K29" s="23">
        <v>0.46</v>
      </c>
      <c r="L29" s="30"/>
      <c r="M29" s="33"/>
      <c r="N29" s="50">
        <f>E29+K29</f>
        <v>1.3800000000000001</v>
      </c>
    </row>
    <row r="30" spans="1:14" x14ac:dyDescent="0.25">
      <c r="A30" s="114">
        <f>SUM(A3:A29)</f>
        <v>92.259999999999991</v>
      </c>
      <c r="B30" s="29" t="s">
        <v>10</v>
      </c>
      <c r="C30" s="50">
        <f>SUM(C3:C29)</f>
        <v>5.59</v>
      </c>
      <c r="D30" s="72"/>
      <c r="E30" s="136">
        <f>SUM(E3:E29)</f>
        <v>3.6999999999999993</v>
      </c>
      <c r="F30" s="73"/>
      <c r="G30" s="23">
        <f>SUM(G3:G29)</f>
        <v>5.41</v>
      </c>
      <c r="H30" s="29"/>
      <c r="I30" s="23">
        <f>SUM(I3:I29)</f>
        <v>3.01</v>
      </c>
      <c r="J30" s="29"/>
      <c r="K30" s="136">
        <f>SUM(K3:K29)</f>
        <v>3.59</v>
      </c>
      <c r="L30" s="72"/>
      <c r="M30" s="72"/>
      <c r="N30" s="141">
        <f>SUM(N3:N29)</f>
        <v>21.3</v>
      </c>
    </row>
    <row r="31" spans="1:14" x14ac:dyDescent="0.25">
      <c r="F31" s="99"/>
      <c r="J31" s="60"/>
    </row>
    <row r="32" spans="1:14" x14ac:dyDescent="0.25">
      <c r="F32" s="99"/>
      <c r="H32" t="s">
        <v>32</v>
      </c>
      <c r="J32" s="60"/>
      <c r="K32" s="108">
        <f>N30*4.33</f>
        <v>92.228999999999999</v>
      </c>
      <c r="L32" s="108"/>
      <c r="M32" s="108"/>
    </row>
    <row r="33" spans="2:9" x14ac:dyDescent="0.25">
      <c r="B33" t="s">
        <v>31</v>
      </c>
      <c r="F33" s="99"/>
      <c r="I33" s="109">
        <f>N30</f>
        <v>21.3</v>
      </c>
    </row>
    <row r="34" spans="2:9" x14ac:dyDescent="0.25">
      <c r="B34" t="s">
        <v>33</v>
      </c>
      <c r="D34" t="str">
        <f>B1</f>
        <v>ROSA MARIA RAMIREZ PRIEGO</v>
      </c>
      <c r="F34" s="76" t="s">
        <v>92</v>
      </c>
      <c r="G34" s="128"/>
    </row>
    <row r="35" spans="2:9" x14ac:dyDescent="0.25">
      <c r="B35" t="s">
        <v>42</v>
      </c>
      <c r="F35" s="99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workbookViewId="0">
      <selection activeCell="P13" sqref="P13"/>
    </sheetView>
  </sheetViews>
  <sheetFormatPr baseColWidth="10" defaultRowHeight="15" x14ac:dyDescent="0.25"/>
  <cols>
    <col min="1" max="1" width="7.28515625" customWidth="1"/>
    <col min="2" max="2" width="20.5703125" customWidth="1"/>
    <col min="3" max="3" width="5.7109375" customWidth="1"/>
    <col min="4" max="4" width="16.85546875" customWidth="1"/>
    <col min="5" max="5" width="6.140625" customWidth="1"/>
    <col min="6" max="6" width="19.140625" customWidth="1"/>
    <col min="7" max="7" width="6.140625" customWidth="1"/>
    <col min="8" max="8" width="13.42578125" customWidth="1"/>
    <col min="9" max="9" width="6.140625" customWidth="1"/>
    <col min="10" max="10" width="17" customWidth="1"/>
    <col min="11" max="11" width="5.85546875" customWidth="1"/>
    <col min="12" max="12" width="6" customWidth="1"/>
    <col min="13" max="13" width="5.5703125" customWidth="1"/>
    <col min="14" max="14" width="6.28515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ht="30" customHeight="1" x14ac:dyDescent="0.25">
      <c r="A3" s="28">
        <v>6</v>
      </c>
      <c r="B3" s="122" t="s">
        <v>79</v>
      </c>
      <c r="C3" s="48"/>
      <c r="D3" s="123"/>
      <c r="E3" s="26"/>
      <c r="F3" s="122" t="s">
        <v>79</v>
      </c>
      <c r="G3" s="26"/>
      <c r="H3" s="123"/>
      <c r="I3" s="134"/>
      <c r="J3" s="122" t="s">
        <v>79</v>
      </c>
      <c r="K3" s="26"/>
      <c r="L3" s="123"/>
      <c r="M3" s="28"/>
      <c r="N3" s="48"/>
    </row>
    <row r="4" spans="1:14" x14ac:dyDescent="0.25">
      <c r="A4" s="33"/>
      <c r="B4" s="33" t="s">
        <v>12</v>
      </c>
      <c r="C4" s="50">
        <v>0.88</v>
      </c>
      <c r="D4" s="33"/>
      <c r="E4" s="130"/>
      <c r="F4" s="30" t="s">
        <v>19</v>
      </c>
      <c r="G4" s="23">
        <v>0.25</v>
      </c>
      <c r="H4" s="33"/>
      <c r="I4" s="23"/>
      <c r="J4" s="33" t="s">
        <v>19</v>
      </c>
      <c r="K4" s="23">
        <v>0.25</v>
      </c>
      <c r="L4" s="33"/>
      <c r="M4" s="33"/>
      <c r="N4" s="50">
        <f>C4+G4+K4</f>
        <v>1.38</v>
      </c>
    </row>
    <row r="5" spans="1:14" ht="24.75" customHeight="1" x14ac:dyDescent="0.25">
      <c r="A5" s="28">
        <v>6</v>
      </c>
      <c r="B5" s="64" t="s">
        <v>80</v>
      </c>
      <c r="C5" s="48"/>
      <c r="D5" s="63"/>
      <c r="E5" s="26"/>
      <c r="F5" s="64" t="s">
        <v>80</v>
      </c>
      <c r="G5" s="26"/>
      <c r="H5" s="63"/>
      <c r="I5" s="134"/>
      <c r="J5" s="64" t="s">
        <v>80</v>
      </c>
      <c r="K5" s="26"/>
      <c r="L5" s="28"/>
      <c r="M5" s="28"/>
      <c r="N5" s="48"/>
    </row>
    <row r="6" spans="1:14" x14ac:dyDescent="0.25">
      <c r="A6" s="33"/>
      <c r="B6" s="33" t="s">
        <v>12</v>
      </c>
      <c r="C6" s="50">
        <v>0.88</v>
      </c>
      <c r="D6" s="33"/>
      <c r="E6" s="130"/>
      <c r="F6" s="30" t="s">
        <v>19</v>
      </c>
      <c r="G6" s="23">
        <v>0.25</v>
      </c>
      <c r="H6" s="33"/>
      <c r="I6" s="23"/>
      <c r="J6" s="33" t="s">
        <v>19</v>
      </c>
      <c r="K6" s="23">
        <v>0.25</v>
      </c>
      <c r="L6" s="33"/>
      <c r="M6" s="33"/>
      <c r="N6" s="50">
        <f>C6+G6+K6</f>
        <v>1.38</v>
      </c>
    </row>
    <row r="7" spans="1:14" x14ac:dyDescent="0.25">
      <c r="A7" s="28"/>
      <c r="B7" s="16" t="s">
        <v>70</v>
      </c>
      <c r="C7" s="118"/>
      <c r="D7" s="16"/>
      <c r="E7" s="17"/>
      <c r="F7" s="16"/>
      <c r="G7" s="17"/>
      <c r="H7" s="20"/>
      <c r="I7" s="17"/>
      <c r="J7" s="16"/>
      <c r="K7" s="17"/>
      <c r="L7" s="20"/>
      <c r="M7" s="20"/>
      <c r="N7" s="118"/>
    </row>
    <row r="8" spans="1:14" x14ac:dyDescent="0.25">
      <c r="A8" s="33">
        <v>6.5</v>
      </c>
      <c r="B8" s="16" t="s">
        <v>12</v>
      </c>
      <c r="C8" s="118">
        <v>1.5</v>
      </c>
      <c r="D8" s="16"/>
      <c r="E8" s="17"/>
      <c r="F8" s="16"/>
      <c r="G8" s="11"/>
      <c r="H8" s="12"/>
      <c r="I8" s="11"/>
      <c r="J8" s="10"/>
      <c r="K8" s="11"/>
      <c r="L8" s="12"/>
      <c r="M8" s="12"/>
      <c r="N8" s="46">
        <f>C8+E8+G8+I8+K8+M8</f>
        <v>1.5</v>
      </c>
    </row>
    <row r="9" spans="1:14" ht="22.5" customHeight="1" x14ac:dyDescent="0.25">
      <c r="A9" s="28"/>
      <c r="B9" s="87" t="s">
        <v>71</v>
      </c>
      <c r="C9" s="48"/>
      <c r="D9" s="28"/>
      <c r="E9" s="26"/>
      <c r="F9" s="35" t="s">
        <v>71</v>
      </c>
      <c r="G9" s="137"/>
      <c r="H9" s="39"/>
      <c r="I9" s="137"/>
      <c r="J9" s="39" t="s">
        <v>71</v>
      </c>
      <c r="K9" s="137"/>
      <c r="L9" s="39"/>
      <c r="M9" s="39"/>
      <c r="N9" s="140"/>
    </row>
    <row r="10" spans="1:14" x14ac:dyDescent="0.25">
      <c r="A10" s="67">
        <v>8.76</v>
      </c>
      <c r="B10" s="67" t="s">
        <v>19</v>
      </c>
      <c r="C10" s="129">
        <v>0.5</v>
      </c>
      <c r="D10" s="16"/>
      <c r="E10" s="142"/>
      <c r="F10" s="16" t="s">
        <v>19</v>
      </c>
      <c r="G10" s="142">
        <v>1.02</v>
      </c>
      <c r="H10" s="16"/>
      <c r="I10" s="142"/>
      <c r="J10" s="16" t="s">
        <v>19</v>
      </c>
      <c r="K10" s="142">
        <v>0.5</v>
      </c>
      <c r="L10" s="16"/>
      <c r="M10" s="16"/>
      <c r="N10" s="143">
        <f>C10+G10+K10+M10</f>
        <v>2.02</v>
      </c>
    </row>
    <row r="11" spans="1:14" ht="27.75" customHeight="1" x14ac:dyDescent="0.25">
      <c r="A11" s="33"/>
      <c r="B11" s="104"/>
      <c r="C11" s="129"/>
      <c r="D11" s="104"/>
      <c r="E11" s="133"/>
      <c r="F11" s="68" t="s">
        <v>72</v>
      </c>
      <c r="G11" s="49"/>
      <c r="H11" s="104"/>
      <c r="I11" s="49"/>
      <c r="J11" s="104"/>
      <c r="K11" s="49"/>
      <c r="L11" s="67"/>
      <c r="M11" s="67"/>
      <c r="N11" s="129"/>
    </row>
    <row r="12" spans="1:14" ht="18.75" customHeight="1" x14ac:dyDescent="0.25">
      <c r="A12" s="67"/>
      <c r="B12" s="51" t="s">
        <v>75</v>
      </c>
      <c r="C12" s="48"/>
      <c r="D12" s="51" t="s">
        <v>75</v>
      </c>
      <c r="E12" s="26"/>
      <c r="F12" s="51" t="s">
        <v>75</v>
      </c>
      <c r="G12" s="26"/>
      <c r="H12" s="51" t="s">
        <v>75</v>
      </c>
      <c r="I12" s="134"/>
      <c r="J12" s="51" t="s">
        <v>75</v>
      </c>
      <c r="K12" s="26"/>
      <c r="L12" s="119"/>
      <c r="M12" s="28"/>
      <c r="N12" s="48"/>
    </row>
    <row r="13" spans="1:14" ht="15" customHeight="1" x14ac:dyDescent="0.25">
      <c r="A13" s="67"/>
      <c r="B13" s="120"/>
      <c r="C13" s="129"/>
      <c r="D13" s="120"/>
      <c r="E13" s="49"/>
      <c r="F13" s="120" t="s">
        <v>76</v>
      </c>
      <c r="G13" s="49"/>
      <c r="H13" s="120"/>
      <c r="I13" s="139"/>
      <c r="J13" s="120"/>
      <c r="K13" s="49"/>
      <c r="L13" s="103"/>
      <c r="M13" s="67"/>
      <c r="N13" s="129"/>
    </row>
    <row r="14" spans="1:14" ht="24.75" x14ac:dyDescent="0.25">
      <c r="A14" s="33">
        <v>18.07</v>
      </c>
      <c r="B14" s="70" t="s">
        <v>19</v>
      </c>
      <c r="C14" s="50">
        <v>0.5</v>
      </c>
      <c r="D14" s="121" t="s">
        <v>19</v>
      </c>
      <c r="E14" s="130">
        <v>0.5</v>
      </c>
      <c r="F14" s="121" t="s">
        <v>77</v>
      </c>
      <c r="G14" s="23">
        <v>2.17</v>
      </c>
      <c r="H14" s="121" t="s">
        <v>19</v>
      </c>
      <c r="I14" s="23">
        <v>0.5</v>
      </c>
      <c r="J14" s="121" t="s">
        <v>19</v>
      </c>
      <c r="K14" s="23">
        <v>0.5</v>
      </c>
      <c r="L14" s="33"/>
      <c r="M14" s="33"/>
      <c r="N14" s="129">
        <f>C14+E14+G14+I14+K14+M14</f>
        <v>4.17</v>
      </c>
    </row>
    <row r="15" spans="1:14" x14ac:dyDescent="0.25">
      <c r="A15" s="28">
        <v>9</v>
      </c>
      <c r="B15" s="28" t="s">
        <v>82</v>
      </c>
      <c r="C15" s="48"/>
      <c r="D15" s="28"/>
      <c r="E15" s="134"/>
      <c r="F15" s="35" t="s">
        <v>82</v>
      </c>
      <c r="G15" s="134"/>
      <c r="H15" s="28"/>
      <c r="I15" s="26"/>
      <c r="J15" s="28" t="s">
        <v>82</v>
      </c>
      <c r="K15" s="26"/>
      <c r="L15" s="28"/>
      <c r="M15" s="28"/>
      <c r="N15" s="48"/>
    </row>
    <row r="16" spans="1:14" x14ac:dyDescent="0.25">
      <c r="A16" s="67"/>
      <c r="B16" s="30" t="s">
        <v>19</v>
      </c>
      <c r="C16" s="50">
        <v>0.33</v>
      </c>
      <c r="D16" s="30"/>
      <c r="E16" s="131"/>
      <c r="F16" s="30" t="s">
        <v>12</v>
      </c>
      <c r="G16" s="23">
        <v>1.42</v>
      </c>
      <c r="H16" s="33"/>
      <c r="I16" s="23"/>
      <c r="J16" s="30" t="s">
        <v>19</v>
      </c>
      <c r="K16" s="23">
        <v>0.33</v>
      </c>
      <c r="L16" s="30"/>
      <c r="M16" s="33"/>
      <c r="N16" s="50">
        <f>C16+G16+K16</f>
        <v>2.08</v>
      </c>
    </row>
    <row r="17" spans="1:14" x14ac:dyDescent="0.25">
      <c r="A17" s="28">
        <v>6</v>
      </c>
      <c r="B17" s="63"/>
      <c r="C17" s="48"/>
      <c r="D17" s="124" t="s">
        <v>83</v>
      </c>
      <c r="E17" s="26"/>
      <c r="F17" s="35"/>
      <c r="G17" s="26"/>
      <c r="H17" s="124" t="s">
        <v>83</v>
      </c>
      <c r="I17" s="132"/>
      <c r="J17" s="124" t="s">
        <v>83</v>
      </c>
      <c r="K17" s="26"/>
      <c r="L17" s="28"/>
      <c r="M17" s="28"/>
      <c r="N17" s="48"/>
    </row>
    <row r="18" spans="1:14" x14ac:dyDescent="0.25">
      <c r="A18" s="33"/>
      <c r="B18" s="33"/>
      <c r="C18" s="50"/>
      <c r="D18" s="30" t="s">
        <v>12</v>
      </c>
      <c r="E18" s="23">
        <v>0.88</v>
      </c>
      <c r="F18" s="30"/>
      <c r="G18" s="23"/>
      <c r="H18" s="33" t="s">
        <v>19</v>
      </c>
      <c r="I18" s="23">
        <v>0.26</v>
      </c>
      <c r="J18" s="30" t="s">
        <v>19</v>
      </c>
      <c r="K18" s="23">
        <v>0.25</v>
      </c>
      <c r="L18" s="33"/>
      <c r="M18" s="33"/>
      <c r="N18" s="50">
        <f>E18+I18+K18</f>
        <v>1.3900000000000001</v>
      </c>
    </row>
    <row r="19" spans="1:14" x14ac:dyDescent="0.25">
      <c r="A19" s="28">
        <v>6</v>
      </c>
      <c r="B19" s="63"/>
      <c r="C19" s="48"/>
      <c r="D19" s="124" t="s">
        <v>84</v>
      </c>
      <c r="E19" s="26"/>
      <c r="F19" s="35"/>
      <c r="G19" s="26"/>
      <c r="H19" s="124" t="s">
        <v>84</v>
      </c>
      <c r="I19" s="132"/>
      <c r="J19" s="124" t="s">
        <v>84</v>
      </c>
      <c r="K19" s="26"/>
      <c r="L19" s="28"/>
      <c r="M19" s="28"/>
      <c r="N19" s="48"/>
    </row>
    <row r="20" spans="1:14" x14ac:dyDescent="0.25">
      <c r="A20" s="33"/>
      <c r="B20" s="33"/>
      <c r="C20" s="50"/>
      <c r="D20" s="30" t="s">
        <v>12</v>
      </c>
      <c r="E20" s="23">
        <v>0.88</v>
      </c>
      <c r="F20" s="30"/>
      <c r="G20" s="23"/>
      <c r="H20" s="33" t="s">
        <v>19</v>
      </c>
      <c r="I20" s="23">
        <v>0.26</v>
      </c>
      <c r="J20" s="30" t="s">
        <v>19</v>
      </c>
      <c r="K20" s="23">
        <v>0.25</v>
      </c>
      <c r="L20" s="33"/>
      <c r="M20" s="33"/>
      <c r="N20" s="50">
        <f>E20+I20+K20</f>
        <v>1.3900000000000001</v>
      </c>
    </row>
    <row r="21" spans="1:14" x14ac:dyDescent="0.25">
      <c r="A21" s="28">
        <v>6</v>
      </c>
      <c r="B21" s="63"/>
      <c r="C21" s="48"/>
      <c r="D21" s="124" t="s">
        <v>85</v>
      </c>
      <c r="E21" s="26"/>
      <c r="F21" s="35"/>
      <c r="G21" s="26"/>
      <c r="H21" s="124" t="s">
        <v>85</v>
      </c>
      <c r="I21" s="132"/>
      <c r="J21" s="124" t="s">
        <v>85</v>
      </c>
      <c r="K21" s="26"/>
      <c r="L21" s="28"/>
      <c r="M21" s="28"/>
      <c r="N21" s="48"/>
    </row>
    <row r="22" spans="1:14" x14ac:dyDescent="0.25">
      <c r="A22" s="33"/>
      <c r="B22" s="33"/>
      <c r="C22" s="50"/>
      <c r="D22" s="30" t="s">
        <v>19</v>
      </c>
      <c r="E22" s="23">
        <v>0.26</v>
      </c>
      <c r="F22" s="30"/>
      <c r="G22" s="23"/>
      <c r="H22" s="33" t="s">
        <v>12</v>
      </c>
      <c r="I22" s="23">
        <v>0.88</v>
      </c>
      <c r="J22" s="30" t="s">
        <v>19</v>
      </c>
      <c r="K22" s="23">
        <v>0.25</v>
      </c>
      <c r="L22" s="33"/>
      <c r="M22" s="33"/>
      <c r="N22" s="50">
        <f>E22+I22+K22</f>
        <v>1.3900000000000001</v>
      </c>
    </row>
    <row r="23" spans="1:14" x14ac:dyDescent="0.25">
      <c r="A23" s="28">
        <v>6</v>
      </c>
      <c r="B23" s="63"/>
      <c r="C23" s="48"/>
      <c r="D23" s="124" t="s">
        <v>86</v>
      </c>
      <c r="E23" s="26"/>
      <c r="F23" s="35"/>
      <c r="G23" s="26"/>
      <c r="H23" s="124" t="s">
        <v>86</v>
      </c>
      <c r="I23" s="132"/>
      <c r="J23" s="124" t="s">
        <v>86</v>
      </c>
      <c r="K23" s="26"/>
      <c r="L23" s="28"/>
      <c r="M23" s="28"/>
      <c r="N23" s="48"/>
    </row>
    <row r="24" spans="1:14" x14ac:dyDescent="0.25">
      <c r="A24" s="33"/>
      <c r="B24" s="33"/>
      <c r="C24" s="50"/>
      <c r="D24" s="30" t="s">
        <v>19</v>
      </c>
      <c r="E24" s="23">
        <v>0.26</v>
      </c>
      <c r="F24" s="30"/>
      <c r="G24" s="23"/>
      <c r="H24" s="33" t="s">
        <v>12</v>
      </c>
      <c r="I24" s="23">
        <v>0.88</v>
      </c>
      <c r="J24" s="30" t="s">
        <v>19</v>
      </c>
      <c r="K24" s="23">
        <v>0.25</v>
      </c>
      <c r="L24" s="33"/>
      <c r="M24" s="33"/>
      <c r="N24" s="50">
        <f>E24+I24+K24</f>
        <v>1.3900000000000001</v>
      </c>
    </row>
    <row r="25" spans="1:14" x14ac:dyDescent="0.25">
      <c r="A25" s="28">
        <v>1</v>
      </c>
      <c r="B25" s="28"/>
      <c r="C25" s="48"/>
      <c r="D25" s="25"/>
      <c r="E25" s="26"/>
      <c r="F25" s="35"/>
      <c r="G25" s="26"/>
      <c r="H25" s="87" t="s">
        <v>87</v>
      </c>
      <c r="I25" s="26">
        <v>0.23</v>
      </c>
      <c r="J25" s="64"/>
      <c r="K25" s="26"/>
      <c r="L25" s="28"/>
      <c r="M25" s="28"/>
      <c r="N25" s="50">
        <f>C25+E25+G25+I25+K25+M25</f>
        <v>0.23</v>
      </c>
    </row>
    <row r="26" spans="1:14" ht="24.75" customHeight="1" x14ac:dyDescent="0.25">
      <c r="A26" s="28"/>
      <c r="B26" s="39"/>
      <c r="C26" s="48"/>
      <c r="D26" s="35" t="s">
        <v>88</v>
      </c>
      <c r="E26" s="134"/>
      <c r="F26" s="35"/>
      <c r="G26" s="26"/>
      <c r="H26" s="35"/>
      <c r="I26" s="26"/>
      <c r="J26" s="35" t="s">
        <v>88</v>
      </c>
      <c r="K26" s="26"/>
      <c r="L26" s="28"/>
      <c r="M26" s="28"/>
      <c r="N26" s="48"/>
    </row>
    <row r="27" spans="1:14" ht="18" x14ac:dyDescent="0.25">
      <c r="A27" s="33">
        <v>6</v>
      </c>
      <c r="B27" s="12"/>
      <c r="C27" s="50"/>
      <c r="D27" s="125" t="s">
        <v>89</v>
      </c>
      <c r="E27" s="135">
        <v>0.92</v>
      </c>
      <c r="F27" s="125"/>
      <c r="G27" s="138"/>
      <c r="H27" s="126"/>
      <c r="I27" s="138"/>
      <c r="J27" s="125" t="s">
        <v>90</v>
      </c>
      <c r="K27" s="23">
        <v>0.46</v>
      </c>
      <c r="L27" s="30"/>
      <c r="M27" s="33"/>
      <c r="N27" s="50">
        <f>E27+K27</f>
        <v>1.3800000000000001</v>
      </c>
    </row>
    <row r="28" spans="1:14" x14ac:dyDescent="0.25">
      <c r="A28" s="114">
        <f>SUM(A3:A27)</f>
        <v>85.33</v>
      </c>
      <c r="B28" s="29" t="s">
        <v>10</v>
      </c>
      <c r="C28" s="50">
        <f>SUM(C3:C27)</f>
        <v>4.59</v>
      </c>
      <c r="D28" s="72"/>
      <c r="E28" s="136">
        <f>SUM(E3:E27)</f>
        <v>3.6999999999999993</v>
      </c>
      <c r="F28" s="73"/>
      <c r="G28" s="23">
        <f>SUM(G3:G27)</f>
        <v>5.1099999999999994</v>
      </c>
      <c r="H28" s="29"/>
      <c r="I28" s="23">
        <f>SUM(I3:I27)</f>
        <v>3.01</v>
      </c>
      <c r="J28" s="29"/>
      <c r="K28" s="136">
        <f>SUM(K3:K27)</f>
        <v>3.29</v>
      </c>
      <c r="L28" s="72"/>
      <c r="M28" s="72"/>
      <c r="N28" s="141">
        <f>SUM(N3:N27)</f>
        <v>19.7</v>
      </c>
    </row>
    <row r="29" spans="1:14" x14ac:dyDescent="0.25">
      <c r="F29" s="99"/>
      <c r="J29" s="60"/>
    </row>
    <row r="30" spans="1:14" x14ac:dyDescent="0.25">
      <c r="F30" s="99"/>
      <c r="H30" t="s">
        <v>32</v>
      </c>
      <c r="J30" s="60"/>
      <c r="K30" s="108">
        <f>N28*4.33</f>
        <v>85.301000000000002</v>
      </c>
      <c r="L30" s="108"/>
      <c r="M30" s="108"/>
    </row>
    <row r="31" spans="1:14" x14ac:dyDescent="0.25">
      <c r="B31" t="s">
        <v>31</v>
      </c>
      <c r="F31" s="99"/>
      <c r="I31" s="109">
        <f>N28</f>
        <v>19.7</v>
      </c>
    </row>
    <row r="32" spans="1:14" x14ac:dyDescent="0.25">
      <c r="B32" t="s">
        <v>33</v>
      </c>
      <c r="D32" t="str">
        <f>B1</f>
        <v>ROSA MARIA RAMIREZ PRIEGO</v>
      </c>
      <c r="F32" s="76">
        <v>44144</v>
      </c>
      <c r="G32" s="128"/>
    </row>
    <row r="33" spans="2:6" x14ac:dyDescent="0.25">
      <c r="B33" t="s">
        <v>42</v>
      </c>
      <c r="F33" s="99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sqref="A1:N35"/>
    </sheetView>
  </sheetViews>
  <sheetFormatPr baseColWidth="10" defaultRowHeight="15" x14ac:dyDescent="0.25"/>
  <cols>
    <col min="1" max="1" width="6.28515625" customWidth="1"/>
    <col min="2" max="2" width="20.28515625" customWidth="1"/>
    <col min="3" max="3" width="4.7109375" customWidth="1"/>
    <col min="4" max="4" width="22" customWidth="1"/>
    <col min="5" max="5" width="5" customWidth="1"/>
    <col min="6" max="6" width="22" customWidth="1"/>
    <col min="7" max="7" width="4.7109375" customWidth="1"/>
    <col min="8" max="8" width="14.5703125" customWidth="1"/>
    <col min="9" max="9" width="5.28515625" customWidth="1"/>
    <col min="10" max="10" width="21.7109375" customWidth="1"/>
    <col min="11" max="11" width="5.42578125" customWidth="1"/>
    <col min="12" max="12" width="4.140625" customWidth="1"/>
    <col min="13" max="13" width="2" customWidth="1"/>
    <col min="14" max="14" width="6.28515625" customWidth="1"/>
  </cols>
  <sheetData>
    <row r="1" spans="1:20" x14ac:dyDescent="0.25">
      <c r="B1" s="1" t="s">
        <v>0</v>
      </c>
      <c r="F1" s="99"/>
    </row>
    <row r="2" spans="1:20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20" ht="24" customHeight="1" x14ac:dyDescent="0.25">
      <c r="A3" s="28">
        <v>6</v>
      </c>
      <c r="B3" s="122" t="s">
        <v>79</v>
      </c>
      <c r="C3" s="48"/>
      <c r="D3" s="123"/>
      <c r="E3" s="26"/>
      <c r="F3" s="122" t="s">
        <v>79</v>
      </c>
      <c r="G3" s="26"/>
      <c r="H3" s="123"/>
      <c r="I3" s="134"/>
      <c r="J3" s="122" t="s">
        <v>79</v>
      </c>
      <c r="K3" s="26"/>
      <c r="L3" s="123"/>
      <c r="M3" s="28"/>
      <c r="N3" s="48"/>
    </row>
    <row r="4" spans="1:20" x14ac:dyDescent="0.25">
      <c r="A4" s="33"/>
      <c r="B4" s="33" t="s">
        <v>12</v>
      </c>
      <c r="C4" s="50">
        <v>0.88</v>
      </c>
      <c r="D4" s="33"/>
      <c r="E4" s="130"/>
      <c r="F4" s="30" t="s">
        <v>19</v>
      </c>
      <c r="G4" s="23">
        <v>0.25</v>
      </c>
      <c r="H4" s="33"/>
      <c r="I4" s="23"/>
      <c r="J4" s="33" t="s">
        <v>19</v>
      </c>
      <c r="K4" s="23">
        <v>0.25</v>
      </c>
      <c r="L4" s="33"/>
      <c r="M4" s="33"/>
      <c r="N4" s="50">
        <f>C4+G4+K4</f>
        <v>1.38</v>
      </c>
    </row>
    <row r="5" spans="1:20" ht="23.25" customHeight="1" x14ac:dyDescent="0.25">
      <c r="A5" s="28">
        <v>6</v>
      </c>
      <c r="B5" s="64" t="s">
        <v>80</v>
      </c>
      <c r="C5" s="48"/>
      <c r="D5" s="63"/>
      <c r="E5" s="26"/>
      <c r="F5" s="64" t="s">
        <v>80</v>
      </c>
      <c r="G5" s="26"/>
      <c r="H5" s="63"/>
      <c r="I5" s="134"/>
      <c r="J5" s="64" t="s">
        <v>80</v>
      </c>
      <c r="K5" s="26"/>
      <c r="L5" s="28"/>
      <c r="M5" s="28"/>
      <c r="N5" s="48"/>
    </row>
    <row r="6" spans="1:20" x14ac:dyDescent="0.25">
      <c r="A6" s="33"/>
      <c r="B6" s="33" t="s">
        <v>12</v>
      </c>
      <c r="C6" s="50">
        <v>0.88</v>
      </c>
      <c r="D6" s="33"/>
      <c r="E6" s="130"/>
      <c r="F6" s="30" t="s">
        <v>19</v>
      </c>
      <c r="G6" s="23">
        <v>0.25</v>
      </c>
      <c r="H6" s="33"/>
      <c r="I6" s="23"/>
      <c r="J6" s="33" t="s">
        <v>19</v>
      </c>
      <c r="K6" s="23">
        <v>0.25</v>
      </c>
      <c r="L6" s="33"/>
      <c r="M6" s="33"/>
      <c r="N6" s="50">
        <f>C6+G6+K6</f>
        <v>1.38</v>
      </c>
    </row>
    <row r="7" spans="1:20" ht="14.25" customHeight="1" x14ac:dyDescent="0.25">
      <c r="A7" s="28">
        <v>5</v>
      </c>
      <c r="B7" s="64" t="s">
        <v>81</v>
      </c>
      <c r="C7" s="48"/>
      <c r="D7" s="35"/>
      <c r="E7" s="26"/>
      <c r="F7" s="64" t="s">
        <v>81</v>
      </c>
      <c r="G7" s="134"/>
      <c r="H7" s="28"/>
      <c r="I7" s="134"/>
      <c r="J7" s="64" t="s">
        <v>81</v>
      </c>
      <c r="K7" s="26"/>
      <c r="L7" s="28"/>
      <c r="M7" s="28"/>
      <c r="N7" s="48"/>
    </row>
    <row r="8" spans="1:20" x14ac:dyDescent="0.25">
      <c r="A8" s="67"/>
      <c r="B8" s="33" t="s">
        <v>19</v>
      </c>
      <c r="C8" s="50">
        <v>0.25</v>
      </c>
      <c r="D8" s="30"/>
      <c r="E8" s="131"/>
      <c r="F8" s="30" t="s">
        <v>12</v>
      </c>
      <c r="G8" s="136">
        <v>0.65</v>
      </c>
      <c r="H8" s="33"/>
      <c r="I8" s="23"/>
      <c r="J8" s="33" t="s">
        <v>19</v>
      </c>
      <c r="K8" s="23">
        <v>0.25</v>
      </c>
      <c r="L8" s="33"/>
      <c r="M8" s="33"/>
      <c r="N8" s="50">
        <f>C8+G8+K8</f>
        <v>1.1499999999999999</v>
      </c>
    </row>
    <row r="9" spans="1:20" ht="10.5" customHeight="1" x14ac:dyDescent="0.25">
      <c r="A9" s="28"/>
      <c r="B9" s="16" t="s">
        <v>70</v>
      </c>
      <c r="C9" s="118"/>
      <c r="D9" s="16"/>
      <c r="E9" s="17"/>
      <c r="F9" s="16"/>
      <c r="G9" s="17"/>
      <c r="H9" s="20"/>
      <c r="I9" s="17"/>
      <c r="J9" s="16"/>
      <c r="K9" s="17"/>
      <c r="L9" s="20"/>
      <c r="M9" s="20"/>
      <c r="N9" s="118"/>
    </row>
    <row r="10" spans="1:20" x14ac:dyDescent="0.25">
      <c r="A10" s="33">
        <v>6.5</v>
      </c>
      <c r="B10" s="16" t="s">
        <v>12</v>
      </c>
      <c r="C10" s="118">
        <v>1.5</v>
      </c>
      <c r="D10" s="16"/>
      <c r="E10" s="17"/>
      <c r="F10" s="16"/>
      <c r="G10" s="11"/>
      <c r="H10" s="12"/>
      <c r="I10" s="11"/>
      <c r="J10" s="10"/>
      <c r="K10" s="11"/>
      <c r="L10" s="12"/>
      <c r="M10" s="12"/>
      <c r="N10" s="46">
        <f>C10+E10+G10+I10+K10+M10</f>
        <v>1.5</v>
      </c>
    </row>
    <row r="11" spans="1:20" ht="12" customHeight="1" x14ac:dyDescent="0.25">
      <c r="A11" s="28"/>
      <c r="B11" s="87" t="s">
        <v>71</v>
      </c>
      <c r="C11" s="48"/>
      <c r="D11" s="28"/>
      <c r="E11" s="26"/>
      <c r="F11" s="35" t="s">
        <v>71</v>
      </c>
      <c r="G11" s="137"/>
      <c r="H11" s="39"/>
      <c r="I11" s="137"/>
      <c r="J11" s="39" t="s">
        <v>71</v>
      </c>
      <c r="K11" s="137"/>
      <c r="L11" s="39"/>
      <c r="M11" s="39"/>
      <c r="N11" s="140"/>
      <c r="O11" s="52"/>
      <c r="P11" s="52"/>
      <c r="Q11" s="52"/>
      <c r="R11" s="144"/>
      <c r="S11" s="16"/>
      <c r="T11" s="16"/>
    </row>
    <row r="12" spans="1:20" ht="11.25" customHeight="1" x14ac:dyDescent="0.25">
      <c r="A12" s="67">
        <v>8.76</v>
      </c>
      <c r="B12" s="67" t="s">
        <v>19</v>
      </c>
      <c r="C12" s="129">
        <v>0.5</v>
      </c>
      <c r="D12" s="16"/>
      <c r="E12" s="142"/>
      <c r="F12" s="16" t="s">
        <v>19</v>
      </c>
      <c r="G12" s="142">
        <v>1.02</v>
      </c>
      <c r="H12" s="16"/>
      <c r="I12" s="142"/>
      <c r="J12" s="16" t="s">
        <v>19</v>
      </c>
      <c r="K12" s="142">
        <v>0.5</v>
      </c>
      <c r="L12" s="16"/>
      <c r="M12" s="16"/>
      <c r="N12" s="143">
        <f>C12+G12+K12+M12</f>
        <v>2.02</v>
      </c>
      <c r="O12" s="52"/>
      <c r="P12" s="52"/>
      <c r="Q12" s="52"/>
    </row>
    <row r="13" spans="1:20" ht="21.75" customHeight="1" x14ac:dyDescent="0.25">
      <c r="A13" s="33"/>
      <c r="B13" s="104"/>
      <c r="C13" s="129"/>
      <c r="D13" s="104"/>
      <c r="E13" s="133"/>
      <c r="F13" s="68" t="s">
        <v>72</v>
      </c>
      <c r="G13" s="49"/>
      <c r="H13" s="104"/>
      <c r="I13" s="49"/>
      <c r="J13" s="104"/>
      <c r="K13" s="49"/>
      <c r="L13" s="67"/>
      <c r="M13" s="67"/>
      <c r="N13" s="129"/>
    </row>
    <row r="14" spans="1:20" ht="11.25" customHeight="1" x14ac:dyDescent="0.25">
      <c r="A14" s="67"/>
      <c r="B14" s="51" t="s">
        <v>75</v>
      </c>
      <c r="C14" s="48"/>
      <c r="D14" s="51" t="s">
        <v>75</v>
      </c>
      <c r="E14" s="26"/>
      <c r="F14" s="51" t="s">
        <v>75</v>
      </c>
      <c r="G14" s="26"/>
      <c r="H14" s="51" t="s">
        <v>75</v>
      </c>
      <c r="I14" s="134"/>
      <c r="J14" s="51" t="s">
        <v>75</v>
      </c>
      <c r="K14" s="26"/>
      <c r="L14" s="119"/>
      <c r="M14" s="28"/>
      <c r="N14" s="48"/>
    </row>
    <row r="15" spans="1:20" ht="12" customHeight="1" x14ac:dyDescent="0.25">
      <c r="A15" s="67"/>
      <c r="B15" s="120"/>
      <c r="C15" s="129"/>
      <c r="D15" s="120"/>
      <c r="E15" s="49"/>
      <c r="F15" s="120" t="s">
        <v>76</v>
      </c>
      <c r="G15" s="49"/>
      <c r="H15" s="120"/>
      <c r="I15" s="139"/>
      <c r="J15" s="120"/>
      <c r="K15" s="49"/>
      <c r="L15" s="103"/>
      <c r="M15" s="67"/>
      <c r="N15" s="129"/>
    </row>
    <row r="16" spans="1:20" ht="15.75" customHeight="1" x14ac:dyDescent="0.25">
      <c r="A16" s="33">
        <v>18.07</v>
      </c>
      <c r="B16" s="70" t="s">
        <v>19</v>
      </c>
      <c r="C16" s="50">
        <v>0.5</v>
      </c>
      <c r="D16" s="121" t="s">
        <v>19</v>
      </c>
      <c r="E16" s="130">
        <v>0.5</v>
      </c>
      <c r="F16" s="121" t="s">
        <v>77</v>
      </c>
      <c r="G16" s="23">
        <v>2.17</v>
      </c>
      <c r="H16" s="121" t="s">
        <v>19</v>
      </c>
      <c r="I16" s="23">
        <v>0.5</v>
      </c>
      <c r="J16" s="121" t="s">
        <v>19</v>
      </c>
      <c r="K16" s="23">
        <v>0.5</v>
      </c>
      <c r="L16" s="33"/>
      <c r="M16" s="33"/>
      <c r="N16" s="129">
        <f>C16+E16+G16+I16+K16+M16</f>
        <v>4.17</v>
      </c>
    </row>
    <row r="17" spans="1:14" ht="12.75" customHeight="1" x14ac:dyDescent="0.25">
      <c r="A17" s="28">
        <v>9</v>
      </c>
      <c r="B17" s="28" t="s">
        <v>82</v>
      </c>
      <c r="C17" s="48"/>
      <c r="D17" s="28"/>
      <c r="E17" s="134"/>
      <c r="F17" s="35" t="s">
        <v>82</v>
      </c>
      <c r="G17" s="134"/>
      <c r="H17" s="28"/>
      <c r="I17" s="26"/>
      <c r="J17" s="28" t="s">
        <v>82</v>
      </c>
      <c r="K17" s="26"/>
      <c r="L17" s="28"/>
      <c r="M17" s="28"/>
      <c r="N17" s="48"/>
    </row>
    <row r="18" spans="1:14" ht="11.25" customHeight="1" x14ac:dyDescent="0.25">
      <c r="A18" s="67"/>
      <c r="B18" s="30" t="s">
        <v>19</v>
      </c>
      <c r="C18" s="50">
        <v>0.33</v>
      </c>
      <c r="D18" s="30"/>
      <c r="E18" s="131"/>
      <c r="F18" s="30" t="s">
        <v>12</v>
      </c>
      <c r="G18" s="23">
        <v>1.42</v>
      </c>
      <c r="H18" s="33"/>
      <c r="I18" s="23"/>
      <c r="J18" s="30" t="s">
        <v>19</v>
      </c>
      <c r="K18" s="23">
        <v>0.33</v>
      </c>
      <c r="L18" s="30"/>
      <c r="M18" s="33"/>
      <c r="N18" s="50">
        <f>C18+G18+K18</f>
        <v>2.08</v>
      </c>
    </row>
    <row r="19" spans="1:14" ht="9.75" customHeight="1" x14ac:dyDescent="0.25">
      <c r="A19" s="28">
        <v>6</v>
      </c>
      <c r="B19" s="63"/>
      <c r="C19" s="48"/>
      <c r="D19" s="124" t="s">
        <v>83</v>
      </c>
      <c r="E19" s="26"/>
      <c r="F19" s="35"/>
      <c r="G19" s="26"/>
      <c r="H19" s="124" t="s">
        <v>83</v>
      </c>
      <c r="I19" s="132"/>
      <c r="J19" s="124" t="s">
        <v>83</v>
      </c>
      <c r="K19" s="26"/>
      <c r="L19" s="28"/>
      <c r="M19" s="28"/>
      <c r="N19" s="48"/>
    </row>
    <row r="20" spans="1:14" x14ac:dyDescent="0.25">
      <c r="A20" s="33"/>
      <c r="B20" s="33"/>
      <c r="C20" s="50"/>
      <c r="D20" s="30" t="s">
        <v>12</v>
      </c>
      <c r="E20" s="23">
        <v>0.88</v>
      </c>
      <c r="F20" s="30"/>
      <c r="G20" s="23"/>
      <c r="H20" s="33" t="s">
        <v>19</v>
      </c>
      <c r="I20" s="23">
        <v>0.26</v>
      </c>
      <c r="J20" s="30" t="s">
        <v>19</v>
      </c>
      <c r="K20" s="23">
        <v>0.25</v>
      </c>
      <c r="L20" s="33"/>
      <c r="M20" s="33"/>
      <c r="N20" s="50">
        <f>E20+I20+K20</f>
        <v>1.3900000000000001</v>
      </c>
    </row>
    <row r="21" spans="1:14" ht="9.75" customHeight="1" x14ac:dyDescent="0.25">
      <c r="A21" s="28">
        <v>6</v>
      </c>
      <c r="B21" s="63"/>
      <c r="C21" s="48"/>
      <c r="D21" s="124" t="s">
        <v>84</v>
      </c>
      <c r="E21" s="26"/>
      <c r="F21" s="35"/>
      <c r="G21" s="26"/>
      <c r="H21" s="124" t="s">
        <v>84</v>
      </c>
      <c r="I21" s="132"/>
      <c r="J21" s="124" t="s">
        <v>84</v>
      </c>
      <c r="K21" s="26"/>
      <c r="L21" s="28"/>
      <c r="M21" s="28"/>
      <c r="N21" s="48"/>
    </row>
    <row r="22" spans="1:14" x14ac:dyDescent="0.25">
      <c r="A22" s="33"/>
      <c r="B22" s="33"/>
      <c r="C22" s="50"/>
      <c r="D22" s="30" t="s">
        <v>12</v>
      </c>
      <c r="E22" s="23">
        <v>0.88</v>
      </c>
      <c r="F22" s="30"/>
      <c r="G22" s="23"/>
      <c r="H22" s="33" t="s">
        <v>19</v>
      </c>
      <c r="I22" s="23">
        <v>0.26</v>
      </c>
      <c r="J22" s="30" t="s">
        <v>19</v>
      </c>
      <c r="K22" s="23">
        <v>0.25</v>
      </c>
      <c r="L22" s="33"/>
      <c r="M22" s="33"/>
      <c r="N22" s="50">
        <f>E22+I22+K22</f>
        <v>1.3900000000000001</v>
      </c>
    </row>
    <row r="23" spans="1:14" ht="8.25" customHeight="1" x14ac:dyDescent="0.25">
      <c r="A23" s="28">
        <v>6</v>
      </c>
      <c r="B23" s="63"/>
      <c r="C23" s="48"/>
      <c r="D23" s="124" t="s">
        <v>85</v>
      </c>
      <c r="E23" s="26"/>
      <c r="F23" s="35"/>
      <c r="G23" s="26"/>
      <c r="H23" s="124" t="s">
        <v>85</v>
      </c>
      <c r="I23" s="132"/>
      <c r="J23" s="124" t="s">
        <v>85</v>
      </c>
      <c r="K23" s="26"/>
      <c r="L23" s="28"/>
      <c r="M23" s="28"/>
      <c r="N23" s="48"/>
    </row>
    <row r="24" spans="1:14" x14ac:dyDescent="0.25">
      <c r="A24" s="33"/>
      <c r="B24" s="33"/>
      <c r="C24" s="50"/>
      <c r="D24" s="30" t="s">
        <v>19</v>
      </c>
      <c r="E24" s="23">
        <v>0.26</v>
      </c>
      <c r="F24" s="30"/>
      <c r="G24" s="23"/>
      <c r="H24" s="33" t="s">
        <v>12</v>
      </c>
      <c r="I24" s="23">
        <v>0.88</v>
      </c>
      <c r="J24" s="30" t="s">
        <v>19</v>
      </c>
      <c r="K24" s="23">
        <v>0.25</v>
      </c>
      <c r="L24" s="33"/>
      <c r="M24" s="33"/>
      <c r="N24" s="50">
        <f>E24+I24+K24</f>
        <v>1.3900000000000001</v>
      </c>
    </row>
    <row r="25" spans="1:14" ht="10.5" customHeight="1" x14ac:dyDescent="0.25">
      <c r="A25" s="28">
        <v>6</v>
      </c>
      <c r="B25" s="63"/>
      <c r="C25" s="48"/>
      <c r="D25" s="124" t="s">
        <v>86</v>
      </c>
      <c r="E25" s="26"/>
      <c r="F25" s="35"/>
      <c r="G25" s="26"/>
      <c r="H25" s="124" t="s">
        <v>86</v>
      </c>
      <c r="I25" s="132"/>
      <c r="J25" s="124" t="s">
        <v>86</v>
      </c>
      <c r="K25" s="26"/>
      <c r="L25" s="28"/>
      <c r="M25" s="28"/>
      <c r="N25" s="48"/>
    </row>
    <row r="26" spans="1:14" x14ac:dyDescent="0.25">
      <c r="A26" s="33"/>
      <c r="B26" s="33"/>
      <c r="C26" s="50"/>
      <c r="D26" s="30" t="s">
        <v>19</v>
      </c>
      <c r="E26" s="23">
        <v>0.26</v>
      </c>
      <c r="F26" s="30"/>
      <c r="G26" s="23"/>
      <c r="H26" s="33" t="s">
        <v>12</v>
      </c>
      <c r="I26" s="23">
        <v>0.88</v>
      </c>
      <c r="J26" s="30" t="s">
        <v>19</v>
      </c>
      <c r="K26" s="23">
        <v>0.25</v>
      </c>
      <c r="L26" s="33"/>
      <c r="M26" s="33"/>
      <c r="N26" s="50">
        <f>E26+I26+K26</f>
        <v>1.3900000000000001</v>
      </c>
    </row>
    <row r="27" spans="1:14" ht="18" customHeight="1" x14ac:dyDescent="0.25">
      <c r="A27" s="28">
        <v>1</v>
      </c>
      <c r="B27" s="28"/>
      <c r="C27" s="48"/>
      <c r="D27" s="25"/>
      <c r="E27" s="26"/>
      <c r="F27" s="35"/>
      <c r="G27" s="26"/>
      <c r="H27" s="87" t="s">
        <v>87</v>
      </c>
      <c r="I27" s="26">
        <v>0.23</v>
      </c>
      <c r="J27" s="64"/>
      <c r="K27" s="26"/>
      <c r="L27" s="28"/>
      <c r="M27" s="28"/>
      <c r="N27" s="50">
        <f>C27+E27+G27+I27+K27+M27</f>
        <v>0.23</v>
      </c>
    </row>
    <row r="28" spans="1:14" ht="13.5" customHeight="1" x14ac:dyDescent="0.25">
      <c r="A28" s="28"/>
      <c r="B28" s="39"/>
      <c r="C28" s="48"/>
      <c r="D28" s="35" t="s">
        <v>88</v>
      </c>
      <c r="E28" s="134"/>
      <c r="F28" s="35"/>
      <c r="G28" s="26"/>
      <c r="H28" s="35"/>
      <c r="I28" s="26"/>
      <c r="J28" s="35" t="s">
        <v>88</v>
      </c>
      <c r="K28" s="26"/>
      <c r="L28" s="28"/>
      <c r="M28" s="28"/>
      <c r="N28" s="48"/>
    </row>
    <row r="29" spans="1:14" ht="11.25" customHeight="1" x14ac:dyDescent="0.25">
      <c r="A29" s="33">
        <v>6</v>
      </c>
      <c r="B29" s="12"/>
      <c r="C29" s="50"/>
      <c r="D29" s="125" t="s">
        <v>89</v>
      </c>
      <c r="E29" s="135">
        <v>0.92</v>
      </c>
      <c r="F29" s="125"/>
      <c r="G29" s="138"/>
      <c r="H29" s="126"/>
      <c r="I29" s="138"/>
      <c r="J29" s="125" t="s">
        <v>90</v>
      </c>
      <c r="K29" s="23">
        <v>0.46</v>
      </c>
      <c r="L29" s="30"/>
      <c r="M29" s="33"/>
      <c r="N29" s="50">
        <f>E29+K29</f>
        <v>1.3800000000000001</v>
      </c>
    </row>
    <row r="30" spans="1:14" x14ac:dyDescent="0.25">
      <c r="A30" s="114">
        <f>SUM(A3:A29)</f>
        <v>90.33</v>
      </c>
      <c r="B30" s="29" t="s">
        <v>10</v>
      </c>
      <c r="C30" s="50">
        <f>SUM(C3:C29)</f>
        <v>4.84</v>
      </c>
      <c r="D30" s="72"/>
      <c r="E30" s="136">
        <f>SUM(E3:E29)</f>
        <v>3.6999999999999993</v>
      </c>
      <c r="F30" s="73"/>
      <c r="G30" s="23">
        <f>SUM(G3:G29)</f>
        <v>5.76</v>
      </c>
      <c r="H30" s="29"/>
      <c r="I30" s="23">
        <f>SUM(I3:I29)</f>
        <v>3.01</v>
      </c>
      <c r="J30" s="29"/>
      <c r="K30" s="136">
        <f>SUM(K3:K29)</f>
        <v>3.54</v>
      </c>
      <c r="L30" s="72"/>
      <c r="M30" s="72"/>
      <c r="N30" s="141">
        <f>SUM(N3:N29)</f>
        <v>20.85</v>
      </c>
    </row>
    <row r="31" spans="1:14" x14ac:dyDescent="0.25">
      <c r="F31" s="99"/>
      <c r="J31" s="60"/>
    </row>
    <row r="32" spans="1:14" x14ac:dyDescent="0.25">
      <c r="F32" s="99"/>
      <c r="H32" t="s">
        <v>32</v>
      </c>
      <c r="J32" s="60"/>
      <c r="K32" s="108">
        <f>N30*4.33</f>
        <v>90.280500000000004</v>
      </c>
      <c r="L32" s="108"/>
      <c r="M32" s="108"/>
    </row>
    <row r="33" spans="2:9" x14ac:dyDescent="0.25">
      <c r="B33" t="s">
        <v>31</v>
      </c>
      <c r="F33" s="99"/>
      <c r="I33" s="109">
        <f>N30</f>
        <v>20.85</v>
      </c>
    </row>
    <row r="34" spans="2:9" x14ac:dyDescent="0.25">
      <c r="B34" t="s">
        <v>33</v>
      </c>
      <c r="D34" t="str">
        <f>B1</f>
        <v>ROSA MARIA RAMIREZ PRIEGO</v>
      </c>
      <c r="F34" s="76">
        <v>44144</v>
      </c>
      <c r="G34" s="128"/>
    </row>
    <row r="35" spans="2:9" x14ac:dyDescent="0.25">
      <c r="B35" t="s">
        <v>42</v>
      </c>
      <c r="F35" s="99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5" x14ac:dyDescent="0.25"/>
  <cols>
    <col min="1" max="1" width="6.140625" customWidth="1"/>
    <col min="2" max="2" width="19.85546875" customWidth="1"/>
    <col min="3" max="3" width="5.7109375" customWidth="1"/>
    <col min="5" max="5" width="4.5703125" customWidth="1"/>
    <col min="6" max="6" width="21" customWidth="1"/>
    <col min="7" max="7" width="5.140625" customWidth="1"/>
    <col min="9" max="9" width="5.85546875" customWidth="1"/>
    <col min="10" max="10" width="20" customWidth="1"/>
    <col min="11" max="11" width="5.28515625" customWidth="1"/>
    <col min="12" max="12" width="5" customWidth="1"/>
    <col min="13" max="13" width="5.28515625" customWidth="1"/>
    <col min="14" max="14" width="6.42578125" customWidth="1"/>
  </cols>
  <sheetData>
    <row r="1" spans="1:14" x14ac:dyDescent="0.25">
      <c r="B1" s="1" t="s">
        <v>0</v>
      </c>
      <c r="F1" s="99"/>
    </row>
    <row r="2" spans="1:14" x14ac:dyDescent="0.25">
      <c r="F2" s="99"/>
    </row>
    <row r="3" spans="1:14" x14ac:dyDescent="0.25">
      <c r="A3" s="65" t="s">
        <v>1</v>
      </c>
      <c r="B3" s="65" t="s">
        <v>2</v>
      </c>
      <c r="C3" s="65" t="s">
        <v>3</v>
      </c>
      <c r="D3" s="65" t="s">
        <v>4</v>
      </c>
      <c r="E3" s="65" t="s">
        <v>5</v>
      </c>
      <c r="F3" s="66" t="s">
        <v>6</v>
      </c>
      <c r="G3" s="65" t="s">
        <v>5</v>
      </c>
      <c r="H3" s="65" t="s">
        <v>7</v>
      </c>
      <c r="I3" s="65" t="s">
        <v>5</v>
      </c>
      <c r="J3" s="65" t="s">
        <v>8</v>
      </c>
      <c r="K3" s="65" t="s">
        <v>5</v>
      </c>
      <c r="L3" s="65"/>
      <c r="M3" s="65"/>
      <c r="N3" s="65" t="s">
        <v>10</v>
      </c>
    </row>
    <row r="4" spans="1:14" x14ac:dyDescent="0.25">
      <c r="A4" s="116"/>
      <c r="B4" s="117" t="s">
        <v>70</v>
      </c>
      <c r="C4" s="20"/>
      <c r="D4" s="16"/>
      <c r="E4" s="20"/>
      <c r="F4" s="16"/>
      <c r="G4" s="118"/>
      <c r="H4" s="20"/>
      <c r="I4" s="20"/>
      <c r="J4" s="16"/>
      <c r="K4" s="118"/>
      <c r="L4" s="20"/>
      <c r="M4" s="20"/>
      <c r="N4" s="20"/>
    </row>
    <row r="5" spans="1:14" x14ac:dyDescent="0.25">
      <c r="A5" s="116">
        <v>6.5</v>
      </c>
      <c r="B5" s="16" t="s">
        <v>12</v>
      </c>
      <c r="C5" s="20">
        <v>1.5</v>
      </c>
      <c r="D5" s="16"/>
      <c r="E5" s="20"/>
      <c r="F5" s="16"/>
      <c r="G5" s="118"/>
      <c r="H5" s="20"/>
      <c r="I5" s="20"/>
      <c r="J5" s="16"/>
      <c r="K5" s="118"/>
      <c r="L5" s="20"/>
      <c r="M5" s="20"/>
      <c r="N5" s="12">
        <f>C5+E5+G5+I5+K5+M5</f>
        <v>1.5</v>
      </c>
    </row>
    <row r="6" spans="1:14" x14ac:dyDescent="0.25">
      <c r="A6" s="100"/>
      <c r="B6" s="115" t="s">
        <v>71</v>
      </c>
      <c r="C6" s="28"/>
      <c r="D6" s="102"/>
      <c r="E6" s="102"/>
      <c r="F6" s="36" t="s">
        <v>71</v>
      </c>
      <c r="G6" s="28"/>
      <c r="H6" s="102"/>
      <c r="I6" s="28"/>
      <c r="J6" s="102" t="s">
        <v>71</v>
      </c>
      <c r="K6" s="28"/>
      <c r="L6" s="28"/>
      <c r="M6" s="28"/>
      <c r="N6" s="26"/>
    </row>
    <row r="7" spans="1:14" x14ac:dyDescent="0.25">
      <c r="A7" s="105">
        <v>8.76</v>
      </c>
      <c r="B7" s="104" t="s">
        <v>19</v>
      </c>
      <c r="C7" s="67">
        <v>0.5</v>
      </c>
      <c r="D7" s="104"/>
      <c r="E7" s="104"/>
      <c r="F7" s="111" t="s">
        <v>19</v>
      </c>
      <c r="G7" s="67">
        <v>1.02</v>
      </c>
      <c r="H7" s="104"/>
      <c r="I7" s="67"/>
      <c r="J7" s="104" t="s">
        <v>19</v>
      </c>
      <c r="K7" s="67">
        <v>0.5</v>
      </c>
      <c r="L7" s="67"/>
      <c r="M7" s="67"/>
      <c r="N7" s="49">
        <f>C7+E7+G7+I7+K7</f>
        <v>2.02</v>
      </c>
    </row>
    <row r="8" spans="1:14" ht="24.75" x14ac:dyDescent="0.25">
      <c r="A8" s="101"/>
      <c r="B8" s="104"/>
      <c r="C8" s="67"/>
      <c r="D8" s="104"/>
      <c r="E8" s="104"/>
      <c r="F8" s="111" t="s">
        <v>72</v>
      </c>
      <c r="G8" s="67"/>
      <c r="H8" s="104"/>
      <c r="I8" s="67"/>
      <c r="J8" s="104"/>
      <c r="K8" s="67"/>
      <c r="L8" s="67"/>
      <c r="M8" s="67"/>
      <c r="N8" s="49"/>
    </row>
    <row r="9" spans="1:14" ht="24.75" x14ac:dyDescent="0.25">
      <c r="A9" s="28">
        <v>18.07</v>
      </c>
      <c r="B9" s="51" t="s">
        <v>75</v>
      </c>
      <c r="C9" s="28"/>
      <c r="D9" s="51" t="s">
        <v>75</v>
      </c>
      <c r="E9" s="28"/>
      <c r="F9" s="51" t="s">
        <v>75</v>
      </c>
      <c r="G9" s="28"/>
      <c r="H9" s="51" t="s">
        <v>75</v>
      </c>
      <c r="I9" s="35"/>
      <c r="J9" s="51" t="s">
        <v>75</v>
      </c>
      <c r="K9" s="28"/>
      <c r="L9" s="119"/>
      <c r="M9" s="28"/>
      <c r="N9" s="28"/>
    </row>
    <row r="10" spans="1:14" x14ac:dyDescent="0.25">
      <c r="A10" s="67"/>
      <c r="B10" s="120"/>
      <c r="C10" s="67"/>
      <c r="D10" s="120"/>
      <c r="E10" s="67"/>
      <c r="F10" s="120" t="s">
        <v>76</v>
      </c>
      <c r="G10" s="67">
        <v>0.5</v>
      </c>
      <c r="H10" s="120"/>
      <c r="I10" s="68"/>
      <c r="J10" s="120"/>
      <c r="K10" s="67"/>
      <c r="L10" s="103"/>
      <c r="M10" s="67"/>
      <c r="N10" s="67">
        <f>C10+E10+G10+I10+K10+M10</f>
        <v>0.5</v>
      </c>
    </row>
    <row r="11" spans="1:14" x14ac:dyDescent="0.25">
      <c r="A11" s="33"/>
      <c r="B11" s="70" t="s">
        <v>19</v>
      </c>
      <c r="C11" s="33">
        <v>0.5</v>
      </c>
      <c r="D11" s="121" t="s">
        <v>19</v>
      </c>
      <c r="E11" s="32">
        <v>0.5</v>
      </c>
      <c r="F11" s="121" t="s">
        <v>77</v>
      </c>
      <c r="G11" s="33">
        <v>1.67</v>
      </c>
      <c r="H11" s="121" t="s">
        <v>19</v>
      </c>
      <c r="I11" s="33">
        <v>0.5</v>
      </c>
      <c r="J11" s="121" t="s">
        <v>19</v>
      </c>
      <c r="K11" s="33">
        <v>0.5</v>
      </c>
      <c r="L11" s="33"/>
      <c r="M11" s="33"/>
      <c r="N11" s="67">
        <f>C11+E11+G11+I11+K11+M11</f>
        <v>3.67</v>
      </c>
    </row>
    <row r="12" spans="1:14" x14ac:dyDescent="0.25">
      <c r="A12" s="114">
        <f>SUM(A4:A11)</f>
        <v>33.33</v>
      </c>
      <c r="B12" s="29" t="s">
        <v>10</v>
      </c>
      <c r="C12" s="29">
        <f>SUM(C4:C11)</f>
        <v>2.5</v>
      </c>
      <c r="D12" s="72"/>
      <c r="E12" s="72">
        <f>SUM(E4:E11)</f>
        <v>0.5</v>
      </c>
      <c r="F12" s="73"/>
      <c r="G12" s="29">
        <f>SUM(G4:G11)</f>
        <v>3.19</v>
      </c>
      <c r="H12" s="29"/>
      <c r="I12" s="29">
        <f>SUM(I4:I11)</f>
        <v>0.5</v>
      </c>
      <c r="J12" s="29"/>
      <c r="K12" s="72">
        <f>SUM(K4:K11)</f>
        <v>1</v>
      </c>
      <c r="L12" s="72"/>
      <c r="M12" s="72"/>
      <c r="N12" s="107">
        <f>SUM(N4:N11)</f>
        <v>7.6899999999999995</v>
      </c>
    </row>
    <row r="13" spans="1:14" x14ac:dyDescent="0.25">
      <c r="F13" s="99"/>
      <c r="J13" s="60"/>
    </row>
    <row r="14" spans="1:14" x14ac:dyDescent="0.25">
      <c r="F14" s="99"/>
      <c r="H14" t="s">
        <v>32</v>
      </c>
      <c r="J14" s="60"/>
      <c r="K14" s="108">
        <f>N12*4.33</f>
        <v>33.297699999999999</v>
      </c>
      <c r="L14" s="108"/>
      <c r="M14" s="108"/>
    </row>
    <row r="15" spans="1:14" x14ac:dyDescent="0.25">
      <c r="F15" s="99"/>
      <c r="I15" s="109">
        <f>N12</f>
        <v>7.6899999999999995</v>
      </c>
    </row>
    <row r="16" spans="1:14" x14ac:dyDescent="0.25">
      <c r="B16" t="s">
        <v>31</v>
      </c>
      <c r="F16" s="99"/>
      <c r="G16" t="s">
        <v>78</v>
      </c>
    </row>
    <row r="17" spans="2:6" x14ac:dyDescent="0.25">
      <c r="B17" t="s">
        <v>33</v>
      </c>
      <c r="D17" t="str">
        <f>B1</f>
        <v>ROSA MARIA RAMIREZ PRIEGO</v>
      </c>
      <c r="F17" s="99"/>
    </row>
    <row r="18" spans="2:6" x14ac:dyDescent="0.25">
      <c r="B18" t="s">
        <v>42</v>
      </c>
    </row>
  </sheetData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7" workbookViewId="0">
      <selection sqref="A1:N34"/>
    </sheetView>
  </sheetViews>
  <sheetFormatPr baseColWidth="10" defaultRowHeight="15" x14ac:dyDescent="0.25"/>
  <cols>
    <col min="1" max="1" width="6.7109375" customWidth="1"/>
    <col min="3" max="3" width="7.42578125" customWidth="1"/>
    <col min="5" max="5" width="7.42578125" customWidth="1"/>
    <col min="7" max="7" width="6.7109375" customWidth="1"/>
    <col min="9" max="9" width="6.7109375" customWidth="1"/>
    <col min="11" max="11" width="6.28515625" customWidth="1"/>
    <col min="12" max="12" width="8" customWidth="1"/>
    <col min="13" max="14" width="6.710937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 t="s">
        <v>141</v>
      </c>
      <c r="M2" s="65" t="s">
        <v>5</v>
      </c>
      <c r="N2" s="65" t="s">
        <v>10</v>
      </c>
    </row>
    <row r="3" spans="1:14" x14ac:dyDescent="0.25">
      <c r="A3" s="48"/>
      <c r="B3" s="16" t="s">
        <v>70</v>
      </c>
      <c r="C3" s="118"/>
      <c r="D3" s="16"/>
      <c r="E3" s="17"/>
      <c r="F3" s="16"/>
      <c r="G3" s="17"/>
      <c r="H3" s="20"/>
      <c r="I3" s="17"/>
      <c r="J3" s="16"/>
      <c r="K3" s="17"/>
      <c r="L3" s="20"/>
      <c r="M3" s="20"/>
      <c r="N3" s="17"/>
    </row>
    <row r="4" spans="1:14" x14ac:dyDescent="0.25">
      <c r="A4" s="50">
        <v>6.5</v>
      </c>
      <c r="B4" s="16" t="s">
        <v>12</v>
      </c>
      <c r="C4" s="118">
        <v>1.5</v>
      </c>
      <c r="D4" s="16"/>
      <c r="E4" s="17"/>
      <c r="F4" s="16"/>
      <c r="G4" s="11"/>
      <c r="H4" s="12"/>
      <c r="I4" s="11"/>
      <c r="J4" s="10"/>
      <c r="K4" s="11"/>
      <c r="L4" s="12"/>
      <c r="M4" s="12"/>
      <c r="N4" s="11">
        <f>C4+E4+G4+I4+K4+M4</f>
        <v>1.5</v>
      </c>
    </row>
    <row r="5" spans="1:14" ht="36.75" x14ac:dyDescent="0.25">
      <c r="A5" s="48"/>
      <c r="B5" s="87" t="s">
        <v>71</v>
      </c>
      <c r="C5" s="48"/>
      <c r="D5" s="28"/>
      <c r="E5" s="26"/>
      <c r="F5" s="35" t="s">
        <v>71</v>
      </c>
      <c r="G5" s="137"/>
      <c r="H5" s="39"/>
      <c r="I5" s="137"/>
      <c r="J5" s="39" t="s">
        <v>71</v>
      </c>
      <c r="K5" s="137"/>
      <c r="L5" s="39"/>
      <c r="M5" s="39"/>
      <c r="N5" s="137"/>
    </row>
    <row r="6" spans="1:14" x14ac:dyDescent="0.25">
      <c r="A6" s="129">
        <v>7.08</v>
      </c>
      <c r="B6" s="67" t="s">
        <v>19</v>
      </c>
      <c r="C6" s="129">
        <v>0.5</v>
      </c>
      <c r="D6" s="16"/>
      <c r="E6" s="142"/>
      <c r="F6" s="16" t="s">
        <v>19</v>
      </c>
      <c r="G6" s="142">
        <v>0.63</v>
      </c>
      <c r="H6" s="16"/>
      <c r="I6" s="142"/>
      <c r="J6" s="16" t="s">
        <v>19</v>
      </c>
      <c r="K6" s="142">
        <v>0.5</v>
      </c>
      <c r="L6" s="16"/>
      <c r="M6" s="16"/>
      <c r="N6" s="142">
        <f>C6+G6+K6+M6</f>
        <v>1.63</v>
      </c>
    </row>
    <row r="7" spans="1:14" ht="34.5" x14ac:dyDescent="0.25">
      <c r="A7" s="129"/>
      <c r="B7" s="104"/>
      <c r="C7" s="129"/>
      <c r="D7" s="104"/>
      <c r="E7" s="133"/>
      <c r="F7" s="179" t="s">
        <v>72</v>
      </c>
      <c r="G7" s="49"/>
      <c r="H7" s="104"/>
      <c r="I7" s="49"/>
      <c r="J7" s="104"/>
      <c r="K7" s="49"/>
      <c r="L7" s="67"/>
      <c r="M7" s="67"/>
      <c r="N7" s="49"/>
    </row>
    <row r="8" spans="1:14" x14ac:dyDescent="0.25">
      <c r="A8" s="171"/>
      <c r="B8" s="154"/>
      <c r="C8" s="171"/>
      <c r="D8" s="154" t="s">
        <v>112</v>
      </c>
      <c r="E8" s="163"/>
      <c r="F8" s="155"/>
      <c r="G8" s="163"/>
      <c r="H8" s="154"/>
      <c r="I8" s="163"/>
      <c r="J8" s="154" t="s">
        <v>113</v>
      </c>
      <c r="K8" s="163"/>
      <c r="L8" s="154"/>
      <c r="M8" s="153"/>
      <c r="N8" s="163"/>
    </row>
    <row r="9" spans="1:14" x14ac:dyDescent="0.25">
      <c r="A9" s="172">
        <v>4</v>
      </c>
      <c r="B9" s="157"/>
      <c r="C9" s="172"/>
      <c r="D9" s="157" t="s">
        <v>12</v>
      </c>
      <c r="E9" s="164">
        <v>0.68</v>
      </c>
      <c r="F9" s="158"/>
      <c r="G9" s="164"/>
      <c r="H9" s="157"/>
      <c r="I9" s="164"/>
      <c r="J9" s="157" t="s">
        <v>114</v>
      </c>
      <c r="K9" s="164">
        <v>0.25</v>
      </c>
      <c r="L9" s="157"/>
      <c r="M9" s="156"/>
      <c r="N9" s="164">
        <f>K9+I9+G9+E9+C9</f>
        <v>0.93</v>
      </c>
    </row>
    <row r="10" spans="1:14" ht="24.75" x14ac:dyDescent="0.25">
      <c r="A10" s="48"/>
      <c r="B10" s="25" t="s">
        <v>115</v>
      </c>
      <c r="C10" s="48"/>
      <c r="D10" s="25" t="s">
        <v>115</v>
      </c>
      <c r="E10" s="26"/>
      <c r="F10" s="25" t="s">
        <v>115</v>
      </c>
      <c r="G10" s="134"/>
      <c r="H10" s="25" t="s">
        <v>115</v>
      </c>
      <c r="I10" s="134"/>
      <c r="J10" s="25" t="s">
        <v>115</v>
      </c>
      <c r="K10" s="26"/>
      <c r="L10" s="28"/>
      <c r="M10" s="28"/>
      <c r="N10" s="26"/>
    </row>
    <row r="11" spans="1:14" x14ac:dyDescent="0.25">
      <c r="A11" s="50">
        <v>12</v>
      </c>
      <c r="B11" s="33" t="s">
        <v>19</v>
      </c>
      <c r="C11" s="50">
        <v>0.25</v>
      </c>
      <c r="D11" s="33" t="s">
        <v>19</v>
      </c>
      <c r="E11" s="131">
        <v>0.25</v>
      </c>
      <c r="F11" s="32" t="s">
        <v>12</v>
      </c>
      <c r="G11" s="136">
        <v>1.77</v>
      </c>
      <c r="H11" s="33" t="s">
        <v>19</v>
      </c>
      <c r="I11" s="23">
        <v>0.25</v>
      </c>
      <c r="J11" s="33" t="s">
        <v>19</v>
      </c>
      <c r="K11" s="23">
        <v>0.25</v>
      </c>
      <c r="L11" s="33"/>
      <c r="M11" s="33"/>
      <c r="N11" s="23">
        <f>C11+E11+G11+I11+K11+M11</f>
        <v>2.77</v>
      </c>
    </row>
    <row r="12" spans="1:14" ht="24.75" x14ac:dyDescent="0.25">
      <c r="A12" s="48"/>
      <c r="B12" s="25" t="s">
        <v>117</v>
      </c>
      <c r="C12" s="129"/>
      <c r="D12" s="25"/>
      <c r="E12" s="139"/>
      <c r="F12" s="25" t="s">
        <v>117</v>
      </c>
      <c r="G12" s="49"/>
      <c r="H12" s="67"/>
      <c r="I12" s="49"/>
      <c r="J12" s="25" t="s">
        <v>117</v>
      </c>
      <c r="K12" s="26"/>
      <c r="L12" s="28"/>
      <c r="M12" s="28"/>
      <c r="N12" s="26"/>
    </row>
    <row r="13" spans="1:14" x14ac:dyDescent="0.25">
      <c r="A13" s="50">
        <v>5.67</v>
      </c>
      <c r="B13" s="70" t="s">
        <v>12</v>
      </c>
      <c r="C13" s="50">
        <v>0.81</v>
      </c>
      <c r="D13" s="70"/>
      <c r="E13" s="131"/>
      <c r="F13" s="70" t="s">
        <v>19</v>
      </c>
      <c r="G13" s="23">
        <v>0.25</v>
      </c>
      <c r="H13" s="33"/>
      <c r="I13" s="23"/>
      <c r="J13" s="70" t="s">
        <v>19</v>
      </c>
      <c r="K13" s="23">
        <v>0.25</v>
      </c>
      <c r="L13" s="30"/>
      <c r="M13" s="33"/>
      <c r="N13" s="23">
        <f>C13+E13+G13+I13+K13+M13</f>
        <v>1.31</v>
      </c>
    </row>
    <row r="14" spans="1:14" ht="24.75" x14ac:dyDescent="0.25">
      <c r="A14" s="48"/>
      <c r="B14" s="25" t="s">
        <v>118</v>
      </c>
      <c r="C14" s="129"/>
      <c r="D14" s="25"/>
      <c r="E14" s="139"/>
      <c r="F14" s="25" t="s">
        <v>118</v>
      </c>
      <c r="G14" s="49"/>
      <c r="H14" s="67"/>
      <c r="I14" s="49"/>
      <c r="J14" s="25" t="s">
        <v>118</v>
      </c>
      <c r="K14" s="26"/>
      <c r="L14" s="28"/>
      <c r="M14" s="28"/>
      <c r="N14" s="26"/>
    </row>
    <row r="15" spans="1:14" x14ac:dyDescent="0.25">
      <c r="A15" s="50">
        <v>5.68</v>
      </c>
      <c r="B15" s="70" t="s">
        <v>19</v>
      </c>
      <c r="C15" s="50">
        <v>0.25</v>
      </c>
      <c r="D15" s="70"/>
      <c r="E15" s="131"/>
      <c r="F15" s="70" t="s">
        <v>12</v>
      </c>
      <c r="G15" s="23">
        <v>0.81</v>
      </c>
      <c r="H15" s="33"/>
      <c r="I15" s="23"/>
      <c r="J15" s="70" t="s">
        <v>19</v>
      </c>
      <c r="K15" s="23">
        <v>0.25</v>
      </c>
      <c r="L15" s="30"/>
      <c r="M15" s="33"/>
      <c r="N15" s="23">
        <f>C15+E15+G15+I15+K15+M15</f>
        <v>1.31</v>
      </c>
    </row>
    <row r="16" spans="1:14" x14ac:dyDescent="0.25">
      <c r="A16" s="216"/>
      <c r="B16" s="162" t="s">
        <v>122</v>
      </c>
      <c r="C16" s="48"/>
      <c r="D16" s="162" t="s">
        <v>122</v>
      </c>
      <c r="E16" s="134"/>
      <c r="F16" s="162" t="s">
        <v>122</v>
      </c>
      <c r="G16" s="26"/>
      <c r="H16" s="162" t="s">
        <v>122</v>
      </c>
      <c r="I16" s="26"/>
      <c r="J16" s="162" t="s">
        <v>122</v>
      </c>
      <c r="K16" s="26"/>
      <c r="L16" s="162"/>
      <c r="M16" s="28"/>
      <c r="N16" s="26"/>
    </row>
    <row r="17" spans="1:14" x14ac:dyDescent="0.25">
      <c r="A17" s="217">
        <v>12</v>
      </c>
      <c r="B17" s="70" t="s">
        <v>19</v>
      </c>
      <c r="C17" s="50">
        <v>0.4</v>
      </c>
      <c r="D17" s="70" t="s">
        <v>19</v>
      </c>
      <c r="E17" s="23">
        <v>0.4</v>
      </c>
      <c r="F17" s="70" t="s">
        <v>19</v>
      </c>
      <c r="G17" s="23">
        <v>0.4</v>
      </c>
      <c r="H17" s="33" t="s">
        <v>12</v>
      </c>
      <c r="I17" s="23">
        <v>1.17</v>
      </c>
      <c r="J17" s="70" t="s">
        <v>19</v>
      </c>
      <c r="K17" s="23">
        <v>0.4</v>
      </c>
      <c r="L17" s="30"/>
      <c r="M17" s="33"/>
      <c r="N17" s="23">
        <f>K17+I17+G17+E17+C17</f>
        <v>2.7699999999999996</v>
      </c>
    </row>
    <row r="18" spans="1:14" x14ac:dyDescent="0.25">
      <c r="A18" s="218">
        <v>10.83</v>
      </c>
      <c r="B18" s="28" t="s">
        <v>63</v>
      </c>
      <c r="C18" s="48"/>
      <c r="D18" s="28"/>
      <c r="E18" s="26"/>
      <c r="F18" s="35" t="s">
        <v>63</v>
      </c>
      <c r="G18" s="26"/>
      <c r="H18" s="119"/>
      <c r="I18" s="26"/>
      <c r="J18" s="28" t="s">
        <v>63</v>
      </c>
      <c r="K18" s="26"/>
      <c r="L18" s="28"/>
      <c r="M18" s="28"/>
      <c r="N18" s="26"/>
    </row>
    <row r="19" spans="1:14" x14ac:dyDescent="0.25">
      <c r="A19" s="219"/>
      <c r="B19" s="33" t="s">
        <v>19</v>
      </c>
      <c r="C19" s="50">
        <v>0.5</v>
      </c>
      <c r="D19" s="72"/>
      <c r="E19" s="136"/>
      <c r="F19" s="30" t="s">
        <v>19</v>
      </c>
      <c r="G19" s="23">
        <v>0.5</v>
      </c>
      <c r="H19" s="178"/>
      <c r="I19" s="23"/>
      <c r="J19" s="33" t="s">
        <v>12</v>
      </c>
      <c r="K19" s="23">
        <v>1.5</v>
      </c>
      <c r="L19" s="33"/>
      <c r="M19" s="33"/>
      <c r="N19" s="23">
        <f t="shared" ref="N19" si="0">C19+E19+G19+I19+K19</f>
        <v>2.5</v>
      </c>
    </row>
    <row r="20" spans="1:14" ht="24.75" x14ac:dyDescent="0.25">
      <c r="A20" s="218">
        <v>13</v>
      </c>
      <c r="B20" s="28" t="s">
        <v>59</v>
      </c>
      <c r="C20" s="48"/>
      <c r="D20" s="28" t="s">
        <v>59</v>
      </c>
      <c r="E20" s="26"/>
      <c r="F20" s="35" t="s">
        <v>59</v>
      </c>
      <c r="G20" s="26"/>
      <c r="H20" s="28" t="s">
        <v>59</v>
      </c>
      <c r="I20" s="134"/>
      <c r="J20" s="28" t="s">
        <v>59</v>
      </c>
      <c r="K20" s="26"/>
      <c r="L20" s="28"/>
      <c r="M20" s="28"/>
      <c r="N20" s="26"/>
    </row>
    <row r="21" spans="1:14" x14ac:dyDescent="0.25">
      <c r="A21" s="219"/>
      <c r="B21" s="33" t="s">
        <v>60</v>
      </c>
      <c r="C21" s="50">
        <v>0.75</v>
      </c>
      <c r="D21" s="30" t="s">
        <v>12</v>
      </c>
      <c r="E21" s="23">
        <v>1.26</v>
      </c>
      <c r="F21" s="30" t="s">
        <v>19</v>
      </c>
      <c r="G21" s="23">
        <v>0.33</v>
      </c>
      <c r="H21" s="33" t="s">
        <v>19</v>
      </c>
      <c r="I21" s="23">
        <v>0.33</v>
      </c>
      <c r="J21" s="30" t="s">
        <v>19</v>
      </c>
      <c r="K21" s="23">
        <v>0.33</v>
      </c>
      <c r="L21" s="33"/>
      <c r="M21" s="33"/>
      <c r="N21" s="23">
        <f>C21+E21+G21+I21+K21</f>
        <v>3</v>
      </c>
    </row>
    <row r="22" spans="1:14" x14ac:dyDescent="0.25">
      <c r="A22" s="48">
        <v>6</v>
      </c>
      <c r="B22" s="63"/>
      <c r="C22" s="48"/>
      <c r="D22" s="124" t="s">
        <v>83</v>
      </c>
      <c r="E22" s="26"/>
      <c r="F22" s="35"/>
      <c r="G22" s="26"/>
      <c r="H22" s="124" t="s">
        <v>83</v>
      </c>
      <c r="I22" s="132"/>
      <c r="J22" s="124" t="s">
        <v>83</v>
      </c>
      <c r="K22" s="26"/>
      <c r="L22" s="28"/>
      <c r="M22" s="28"/>
      <c r="N22" s="26"/>
    </row>
    <row r="23" spans="1:14" x14ac:dyDescent="0.25">
      <c r="A23" s="50"/>
      <c r="B23" s="33"/>
      <c r="C23" s="50"/>
      <c r="D23" s="30" t="s">
        <v>12</v>
      </c>
      <c r="E23" s="23">
        <v>0.89</v>
      </c>
      <c r="F23" s="30"/>
      <c r="G23" s="23"/>
      <c r="H23" s="33" t="s">
        <v>19</v>
      </c>
      <c r="I23" s="23">
        <v>0.25</v>
      </c>
      <c r="J23" s="30" t="s">
        <v>19</v>
      </c>
      <c r="K23" s="23">
        <v>0.25</v>
      </c>
      <c r="L23" s="33"/>
      <c r="M23" s="33"/>
      <c r="N23" s="23">
        <f>C23+E23+G23+I23+K23+M23</f>
        <v>1.3900000000000001</v>
      </c>
    </row>
    <row r="24" spans="1:14" x14ac:dyDescent="0.25">
      <c r="A24" s="48">
        <v>6</v>
      </c>
      <c r="B24" s="63"/>
      <c r="C24" s="48"/>
      <c r="D24" s="124" t="s">
        <v>84</v>
      </c>
      <c r="E24" s="26"/>
      <c r="F24" s="35"/>
      <c r="G24" s="26"/>
      <c r="H24" s="124" t="s">
        <v>84</v>
      </c>
      <c r="I24" s="132"/>
      <c r="J24" s="124" t="s">
        <v>84</v>
      </c>
      <c r="K24" s="26"/>
      <c r="L24" s="28"/>
      <c r="M24" s="28"/>
      <c r="N24" s="26"/>
    </row>
    <row r="25" spans="1:14" x14ac:dyDescent="0.25">
      <c r="A25" s="50"/>
      <c r="B25" s="33"/>
      <c r="C25" s="50"/>
      <c r="D25" s="30" t="s">
        <v>12</v>
      </c>
      <c r="E25" s="23">
        <v>0.88</v>
      </c>
      <c r="F25" s="30"/>
      <c r="G25" s="23"/>
      <c r="H25" s="33"/>
      <c r="I25" s="23">
        <v>0.25</v>
      </c>
      <c r="J25" s="30"/>
      <c r="K25" s="23">
        <v>0.25</v>
      </c>
      <c r="L25" s="33"/>
      <c r="M25" s="33"/>
      <c r="N25" s="23">
        <f>C25+E25+G25+I25+K25+M25</f>
        <v>1.38</v>
      </c>
    </row>
    <row r="26" spans="1:14" x14ac:dyDescent="0.25">
      <c r="A26" s="48">
        <v>6</v>
      </c>
      <c r="B26" s="63"/>
      <c r="C26" s="48"/>
      <c r="D26" s="124" t="s">
        <v>85</v>
      </c>
      <c r="E26" s="26"/>
      <c r="F26" s="35"/>
      <c r="G26" s="26"/>
      <c r="H26" s="124" t="s">
        <v>85</v>
      </c>
      <c r="I26" s="132"/>
      <c r="J26" s="124" t="s">
        <v>85</v>
      </c>
      <c r="K26" s="26"/>
      <c r="L26" s="28"/>
      <c r="M26" s="28"/>
      <c r="N26" s="26"/>
    </row>
    <row r="27" spans="1:14" x14ac:dyDescent="0.25">
      <c r="A27" s="50"/>
      <c r="B27" s="33"/>
      <c r="C27" s="50"/>
      <c r="D27" s="30" t="s">
        <v>19</v>
      </c>
      <c r="E27" s="23">
        <v>0.25</v>
      </c>
      <c r="F27" s="30"/>
      <c r="G27" s="23"/>
      <c r="H27" s="33" t="s">
        <v>12</v>
      </c>
      <c r="I27" s="23">
        <v>0.88</v>
      </c>
      <c r="J27" s="30" t="s">
        <v>19</v>
      </c>
      <c r="K27" s="23">
        <v>0.25</v>
      </c>
      <c r="L27" s="33"/>
      <c r="M27" s="33"/>
      <c r="N27" s="23">
        <f>C27+E27+G27+I27+K27+M27</f>
        <v>1.38</v>
      </c>
    </row>
    <row r="28" spans="1:14" x14ac:dyDescent="0.25">
      <c r="A28" s="48">
        <v>6</v>
      </c>
      <c r="B28" s="63"/>
      <c r="C28" s="48"/>
      <c r="D28" s="124" t="s">
        <v>86</v>
      </c>
      <c r="E28" s="26"/>
      <c r="F28" s="35"/>
      <c r="G28" s="26"/>
      <c r="H28" s="124" t="s">
        <v>86</v>
      </c>
      <c r="I28" s="132"/>
      <c r="J28" s="124" t="s">
        <v>86</v>
      </c>
      <c r="K28" s="26"/>
      <c r="L28" s="28"/>
      <c r="M28" s="28"/>
      <c r="N28" s="26"/>
    </row>
    <row r="29" spans="1:14" x14ac:dyDescent="0.25">
      <c r="A29" s="50"/>
      <c r="B29" s="33"/>
      <c r="C29" s="50"/>
      <c r="D29" s="30" t="s">
        <v>19</v>
      </c>
      <c r="E29" s="23">
        <v>0.25</v>
      </c>
      <c r="F29" s="30"/>
      <c r="G29" s="23"/>
      <c r="H29" s="33" t="s">
        <v>12</v>
      </c>
      <c r="I29" s="23">
        <v>0.89</v>
      </c>
      <c r="J29" s="30" t="s">
        <v>19</v>
      </c>
      <c r="K29" s="23">
        <v>0.25</v>
      </c>
      <c r="L29" s="33"/>
      <c r="M29" s="33"/>
      <c r="N29" s="23">
        <f>C29+E29+G29+I29+K29+M29</f>
        <v>1.3900000000000001</v>
      </c>
    </row>
    <row r="30" spans="1:14" ht="24" x14ac:dyDescent="0.25">
      <c r="A30" s="147">
        <v>1</v>
      </c>
      <c r="B30" s="191"/>
      <c r="C30" s="147"/>
      <c r="D30" s="192"/>
      <c r="E30" s="169"/>
      <c r="F30" s="193"/>
      <c r="G30" s="169"/>
      <c r="H30" s="194" t="s">
        <v>87</v>
      </c>
      <c r="I30" s="169">
        <v>0.23</v>
      </c>
      <c r="J30" s="195"/>
      <c r="K30" s="169"/>
      <c r="L30" s="191"/>
      <c r="M30" s="191"/>
      <c r="N30" s="147">
        <f>C30+E30+G30+I30+K30+M30</f>
        <v>0.23</v>
      </c>
    </row>
    <row r="31" spans="1:14" x14ac:dyDescent="0.25">
      <c r="A31" s="169">
        <f>SUM(A3:A30)</f>
        <v>101.75999999999999</v>
      </c>
      <c r="B31" s="146" t="s">
        <v>10</v>
      </c>
      <c r="C31" s="169">
        <f>SUM(C3:C30)</f>
        <v>4.96</v>
      </c>
      <c r="D31" s="148"/>
      <c r="E31" s="169">
        <f>SUM(E3:E30)</f>
        <v>4.8600000000000003</v>
      </c>
      <c r="F31" s="149"/>
      <c r="G31" s="169">
        <f>SUM(G3:G30)</f>
        <v>4.6899999999999995</v>
      </c>
      <c r="H31" s="146"/>
      <c r="I31" s="169">
        <f>SUM(I3:I30)</f>
        <v>4.25</v>
      </c>
      <c r="J31" s="146"/>
      <c r="K31" s="169">
        <f>SUM(K3:K30)</f>
        <v>4.7300000000000004</v>
      </c>
      <c r="L31" s="148"/>
      <c r="M31" s="148"/>
      <c r="N31" s="169">
        <f>SUM(N3:N30)</f>
        <v>23.49</v>
      </c>
    </row>
    <row r="32" spans="1:14" x14ac:dyDescent="0.25">
      <c r="F32" s="99"/>
      <c r="J32" s="60"/>
    </row>
    <row r="33" spans="2:13" x14ac:dyDescent="0.25">
      <c r="B33" t="s">
        <v>31</v>
      </c>
      <c r="F33" s="177">
        <v>44774</v>
      </c>
      <c r="H33" t="s">
        <v>32</v>
      </c>
      <c r="J33" s="60"/>
      <c r="L33" s="108"/>
      <c r="M33" s="108"/>
    </row>
    <row r="34" spans="2:13" x14ac:dyDescent="0.25">
      <c r="B34" t="s">
        <v>33</v>
      </c>
      <c r="D34" t="str">
        <f>B1</f>
        <v>ROSA MARIA RAMIREZ PRIEGO</v>
      </c>
      <c r="F34" s="99"/>
      <c r="H34" s="109">
        <f>N31</f>
        <v>23.49</v>
      </c>
      <c r="J34" s="108">
        <f>N31*4.33</f>
        <v>101.71169999999999</v>
      </c>
    </row>
    <row r="36" spans="2:13" x14ac:dyDescent="0.25">
      <c r="G36" t="s">
        <v>148</v>
      </c>
    </row>
    <row r="37" spans="2:13" x14ac:dyDescent="0.25">
      <c r="G37" t="s">
        <v>149</v>
      </c>
    </row>
  </sheetData>
  <pageMargins left="0.7" right="0.7" top="0.75" bottom="0.75" header="0.3" footer="0.3"/>
  <pageSetup paperSize="9" scale="8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O17"/>
    </sheetView>
  </sheetViews>
  <sheetFormatPr baseColWidth="10" defaultRowHeight="15" x14ac:dyDescent="0.25"/>
  <cols>
    <col min="2" max="2" width="15.7109375" customWidth="1"/>
    <col min="3" max="3" width="6" customWidth="1"/>
    <col min="4" max="4" width="6.7109375" customWidth="1"/>
    <col min="5" max="5" width="5.7109375" customWidth="1"/>
    <col min="6" max="6" width="19.140625" customWidth="1"/>
    <col min="7" max="7" width="6.42578125" customWidth="1"/>
    <col min="9" max="9" width="4.5703125" customWidth="1"/>
    <col min="10" max="10" width="19" customWidth="1"/>
    <col min="11" max="11" width="6.140625" customWidth="1"/>
    <col min="12" max="12" width="5.28515625" customWidth="1"/>
    <col min="13" max="13" width="7.140625" customWidth="1"/>
    <col min="14" max="14" width="7.5703125" customWidth="1"/>
  </cols>
  <sheetData>
    <row r="1" spans="1:14" x14ac:dyDescent="0.25">
      <c r="B1" s="1" t="s">
        <v>0</v>
      </c>
      <c r="F1" s="99"/>
    </row>
    <row r="2" spans="1:14" x14ac:dyDescent="0.25">
      <c r="F2" s="99"/>
    </row>
    <row r="3" spans="1:14" x14ac:dyDescent="0.25">
      <c r="A3" s="65" t="s">
        <v>1</v>
      </c>
      <c r="B3" s="65" t="s">
        <v>2</v>
      </c>
      <c r="C3" s="65" t="s">
        <v>3</v>
      </c>
      <c r="D3" s="65" t="s">
        <v>4</v>
      </c>
      <c r="E3" s="65" t="s">
        <v>5</v>
      </c>
      <c r="F3" s="66" t="s">
        <v>6</v>
      </c>
      <c r="G3" s="65" t="s">
        <v>5</v>
      </c>
      <c r="H3" s="65" t="s">
        <v>7</v>
      </c>
      <c r="I3" s="65" t="s">
        <v>5</v>
      </c>
      <c r="J3" s="65" t="s">
        <v>8</v>
      </c>
      <c r="K3" s="65" t="s">
        <v>5</v>
      </c>
      <c r="L3" s="65"/>
      <c r="M3" s="65"/>
      <c r="N3" s="65" t="s">
        <v>10</v>
      </c>
    </row>
    <row r="4" spans="1:14" x14ac:dyDescent="0.25">
      <c r="A4" s="116"/>
      <c r="B4" s="117" t="s">
        <v>70</v>
      </c>
      <c r="C4" s="20"/>
      <c r="D4" s="16"/>
      <c r="E4" s="20"/>
      <c r="F4" s="16"/>
      <c r="G4" s="118"/>
      <c r="H4" s="20"/>
      <c r="I4" s="20"/>
      <c r="J4" s="16"/>
      <c r="K4" s="118"/>
      <c r="L4" s="20"/>
      <c r="M4" s="20"/>
      <c r="N4" s="20"/>
    </row>
    <row r="5" spans="1:14" x14ac:dyDescent="0.25">
      <c r="A5" s="116">
        <v>6.5</v>
      </c>
      <c r="B5" s="16" t="s">
        <v>12</v>
      </c>
      <c r="C5" s="20">
        <v>1.5</v>
      </c>
      <c r="D5" s="16"/>
      <c r="E5" s="20"/>
      <c r="F5" s="16"/>
      <c r="G5" s="118"/>
      <c r="H5" s="20"/>
      <c r="I5" s="20"/>
      <c r="J5" s="16"/>
      <c r="K5" s="118"/>
      <c r="L5" s="20"/>
      <c r="M5" s="20"/>
      <c r="N5" s="12">
        <f>C5+E5+G5+I5+K5+M5</f>
        <v>1.5</v>
      </c>
    </row>
    <row r="6" spans="1:14" ht="24.75" x14ac:dyDescent="0.25">
      <c r="A6" s="112"/>
      <c r="B6" s="115" t="s">
        <v>71</v>
      </c>
      <c r="C6" s="28"/>
      <c r="D6" s="102"/>
      <c r="E6" s="102"/>
      <c r="F6" s="36" t="s">
        <v>71</v>
      </c>
      <c r="G6" s="28"/>
      <c r="H6" s="102"/>
      <c r="I6" s="28"/>
      <c r="J6" s="102" t="s">
        <v>71</v>
      </c>
      <c r="K6" s="28"/>
      <c r="L6" s="28"/>
      <c r="M6" s="28"/>
      <c r="N6" s="26"/>
    </row>
    <row r="7" spans="1:14" x14ac:dyDescent="0.25">
      <c r="A7" s="110">
        <v>8.76</v>
      </c>
      <c r="B7" s="104" t="s">
        <v>19</v>
      </c>
      <c r="C7" s="67">
        <v>0.5</v>
      </c>
      <c r="D7" s="104"/>
      <c r="E7" s="104"/>
      <c r="F7" s="111" t="s">
        <v>19</v>
      </c>
      <c r="G7" s="67">
        <v>1.02</v>
      </c>
      <c r="H7" s="104"/>
      <c r="I7" s="67"/>
      <c r="J7" s="104" t="s">
        <v>19</v>
      </c>
      <c r="K7" s="67">
        <v>0.5</v>
      </c>
      <c r="L7" s="67"/>
      <c r="M7" s="67"/>
      <c r="N7" s="49">
        <f>C7+E7+G7+I7+K7</f>
        <v>2.02</v>
      </c>
    </row>
    <row r="8" spans="1:14" ht="36.75" x14ac:dyDescent="0.25">
      <c r="A8" s="110"/>
      <c r="B8" s="104"/>
      <c r="C8" s="67"/>
      <c r="D8" s="104"/>
      <c r="E8" s="104"/>
      <c r="F8" s="111" t="s">
        <v>72</v>
      </c>
      <c r="G8" s="67"/>
      <c r="H8" s="104"/>
      <c r="I8" s="67"/>
      <c r="J8" s="104"/>
      <c r="K8" s="67"/>
      <c r="L8" s="67"/>
      <c r="M8" s="67"/>
      <c r="N8" s="49"/>
    </row>
    <row r="9" spans="1:14" x14ac:dyDescent="0.25">
      <c r="A9" s="113"/>
      <c r="B9" s="28"/>
      <c r="C9" s="28"/>
      <c r="D9" s="28"/>
      <c r="E9" s="28"/>
      <c r="F9" s="35"/>
      <c r="G9" s="28"/>
      <c r="H9" s="28"/>
      <c r="I9" s="28"/>
      <c r="J9" s="28"/>
      <c r="K9" s="28"/>
      <c r="L9" s="28"/>
      <c r="M9" s="28"/>
      <c r="N9" s="26"/>
    </row>
    <row r="10" spans="1:14" x14ac:dyDescent="0.25">
      <c r="A10" s="114">
        <f>SUM(A4:A9)</f>
        <v>15.26</v>
      </c>
      <c r="B10" s="29" t="s">
        <v>10</v>
      </c>
      <c r="C10" s="29">
        <f>SUM(C4:C9)</f>
        <v>2</v>
      </c>
      <c r="D10" s="72"/>
      <c r="E10" s="72">
        <f>SUM(E4:E9)</f>
        <v>0</v>
      </c>
      <c r="F10" s="73"/>
      <c r="G10" s="29">
        <f>SUM(G4:G9)</f>
        <v>1.02</v>
      </c>
      <c r="H10" s="29"/>
      <c r="I10" s="29">
        <f>SUM(I4:I9)</f>
        <v>0</v>
      </c>
      <c r="J10" s="29"/>
      <c r="K10" s="72">
        <f>SUM(K4:K9)</f>
        <v>0.5</v>
      </c>
      <c r="L10" s="72"/>
      <c r="M10" s="72"/>
      <c r="N10" s="107">
        <f>SUM(N4:N9)</f>
        <v>3.52</v>
      </c>
    </row>
    <row r="11" spans="1:14" x14ac:dyDescent="0.25">
      <c r="F11" s="99"/>
      <c r="J11" s="60"/>
    </row>
    <row r="12" spans="1:14" x14ac:dyDescent="0.25">
      <c r="F12" s="99"/>
      <c r="H12" t="s">
        <v>32</v>
      </c>
      <c r="J12" s="60"/>
      <c r="K12" s="108">
        <f>N10*4.33</f>
        <v>15.2416</v>
      </c>
      <c r="L12" s="108"/>
      <c r="M12" s="108"/>
    </row>
    <row r="13" spans="1:14" x14ac:dyDescent="0.25">
      <c r="F13" s="99"/>
      <c r="I13" s="109">
        <f>N10</f>
        <v>3.52</v>
      </c>
    </row>
    <row r="14" spans="1:14" x14ac:dyDescent="0.25">
      <c r="B14" t="s">
        <v>31</v>
      </c>
      <c r="F14" s="99"/>
      <c r="G14" t="s">
        <v>74</v>
      </c>
    </row>
    <row r="15" spans="1:14" x14ac:dyDescent="0.25">
      <c r="B15" t="s">
        <v>33</v>
      </c>
      <c r="D15" t="str">
        <f>B1</f>
        <v>ROSA MARIA RAMIREZ PRIEGO</v>
      </c>
      <c r="F15" s="99"/>
    </row>
    <row r="16" spans="1:14" x14ac:dyDescent="0.25">
      <c r="B16" t="s">
        <v>42</v>
      </c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1"/>
    </sheetView>
  </sheetViews>
  <sheetFormatPr baseColWidth="10" defaultRowHeight="15" x14ac:dyDescent="0.25"/>
  <cols>
    <col min="1" max="1" width="6.5703125" customWidth="1"/>
    <col min="2" max="2" width="21.140625" customWidth="1"/>
    <col min="3" max="3" width="5.85546875" customWidth="1"/>
    <col min="5" max="5" width="6.42578125" customWidth="1"/>
    <col min="6" max="6" width="20" customWidth="1"/>
    <col min="7" max="7" width="5.7109375" customWidth="1"/>
    <col min="9" max="9" width="5.5703125" customWidth="1"/>
    <col min="10" max="10" width="13.7109375" customWidth="1"/>
    <col min="11" max="11" width="7" customWidth="1"/>
    <col min="12" max="12" width="3.7109375" customWidth="1"/>
    <col min="13" max="13" width="3.5703125" customWidth="1"/>
    <col min="14" max="14" width="6.42578125" customWidth="1"/>
  </cols>
  <sheetData>
    <row r="1" spans="1:14" x14ac:dyDescent="0.25">
      <c r="B1" s="1" t="s">
        <v>0</v>
      </c>
      <c r="F1" s="99"/>
    </row>
    <row r="2" spans="1:14" x14ac:dyDescent="0.25">
      <c r="F2" s="99"/>
    </row>
    <row r="3" spans="1:14" x14ac:dyDescent="0.25">
      <c r="A3" s="65" t="s">
        <v>1</v>
      </c>
      <c r="B3" s="65" t="s">
        <v>2</v>
      </c>
      <c r="C3" s="65" t="s">
        <v>3</v>
      </c>
      <c r="D3" s="65" t="s">
        <v>4</v>
      </c>
      <c r="E3" s="65" t="s">
        <v>5</v>
      </c>
      <c r="F3" s="66" t="s">
        <v>6</v>
      </c>
      <c r="G3" s="65" t="s">
        <v>5</v>
      </c>
      <c r="H3" s="65" t="s">
        <v>7</v>
      </c>
      <c r="I3" s="65" t="s">
        <v>5</v>
      </c>
      <c r="J3" s="65" t="s">
        <v>8</v>
      </c>
      <c r="K3" s="65" t="s">
        <v>5</v>
      </c>
      <c r="L3" s="65"/>
      <c r="M3" s="65"/>
      <c r="N3" s="65" t="s">
        <v>10</v>
      </c>
    </row>
    <row r="4" spans="1:14" x14ac:dyDescent="0.25">
      <c r="A4" s="100">
        <v>13</v>
      </c>
      <c r="B4" s="28" t="s">
        <v>59</v>
      </c>
      <c r="C4" s="28"/>
      <c r="D4" s="28" t="s">
        <v>59</v>
      </c>
      <c r="E4" s="28"/>
      <c r="F4" s="35" t="s">
        <v>59</v>
      </c>
      <c r="G4" s="28"/>
      <c r="H4" s="28" t="s">
        <v>59</v>
      </c>
      <c r="I4" s="35"/>
      <c r="J4" s="28" t="s">
        <v>59</v>
      </c>
      <c r="K4" s="28"/>
      <c r="L4" s="28"/>
      <c r="M4" s="28"/>
      <c r="N4" s="26"/>
    </row>
    <row r="5" spans="1:14" x14ac:dyDescent="0.25">
      <c r="A5" s="101"/>
      <c r="B5" s="33" t="s">
        <v>60</v>
      </c>
      <c r="C5" s="33">
        <v>0.75</v>
      </c>
      <c r="D5" s="33" t="s">
        <v>19</v>
      </c>
      <c r="E5" s="32">
        <v>0.33</v>
      </c>
      <c r="F5" s="30" t="s">
        <v>12</v>
      </c>
      <c r="G5" s="33">
        <v>1.26</v>
      </c>
      <c r="H5" s="33" t="s">
        <v>19</v>
      </c>
      <c r="I5" s="33">
        <v>0.33</v>
      </c>
      <c r="J5" s="30" t="s">
        <v>19</v>
      </c>
      <c r="K5" s="33">
        <v>0.33</v>
      </c>
      <c r="L5" s="33"/>
      <c r="M5" s="33"/>
      <c r="N5" s="23">
        <f>C5+E5+G5+I5+K5</f>
        <v>3</v>
      </c>
    </row>
    <row r="6" spans="1:14" x14ac:dyDescent="0.25">
      <c r="A6" s="100">
        <v>10</v>
      </c>
      <c r="B6" s="28" t="s">
        <v>61</v>
      </c>
      <c r="C6" s="28"/>
      <c r="D6" s="28" t="s">
        <v>61</v>
      </c>
      <c r="E6" s="35"/>
      <c r="F6" s="35" t="s">
        <v>61</v>
      </c>
      <c r="G6" s="28"/>
      <c r="H6" s="28" t="s">
        <v>61</v>
      </c>
      <c r="I6" s="28"/>
      <c r="J6" s="28" t="s">
        <v>61</v>
      </c>
      <c r="K6" s="28"/>
      <c r="L6" s="28"/>
      <c r="M6" s="28"/>
      <c r="N6" s="26"/>
    </row>
    <row r="7" spans="1:14" x14ac:dyDescent="0.25">
      <c r="A7" s="101"/>
      <c r="B7" s="33" t="s">
        <v>19</v>
      </c>
      <c r="C7" s="33">
        <v>0.34</v>
      </c>
      <c r="D7" s="33" t="s">
        <v>19</v>
      </c>
      <c r="E7" s="33">
        <v>0.33</v>
      </c>
      <c r="F7" s="30" t="s">
        <v>19</v>
      </c>
      <c r="G7" s="33">
        <v>0.33</v>
      </c>
      <c r="H7" s="33" t="s">
        <v>12</v>
      </c>
      <c r="I7" s="33">
        <v>0.98</v>
      </c>
      <c r="J7" s="33" t="s">
        <v>19</v>
      </c>
      <c r="K7" s="33">
        <v>0.33</v>
      </c>
      <c r="L7" s="33"/>
      <c r="M7" s="33"/>
      <c r="N7" s="23">
        <f t="shared" ref="N7:N17" si="0">C7+E7+G7+I7+K7</f>
        <v>2.31</v>
      </c>
    </row>
    <row r="8" spans="1:14" x14ac:dyDescent="0.25">
      <c r="A8" s="100">
        <v>11</v>
      </c>
      <c r="B8" s="28" t="s">
        <v>62</v>
      </c>
      <c r="C8" s="28"/>
      <c r="D8" s="28"/>
      <c r="E8" s="28"/>
      <c r="F8" s="35" t="s">
        <v>62</v>
      </c>
      <c r="G8" s="28"/>
      <c r="H8" s="102"/>
      <c r="I8" s="102"/>
      <c r="J8" s="28" t="s">
        <v>62</v>
      </c>
      <c r="K8" s="28"/>
      <c r="L8" s="28"/>
      <c r="M8" s="28"/>
      <c r="N8" s="26"/>
    </row>
    <row r="9" spans="1:14" x14ac:dyDescent="0.25">
      <c r="A9" s="101"/>
      <c r="B9" s="33" t="s">
        <v>12</v>
      </c>
      <c r="C9" s="33">
        <v>1.87</v>
      </c>
      <c r="D9" s="33"/>
      <c r="E9" s="33"/>
      <c r="F9" s="30" t="s">
        <v>19</v>
      </c>
      <c r="G9" s="33">
        <v>0.33</v>
      </c>
      <c r="H9" s="33"/>
      <c r="I9" s="33"/>
      <c r="J9" s="30" t="s">
        <v>19</v>
      </c>
      <c r="K9" s="33">
        <v>0.33</v>
      </c>
      <c r="L9" s="33"/>
      <c r="M9" s="33"/>
      <c r="N9" s="23">
        <f t="shared" si="0"/>
        <v>2.5300000000000002</v>
      </c>
    </row>
    <row r="10" spans="1:14" x14ac:dyDescent="0.25">
      <c r="A10" s="100">
        <v>9</v>
      </c>
      <c r="B10" s="28" t="s">
        <v>63</v>
      </c>
      <c r="C10" s="28"/>
      <c r="D10" s="28"/>
      <c r="E10" s="28"/>
      <c r="F10" s="35" t="s">
        <v>63</v>
      </c>
      <c r="G10" s="28"/>
      <c r="H10" s="103"/>
      <c r="I10" s="28"/>
      <c r="J10" s="28" t="s">
        <v>63</v>
      </c>
      <c r="K10" s="28"/>
      <c r="L10" s="28"/>
      <c r="M10" s="28"/>
      <c r="N10" s="26"/>
    </row>
    <row r="11" spans="1:14" x14ac:dyDescent="0.25">
      <c r="A11" s="101"/>
      <c r="B11" s="33" t="s">
        <v>19</v>
      </c>
      <c r="C11" s="33">
        <v>0.33</v>
      </c>
      <c r="D11" s="72"/>
      <c r="E11" s="72"/>
      <c r="F11" s="30" t="s">
        <v>12</v>
      </c>
      <c r="G11" s="33">
        <v>1.42</v>
      </c>
      <c r="H11" s="93"/>
      <c r="I11" s="33"/>
      <c r="J11" s="33" t="s">
        <v>19</v>
      </c>
      <c r="K11" s="33">
        <v>0.33</v>
      </c>
      <c r="L11" s="33"/>
      <c r="M11" s="33"/>
      <c r="N11" s="23">
        <f t="shared" si="0"/>
        <v>2.08</v>
      </c>
    </row>
    <row r="12" spans="1:14" x14ac:dyDescent="0.25">
      <c r="A12" s="100">
        <v>4.5</v>
      </c>
      <c r="B12" s="28" t="s">
        <v>64</v>
      </c>
      <c r="C12" s="28"/>
      <c r="D12" s="28"/>
      <c r="E12" s="28"/>
      <c r="F12" s="35"/>
      <c r="G12" s="28"/>
      <c r="H12" s="28" t="s">
        <v>64</v>
      </c>
      <c r="I12" s="28"/>
      <c r="J12" s="28"/>
      <c r="K12" s="28"/>
      <c r="L12" s="28"/>
      <c r="M12" s="28"/>
      <c r="N12" s="26"/>
    </row>
    <row r="13" spans="1:14" x14ac:dyDescent="0.25">
      <c r="A13" s="101"/>
      <c r="B13" s="33" t="s">
        <v>19</v>
      </c>
      <c r="C13" s="33">
        <v>0.37</v>
      </c>
      <c r="D13" s="72"/>
      <c r="E13" s="72"/>
      <c r="F13" s="30"/>
      <c r="G13" s="33"/>
      <c r="H13" s="30" t="s">
        <v>12</v>
      </c>
      <c r="I13" s="33">
        <v>0.66</v>
      </c>
      <c r="J13" s="33"/>
      <c r="K13" s="33"/>
      <c r="L13" s="33"/>
      <c r="M13" s="33"/>
      <c r="N13" s="23">
        <f t="shared" si="0"/>
        <v>1.03</v>
      </c>
    </row>
    <row r="14" spans="1:14" x14ac:dyDescent="0.25">
      <c r="A14" s="100">
        <v>5</v>
      </c>
      <c r="B14" s="67" t="s">
        <v>65</v>
      </c>
      <c r="C14" s="67"/>
      <c r="D14" s="104"/>
      <c r="E14" s="104"/>
      <c r="F14" s="68" t="s">
        <v>65</v>
      </c>
      <c r="G14" s="67"/>
      <c r="H14" s="67"/>
      <c r="I14" s="67"/>
      <c r="J14" s="67" t="s">
        <v>65</v>
      </c>
      <c r="K14" s="28"/>
      <c r="L14" s="28"/>
      <c r="M14" s="28"/>
      <c r="N14" s="26"/>
    </row>
    <row r="15" spans="1:14" x14ac:dyDescent="0.25">
      <c r="A15" s="105"/>
      <c r="B15" s="67" t="s">
        <v>19</v>
      </c>
      <c r="C15" s="67">
        <v>0.3</v>
      </c>
      <c r="D15" s="104"/>
      <c r="E15" s="104"/>
      <c r="F15" s="68" t="s">
        <v>19</v>
      </c>
      <c r="G15" s="67">
        <v>0.3</v>
      </c>
      <c r="H15" s="67"/>
      <c r="I15" s="67"/>
      <c r="J15" s="33" t="s">
        <v>12</v>
      </c>
      <c r="K15" s="33">
        <v>0.55000000000000004</v>
      </c>
      <c r="L15" s="33"/>
      <c r="M15" s="33"/>
      <c r="N15" s="23">
        <f t="shared" si="0"/>
        <v>1.1499999999999999</v>
      </c>
    </row>
    <row r="16" spans="1:14" x14ac:dyDescent="0.25">
      <c r="A16" s="105"/>
      <c r="B16" s="67" t="s">
        <v>66</v>
      </c>
      <c r="C16" s="67"/>
      <c r="D16" s="67" t="s">
        <v>66</v>
      </c>
      <c r="E16" s="67"/>
      <c r="F16" s="68" t="s">
        <v>66</v>
      </c>
      <c r="G16" s="67"/>
      <c r="H16" s="67" t="s">
        <v>66</v>
      </c>
      <c r="I16" s="67"/>
      <c r="J16" s="67" t="s">
        <v>66</v>
      </c>
      <c r="K16" s="28"/>
      <c r="L16" s="28"/>
      <c r="M16" s="28"/>
      <c r="N16" s="26"/>
    </row>
    <row r="17" spans="1:14" x14ac:dyDescent="0.25">
      <c r="A17" s="101">
        <v>12</v>
      </c>
      <c r="B17" s="72" t="s">
        <v>15</v>
      </c>
      <c r="C17" s="33">
        <v>0.4</v>
      </c>
      <c r="D17" s="72" t="s">
        <v>15</v>
      </c>
      <c r="E17" s="72">
        <v>0.4</v>
      </c>
      <c r="F17" s="32" t="s">
        <v>19</v>
      </c>
      <c r="G17" s="33">
        <v>0.4</v>
      </c>
      <c r="H17" s="72" t="s">
        <v>12</v>
      </c>
      <c r="I17" s="33">
        <v>1.17</v>
      </c>
      <c r="J17" s="72" t="s">
        <v>15</v>
      </c>
      <c r="K17" s="33">
        <v>0.4</v>
      </c>
      <c r="L17" s="33"/>
      <c r="M17" s="33"/>
      <c r="N17" s="23">
        <f t="shared" si="0"/>
        <v>2.77</v>
      </c>
    </row>
    <row r="18" spans="1:14" x14ac:dyDescent="0.25">
      <c r="A18" s="116"/>
      <c r="B18" s="117" t="s">
        <v>70</v>
      </c>
      <c r="C18" s="20"/>
      <c r="D18" s="16"/>
      <c r="E18" s="20"/>
      <c r="F18" s="16"/>
      <c r="G18" s="118"/>
      <c r="H18" s="20"/>
      <c r="I18" s="20"/>
      <c r="J18" s="16"/>
      <c r="K18" s="118"/>
      <c r="L18" s="20"/>
      <c r="M18" s="20"/>
      <c r="N18" s="20"/>
    </row>
    <row r="19" spans="1:14" x14ac:dyDescent="0.25">
      <c r="A19" s="116">
        <v>6.5</v>
      </c>
      <c r="B19" s="16" t="s">
        <v>12</v>
      </c>
      <c r="C19" s="20">
        <v>1.5</v>
      </c>
      <c r="D19" s="16"/>
      <c r="E19" s="20"/>
      <c r="F19" s="16"/>
      <c r="G19" s="118"/>
      <c r="H19" s="20"/>
      <c r="I19" s="20"/>
      <c r="J19" s="16"/>
      <c r="K19" s="118"/>
      <c r="L19" s="20"/>
      <c r="M19" s="20"/>
      <c r="N19" s="12">
        <f>C19+E19+G19+I19+K19+M19</f>
        <v>1.5</v>
      </c>
    </row>
    <row r="20" spans="1:14" ht="13.5" customHeight="1" x14ac:dyDescent="0.25">
      <c r="A20" s="112"/>
      <c r="B20" s="115" t="s">
        <v>71</v>
      </c>
      <c r="C20" s="28"/>
      <c r="D20" s="102"/>
      <c r="E20" s="102"/>
      <c r="F20" s="36" t="s">
        <v>71</v>
      </c>
      <c r="G20" s="28"/>
      <c r="H20" s="102"/>
      <c r="I20" s="28"/>
      <c r="J20" s="102" t="s">
        <v>71</v>
      </c>
      <c r="K20" s="28"/>
      <c r="L20" s="28"/>
      <c r="M20" s="28"/>
      <c r="N20" s="26"/>
    </row>
    <row r="21" spans="1:14" x14ac:dyDescent="0.25">
      <c r="A21" s="110">
        <v>8.76</v>
      </c>
      <c r="B21" s="104" t="s">
        <v>19</v>
      </c>
      <c r="C21" s="67">
        <v>0.5</v>
      </c>
      <c r="D21" s="104"/>
      <c r="E21" s="104"/>
      <c r="F21" s="111" t="s">
        <v>19</v>
      </c>
      <c r="G21" s="67">
        <v>1.02</v>
      </c>
      <c r="H21" s="104"/>
      <c r="I21" s="67"/>
      <c r="J21" s="104" t="s">
        <v>19</v>
      </c>
      <c r="K21" s="67">
        <v>0.5</v>
      </c>
      <c r="L21" s="67"/>
      <c r="M21" s="67"/>
      <c r="N21" s="49">
        <f>C21+E21+G21+I21+K21</f>
        <v>2.02</v>
      </c>
    </row>
    <row r="22" spans="1:14" ht="24.75" x14ac:dyDescent="0.25">
      <c r="A22" s="110"/>
      <c r="B22" s="104"/>
      <c r="C22" s="67"/>
      <c r="D22" s="104"/>
      <c r="E22" s="104"/>
      <c r="F22" s="111" t="s">
        <v>72</v>
      </c>
      <c r="G22" s="67"/>
      <c r="H22" s="104"/>
      <c r="I22" s="67"/>
      <c r="J22" s="104"/>
      <c r="K22" s="67"/>
      <c r="L22" s="67"/>
      <c r="M22" s="67"/>
      <c r="N22" s="49"/>
    </row>
    <row r="23" spans="1:14" x14ac:dyDescent="0.25">
      <c r="A23" s="113"/>
      <c r="B23" s="28"/>
      <c r="C23" s="28"/>
      <c r="D23" s="28"/>
      <c r="E23" s="28"/>
      <c r="F23" s="35"/>
      <c r="G23" s="28"/>
      <c r="H23" s="28"/>
      <c r="I23" s="28"/>
      <c r="J23" s="28"/>
      <c r="K23" s="28"/>
      <c r="L23" s="28"/>
      <c r="M23" s="28"/>
      <c r="N23" s="26"/>
    </row>
    <row r="24" spans="1:14" x14ac:dyDescent="0.25">
      <c r="A24" s="114">
        <f>SUM(A4:A23)</f>
        <v>79.760000000000005</v>
      </c>
      <c r="B24" s="29" t="s">
        <v>10</v>
      </c>
      <c r="C24" s="29">
        <f>SUM(C4:C23)</f>
        <v>6.36</v>
      </c>
      <c r="D24" s="72"/>
      <c r="E24" s="72">
        <f>SUM(E4:E23)</f>
        <v>1.06</v>
      </c>
      <c r="F24" s="73"/>
      <c r="G24" s="29">
        <f>SUM(G4:G23)</f>
        <v>5.0600000000000005</v>
      </c>
      <c r="H24" s="29"/>
      <c r="I24" s="29">
        <f>SUM(I4:I23)</f>
        <v>3.14</v>
      </c>
      <c r="J24" s="29"/>
      <c r="K24" s="72">
        <f>SUM(K4:K23)</f>
        <v>2.77</v>
      </c>
      <c r="L24" s="72"/>
      <c r="M24" s="72"/>
      <c r="N24" s="107">
        <f>SUM(N4:N23)</f>
        <v>18.39</v>
      </c>
    </row>
    <row r="25" spans="1:14" x14ac:dyDescent="0.25">
      <c r="F25" s="99"/>
      <c r="J25" s="60"/>
    </row>
    <row r="26" spans="1:14" x14ac:dyDescent="0.25">
      <c r="F26" s="99"/>
      <c r="H26" t="s">
        <v>32</v>
      </c>
      <c r="J26" s="60"/>
      <c r="K26" s="108">
        <f>N24*4.33</f>
        <v>79.628700000000009</v>
      </c>
      <c r="L26" s="108"/>
      <c r="M26" s="108"/>
    </row>
    <row r="27" spans="1:14" x14ac:dyDescent="0.25">
      <c r="F27" s="99"/>
      <c r="I27" s="109">
        <f>N24</f>
        <v>18.39</v>
      </c>
    </row>
    <row r="28" spans="1:14" x14ac:dyDescent="0.25">
      <c r="B28" t="s">
        <v>31</v>
      </c>
      <c r="F28" s="99"/>
      <c r="G28" t="s">
        <v>73</v>
      </c>
    </row>
    <row r="29" spans="1:14" x14ac:dyDescent="0.25">
      <c r="B29" t="s">
        <v>33</v>
      </c>
      <c r="D29" t="str">
        <f>B1</f>
        <v>ROSA MARIA RAMIREZ PRIEGO</v>
      </c>
      <c r="F29" s="99"/>
    </row>
    <row r="30" spans="1:14" x14ac:dyDescent="0.25">
      <c r="B30" t="s">
        <v>42</v>
      </c>
      <c r="F30" t="s">
        <v>68</v>
      </c>
    </row>
  </sheetData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6"/>
    </sheetView>
  </sheetViews>
  <sheetFormatPr baseColWidth="10" defaultRowHeight="15" x14ac:dyDescent="0.25"/>
  <cols>
    <col min="1" max="1" width="7.85546875" customWidth="1"/>
    <col min="2" max="2" width="13.85546875" customWidth="1"/>
    <col min="3" max="3" width="7" customWidth="1"/>
    <col min="4" max="4" width="12.85546875" customWidth="1"/>
    <col min="5" max="5" width="6.42578125" customWidth="1"/>
    <col min="6" max="6" width="13.28515625" customWidth="1"/>
    <col min="7" max="7" width="7" customWidth="1"/>
    <col min="8" max="8" width="13.42578125" customWidth="1"/>
    <col min="9" max="9" width="6" customWidth="1"/>
    <col min="10" max="10" width="13.7109375" customWidth="1"/>
    <col min="11" max="11" width="6.5703125" customWidth="1"/>
    <col min="12" max="12" width="6.140625" customWidth="1"/>
    <col min="13" max="13" width="4.5703125" customWidth="1"/>
    <col min="14" max="14" width="6.85546875" customWidth="1"/>
  </cols>
  <sheetData>
    <row r="1" spans="1:14" x14ac:dyDescent="0.25">
      <c r="B1" s="1" t="s">
        <v>0</v>
      </c>
      <c r="F1" s="99"/>
    </row>
    <row r="2" spans="1:14" x14ac:dyDescent="0.25">
      <c r="F2" s="99"/>
    </row>
    <row r="3" spans="1:14" x14ac:dyDescent="0.25">
      <c r="A3" s="65" t="s">
        <v>1</v>
      </c>
      <c r="B3" s="65" t="s">
        <v>2</v>
      </c>
      <c r="C3" s="65" t="s">
        <v>3</v>
      </c>
      <c r="D3" s="65" t="s">
        <v>4</v>
      </c>
      <c r="E3" s="65" t="s">
        <v>5</v>
      </c>
      <c r="F3" s="66" t="s">
        <v>6</v>
      </c>
      <c r="G3" s="65" t="s">
        <v>5</v>
      </c>
      <c r="H3" s="65" t="s">
        <v>7</v>
      </c>
      <c r="I3" s="65" t="s">
        <v>5</v>
      </c>
      <c r="J3" s="65" t="s">
        <v>8</v>
      </c>
      <c r="K3" s="65" t="s">
        <v>5</v>
      </c>
      <c r="L3" s="65"/>
      <c r="M3" s="65"/>
      <c r="N3" s="65" t="s">
        <v>10</v>
      </c>
    </row>
    <row r="4" spans="1:14" x14ac:dyDescent="0.25">
      <c r="A4" s="100">
        <v>13</v>
      </c>
      <c r="B4" s="28" t="s">
        <v>59</v>
      </c>
      <c r="C4" s="28"/>
      <c r="D4" s="28" t="s">
        <v>59</v>
      </c>
      <c r="E4" s="28"/>
      <c r="F4" s="35" t="s">
        <v>59</v>
      </c>
      <c r="G4" s="28"/>
      <c r="H4" s="28" t="s">
        <v>59</v>
      </c>
      <c r="I4" s="35"/>
      <c r="J4" s="28" t="s">
        <v>59</v>
      </c>
      <c r="K4" s="28"/>
      <c r="L4" s="28"/>
      <c r="M4" s="28"/>
      <c r="N4" s="26"/>
    </row>
    <row r="5" spans="1:14" x14ac:dyDescent="0.25">
      <c r="A5" s="101"/>
      <c r="B5" s="33" t="s">
        <v>60</v>
      </c>
      <c r="C5" s="33">
        <v>0.75</v>
      </c>
      <c r="D5" s="33" t="s">
        <v>19</v>
      </c>
      <c r="E5" s="32">
        <v>0.33</v>
      </c>
      <c r="F5" s="30" t="s">
        <v>12</v>
      </c>
      <c r="G5" s="33">
        <v>1.26</v>
      </c>
      <c r="H5" s="33" t="s">
        <v>19</v>
      </c>
      <c r="I5" s="33">
        <v>0.33</v>
      </c>
      <c r="J5" s="30" t="s">
        <v>19</v>
      </c>
      <c r="K5" s="33">
        <v>0.33</v>
      </c>
      <c r="L5" s="33"/>
      <c r="M5" s="33"/>
      <c r="N5" s="23">
        <f>C5+E5+G5+I5+K5</f>
        <v>3</v>
      </c>
    </row>
    <row r="6" spans="1:14" x14ac:dyDescent="0.25">
      <c r="A6" s="100">
        <v>10</v>
      </c>
      <c r="B6" s="28" t="s">
        <v>61</v>
      </c>
      <c r="C6" s="28"/>
      <c r="D6" s="28" t="s">
        <v>61</v>
      </c>
      <c r="E6" s="35"/>
      <c r="F6" s="35" t="s">
        <v>61</v>
      </c>
      <c r="G6" s="28"/>
      <c r="H6" s="28" t="s">
        <v>61</v>
      </c>
      <c r="I6" s="28"/>
      <c r="J6" s="28" t="s">
        <v>61</v>
      </c>
      <c r="K6" s="28"/>
      <c r="L6" s="28"/>
      <c r="M6" s="28"/>
      <c r="N6" s="26"/>
    </row>
    <row r="7" spans="1:14" x14ac:dyDescent="0.25">
      <c r="A7" s="101"/>
      <c r="B7" s="33" t="s">
        <v>19</v>
      </c>
      <c r="C7" s="33">
        <v>0.34</v>
      </c>
      <c r="D7" s="33" t="s">
        <v>19</v>
      </c>
      <c r="E7" s="33">
        <v>0.33</v>
      </c>
      <c r="F7" s="30" t="s">
        <v>19</v>
      </c>
      <c r="G7" s="33">
        <v>0.33</v>
      </c>
      <c r="H7" s="33" t="s">
        <v>12</v>
      </c>
      <c r="I7" s="33">
        <v>0.98</v>
      </c>
      <c r="J7" s="33" t="s">
        <v>19</v>
      </c>
      <c r="K7" s="33">
        <v>0.33</v>
      </c>
      <c r="L7" s="33"/>
      <c r="M7" s="33"/>
      <c r="N7" s="23">
        <f t="shared" ref="N7:N17" si="0">C7+E7+G7+I7+K7</f>
        <v>2.31</v>
      </c>
    </row>
    <row r="8" spans="1:14" x14ac:dyDescent="0.25">
      <c r="A8" s="100">
        <v>11</v>
      </c>
      <c r="B8" s="28" t="s">
        <v>62</v>
      </c>
      <c r="C8" s="28"/>
      <c r="D8" s="28"/>
      <c r="E8" s="28"/>
      <c r="F8" s="35" t="s">
        <v>62</v>
      </c>
      <c r="G8" s="28"/>
      <c r="H8" s="102"/>
      <c r="I8" s="102"/>
      <c r="J8" s="28" t="s">
        <v>62</v>
      </c>
      <c r="K8" s="28"/>
      <c r="L8" s="28"/>
      <c r="M8" s="28"/>
      <c r="N8" s="26"/>
    </row>
    <row r="9" spans="1:14" x14ac:dyDescent="0.25">
      <c r="A9" s="101"/>
      <c r="B9" s="33" t="s">
        <v>12</v>
      </c>
      <c r="C9" s="33">
        <v>1.87</v>
      </c>
      <c r="D9" s="33"/>
      <c r="E9" s="33"/>
      <c r="F9" s="30" t="s">
        <v>19</v>
      </c>
      <c r="G9" s="33">
        <v>0.33</v>
      </c>
      <c r="H9" s="33"/>
      <c r="I9" s="33"/>
      <c r="J9" s="30" t="s">
        <v>19</v>
      </c>
      <c r="K9" s="33">
        <v>0.33</v>
      </c>
      <c r="L9" s="33"/>
      <c r="M9" s="33"/>
      <c r="N9" s="23">
        <f t="shared" si="0"/>
        <v>2.5300000000000002</v>
      </c>
    </row>
    <row r="10" spans="1:14" x14ac:dyDescent="0.25">
      <c r="A10" s="100">
        <v>9</v>
      </c>
      <c r="B10" s="28" t="s">
        <v>63</v>
      </c>
      <c r="C10" s="28"/>
      <c r="D10" s="28"/>
      <c r="E10" s="28"/>
      <c r="F10" s="35" t="s">
        <v>63</v>
      </c>
      <c r="G10" s="28"/>
      <c r="H10" s="103"/>
      <c r="I10" s="28"/>
      <c r="J10" s="28" t="s">
        <v>63</v>
      </c>
      <c r="K10" s="28"/>
      <c r="L10" s="28"/>
      <c r="M10" s="28"/>
      <c r="N10" s="26"/>
    </row>
    <row r="11" spans="1:14" x14ac:dyDescent="0.25">
      <c r="A11" s="101"/>
      <c r="B11" s="33" t="s">
        <v>19</v>
      </c>
      <c r="C11" s="33">
        <v>0.33</v>
      </c>
      <c r="D11" s="72"/>
      <c r="E11" s="72"/>
      <c r="F11" s="30" t="s">
        <v>12</v>
      </c>
      <c r="G11" s="33">
        <v>1.42</v>
      </c>
      <c r="H11" s="93"/>
      <c r="I11" s="33"/>
      <c r="J11" s="33" t="s">
        <v>19</v>
      </c>
      <c r="K11" s="33">
        <v>0.33</v>
      </c>
      <c r="L11" s="33"/>
      <c r="M11" s="33"/>
      <c r="N11" s="23">
        <f t="shared" si="0"/>
        <v>2.08</v>
      </c>
    </row>
    <row r="12" spans="1:14" x14ac:dyDescent="0.25">
      <c r="A12" s="100">
        <v>4.5</v>
      </c>
      <c r="B12" s="28" t="s">
        <v>64</v>
      </c>
      <c r="C12" s="28"/>
      <c r="D12" s="28"/>
      <c r="E12" s="28"/>
      <c r="F12" s="35"/>
      <c r="G12" s="28"/>
      <c r="H12" s="28" t="s">
        <v>64</v>
      </c>
      <c r="I12" s="28"/>
      <c r="J12" s="28"/>
      <c r="K12" s="28"/>
      <c r="L12" s="28"/>
      <c r="M12" s="28"/>
      <c r="N12" s="26"/>
    </row>
    <row r="13" spans="1:14" x14ac:dyDescent="0.25">
      <c r="A13" s="101"/>
      <c r="B13" s="33" t="s">
        <v>19</v>
      </c>
      <c r="C13" s="33">
        <v>0.37</v>
      </c>
      <c r="D13" s="72"/>
      <c r="E13" s="72"/>
      <c r="F13" s="30"/>
      <c r="G13" s="33"/>
      <c r="H13" s="30" t="s">
        <v>12</v>
      </c>
      <c r="I13" s="33">
        <v>0.66</v>
      </c>
      <c r="J13" s="33"/>
      <c r="K13" s="33"/>
      <c r="L13" s="33"/>
      <c r="M13" s="33"/>
      <c r="N13" s="23">
        <f t="shared" si="0"/>
        <v>1.03</v>
      </c>
    </row>
    <row r="14" spans="1:14" x14ac:dyDescent="0.25">
      <c r="A14" s="100">
        <v>5</v>
      </c>
      <c r="B14" s="67" t="s">
        <v>65</v>
      </c>
      <c r="C14" s="67"/>
      <c r="D14" s="104"/>
      <c r="E14" s="104"/>
      <c r="F14" s="68" t="s">
        <v>65</v>
      </c>
      <c r="G14" s="67"/>
      <c r="H14" s="67"/>
      <c r="I14" s="67"/>
      <c r="J14" s="67" t="s">
        <v>65</v>
      </c>
      <c r="K14" s="28"/>
      <c r="L14" s="28"/>
      <c r="M14" s="28"/>
      <c r="N14" s="26"/>
    </row>
    <row r="15" spans="1:14" x14ac:dyDescent="0.25">
      <c r="A15" s="105"/>
      <c r="B15" s="67" t="s">
        <v>19</v>
      </c>
      <c r="C15" s="67">
        <v>0.3</v>
      </c>
      <c r="D15" s="104"/>
      <c r="E15" s="104"/>
      <c r="F15" s="68" t="s">
        <v>19</v>
      </c>
      <c r="G15" s="67">
        <v>0.3</v>
      </c>
      <c r="H15" s="67"/>
      <c r="I15" s="67"/>
      <c r="J15" s="33" t="s">
        <v>12</v>
      </c>
      <c r="K15" s="33">
        <v>0.55000000000000004</v>
      </c>
      <c r="L15" s="33"/>
      <c r="M15" s="33"/>
      <c r="N15" s="23">
        <f t="shared" si="0"/>
        <v>1.1499999999999999</v>
      </c>
    </row>
    <row r="16" spans="1:14" x14ac:dyDescent="0.25">
      <c r="A16" s="105"/>
      <c r="B16" s="67" t="s">
        <v>66</v>
      </c>
      <c r="C16" s="67"/>
      <c r="D16" s="67" t="s">
        <v>66</v>
      </c>
      <c r="E16" s="67"/>
      <c r="F16" s="68" t="s">
        <v>66</v>
      </c>
      <c r="G16" s="67"/>
      <c r="H16" s="67" t="s">
        <v>66</v>
      </c>
      <c r="I16" s="67"/>
      <c r="J16" s="67" t="s">
        <v>66</v>
      </c>
      <c r="K16" s="28"/>
      <c r="L16" s="28"/>
      <c r="M16" s="28"/>
      <c r="N16" s="26"/>
    </row>
    <row r="17" spans="1:14" x14ac:dyDescent="0.25">
      <c r="A17" s="101">
        <v>12</v>
      </c>
      <c r="B17" s="72" t="s">
        <v>15</v>
      </c>
      <c r="C17" s="33">
        <v>0.4</v>
      </c>
      <c r="D17" s="72" t="s">
        <v>15</v>
      </c>
      <c r="E17" s="72">
        <v>0.4</v>
      </c>
      <c r="F17" s="32" t="s">
        <v>19</v>
      </c>
      <c r="G17" s="33">
        <v>0.4</v>
      </c>
      <c r="H17" s="72" t="s">
        <v>12</v>
      </c>
      <c r="I17" s="33">
        <v>1.17</v>
      </c>
      <c r="J17" s="72" t="s">
        <v>15</v>
      </c>
      <c r="K17" s="33">
        <v>0.4</v>
      </c>
      <c r="L17" s="33"/>
      <c r="M17" s="33"/>
      <c r="N17" s="23">
        <f t="shared" si="0"/>
        <v>2.77</v>
      </c>
    </row>
    <row r="18" spans="1:14" x14ac:dyDescent="0.25">
      <c r="A18" s="106"/>
      <c r="B18" s="28"/>
      <c r="C18" s="28"/>
      <c r="D18" s="28"/>
      <c r="E18" s="28"/>
      <c r="F18" s="35"/>
      <c r="G18" s="28"/>
      <c r="H18" s="28"/>
      <c r="I18" s="28"/>
      <c r="J18" s="28"/>
      <c r="K18" s="28"/>
      <c r="L18" s="67"/>
      <c r="M18" s="67"/>
      <c r="N18" s="49"/>
    </row>
    <row r="19" spans="1:14" x14ac:dyDescent="0.25">
      <c r="A19" s="106">
        <f>SUM(A4:A18)</f>
        <v>64.5</v>
      </c>
      <c r="B19" s="29" t="s">
        <v>10</v>
      </c>
      <c r="C19" s="29">
        <f>SUM(C4:C18)</f>
        <v>4.3600000000000003</v>
      </c>
      <c r="D19" s="72"/>
      <c r="E19" s="72">
        <f>SUM(E4:E18)</f>
        <v>1.06</v>
      </c>
      <c r="F19" s="73"/>
      <c r="G19" s="29">
        <f>SUM(G4:G18)</f>
        <v>4.04</v>
      </c>
      <c r="H19" s="29"/>
      <c r="I19" s="29">
        <f>SUM(I4:I18)</f>
        <v>3.14</v>
      </c>
      <c r="J19" s="29"/>
      <c r="K19" s="72">
        <f>SUM(K4:K18)</f>
        <v>2.27</v>
      </c>
      <c r="L19" s="72"/>
      <c r="M19" s="72"/>
      <c r="N19" s="107">
        <f>SUM(N4:N18)</f>
        <v>14.870000000000001</v>
      </c>
    </row>
    <row r="20" spans="1:14" x14ac:dyDescent="0.25">
      <c r="F20" s="99"/>
      <c r="J20" s="60"/>
    </row>
    <row r="21" spans="1:14" x14ac:dyDescent="0.25">
      <c r="F21" s="99"/>
      <c r="H21" t="s">
        <v>32</v>
      </c>
      <c r="J21" s="60"/>
      <c r="K21" s="108">
        <f>N19*4.33</f>
        <v>64.387100000000004</v>
      </c>
      <c r="L21" s="108"/>
      <c r="M21" s="108"/>
    </row>
    <row r="22" spans="1:14" x14ac:dyDescent="0.25">
      <c r="F22" s="99"/>
      <c r="I22" s="109">
        <f>N19</f>
        <v>14.870000000000001</v>
      </c>
    </row>
    <row r="23" spans="1:14" x14ac:dyDescent="0.25">
      <c r="B23" t="s">
        <v>31</v>
      </c>
      <c r="F23" s="99"/>
      <c r="G23" t="s">
        <v>67</v>
      </c>
    </row>
    <row r="24" spans="1:14" x14ac:dyDescent="0.25">
      <c r="B24" t="s">
        <v>33</v>
      </c>
      <c r="D24" t="str">
        <f>B1</f>
        <v>ROSA MARIA RAMIREZ PRIEGO</v>
      </c>
      <c r="F24" s="99"/>
    </row>
    <row r="25" spans="1:14" x14ac:dyDescent="0.25">
      <c r="B25" t="s">
        <v>42</v>
      </c>
      <c r="F25" t="s">
        <v>68</v>
      </c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7" workbookViewId="0">
      <selection sqref="A1:N23"/>
    </sheetView>
  </sheetViews>
  <sheetFormatPr baseColWidth="10" defaultRowHeight="15" x14ac:dyDescent="0.25"/>
  <cols>
    <col min="1" max="1" width="7" customWidth="1"/>
    <col min="2" max="2" width="13.28515625" customWidth="1"/>
    <col min="3" max="3" width="6.85546875" customWidth="1"/>
    <col min="5" max="5" width="6.42578125" customWidth="1"/>
    <col min="6" max="6" width="12.5703125" customWidth="1"/>
    <col min="7" max="7" width="6.85546875" customWidth="1"/>
    <col min="9" max="9" width="6.5703125" customWidth="1"/>
    <col min="10" max="10" width="13.140625" customWidth="1"/>
    <col min="11" max="11" width="7.5703125" customWidth="1"/>
    <col min="12" max="12" width="6.28515625" customWidth="1"/>
    <col min="13" max="14" width="8.28515625" customWidth="1"/>
  </cols>
  <sheetData>
    <row r="1" spans="1:14" x14ac:dyDescent="0.25">
      <c r="A1" s="1" t="s">
        <v>0</v>
      </c>
      <c r="B1" s="80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4" x14ac:dyDescent="0.25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5</v>
      </c>
      <c r="H2" s="81" t="s">
        <v>7</v>
      </c>
      <c r="I2" s="81" t="s">
        <v>5</v>
      </c>
      <c r="J2" s="81" t="s">
        <v>8</v>
      </c>
      <c r="K2" s="81" t="s">
        <v>5</v>
      </c>
      <c r="L2" s="81" t="s">
        <v>9</v>
      </c>
      <c r="M2" s="81" t="s">
        <v>5</v>
      </c>
      <c r="N2" s="81" t="s">
        <v>10</v>
      </c>
    </row>
    <row r="3" spans="1:14" ht="24" x14ac:dyDescent="0.25">
      <c r="A3" s="87"/>
      <c r="B3" s="79" t="s">
        <v>44</v>
      </c>
      <c r="C3" s="87"/>
      <c r="D3" s="79"/>
      <c r="E3" s="87"/>
      <c r="F3" s="88" t="s">
        <v>44</v>
      </c>
      <c r="G3" s="87"/>
      <c r="H3" s="79"/>
      <c r="I3" s="87"/>
      <c r="J3" s="88" t="s">
        <v>44</v>
      </c>
      <c r="K3" s="87"/>
      <c r="L3" s="79"/>
      <c r="M3" s="87"/>
      <c r="N3" s="87"/>
    </row>
    <row r="4" spans="1:14" x14ac:dyDescent="0.25">
      <c r="A4" s="85">
        <v>6.5</v>
      </c>
      <c r="B4" s="85" t="s">
        <v>12</v>
      </c>
      <c r="C4" s="85">
        <v>0.7</v>
      </c>
      <c r="D4" s="85"/>
      <c r="E4" s="86"/>
      <c r="F4" s="85" t="s">
        <v>45</v>
      </c>
      <c r="G4" s="85">
        <v>0.4</v>
      </c>
      <c r="H4" s="85"/>
      <c r="I4" s="85"/>
      <c r="J4" s="85" t="s">
        <v>45</v>
      </c>
      <c r="K4" s="85">
        <v>0.4</v>
      </c>
      <c r="L4" s="85"/>
      <c r="M4" s="85"/>
      <c r="N4" s="85">
        <f>C4+E4+G4+I4+K4+M4</f>
        <v>1.5</v>
      </c>
    </row>
    <row r="5" spans="1:14" x14ac:dyDescent="0.25">
      <c r="A5" s="87"/>
      <c r="B5" s="79" t="s">
        <v>46</v>
      </c>
      <c r="C5" s="87"/>
      <c r="D5" s="79" t="s">
        <v>46</v>
      </c>
      <c r="E5" s="87"/>
      <c r="F5" s="79" t="s">
        <v>46</v>
      </c>
      <c r="G5" s="87"/>
      <c r="H5" s="79" t="s">
        <v>46</v>
      </c>
      <c r="I5" s="87"/>
      <c r="J5" s="79" t="s">
        <v>46</v>
      </c>
      <c r="K5" s="87"/>
      <c r="L5" s="87"/>
      <c r="M5" s="87"/>
      <c r="N5" s="87">
        <f>C5+E5+G5+I5+K5+M5</f>
        <v>0</v>
      </c>
    </row>
    <row r="6" spans="1:14" x14ac:dyDescent="0.25">
      <c r="A6" s="85">
        <v>8</v>
      </c>
      <c r="B6" s="85" t="s">
        <v>19</v>
      </c>
      <c r="C6" s="85">
        <v>0.3</v>
      </c>
      <c r="D6" s="85" t="s">
        <v>19</v>
      </c>
      <c r="E6" s="85">
        <v>0.3</v>
      </c>
      <c r="F6" s="85" t="s">
        <v>47</v>
      </c>
      <c r="G6" s="85">
        <v>0.64</v>
      </c>
      <c r="H6" s="85" t="s">
        <v>19</v>
      </c>
      <c r="I6" s="85">
        <v>0.3</v>
      </c>
      <c r="J6" s="85" t="s">
        <v>19</v>
      </c>
      <c r="K6" s="85">
        <v>0.3</v>
      </c>
      <c r="L6" s="85"/>
      <c r="M6" s="85"/>
      <c r="N6" s="85">
        <f>C6+E6+G6+I6+K6+M6</f>
        <v>1.84</v>
      </c>
    </row>
    <row r="7" spans="1:14" x14ac:dyDescent="0.25">
      <c r="A7" s="87"/>
      <c r="B7" s="89"/>
      <c r="C7" s="82"/>
      <c r="D7" s="79" t="s">
        <v>48</v>
      </c>
      <c r="E7" s="82"/>
      <c r="F7" s="79"/>
      <c r="G7" s="82"/>
      <c r="H7" s="79"/>
      <c r="I7" s="82"/>
      <c r="J7" s="79" t="s">
        <v>48</v>
      </c>
      <c r="K7" s="82"/>
      <c r="L7" s="79"/>
      <c r="M7" s="82"/>
      <c r="N7" s="87"/>
    </row>
    <row r="8" spans="1:14" x14ac:dyDescent="0.25">
      <c r="A8" s="85">
        <v>4</v>
      </c>
      <c r="B8" s="90"/>
      <c r="C8" s="85"/>
      <c r="D8" s="85" t="s">
        <v>19</v>
      </c>
      <c r="E8" s="85">
        <v>0.33</v>
      </c>
      <c r="F8" s="85"/>
      <c r="G8" s="85"/>
      <c r="H8" s="85"/>
      <c r="I8" s="85"/>
      <c r="J8" s="90" t="s">
        <v>12</v>
      </c>
      <c r="K8" s="85">
        <v>0.59</v>
      </c>
      <c r="L8" s="85"/>
      <c r="M8" s="85"/>
      <c r="N8" s="85">
        <f>C8+E8+G8+I8+K8+M8</f>
        <v>0.91999999999999993</v>
      </c>
    </row>
    <row r="9" spans="1:14" x14ac:dyDescent="0.25">
      <c r="A9" s="82"/>
      <c r="B9" s="79" t="s">
        <v>49</v>
      </c>
      <c r="C9" s="82"/>
      <c r="D9" s="91"/>
      <c r="E9" s="82"/>
      <c r="F9" s="79" t="s">
        <v>49</v>
      </c>
      <c r="G9" s="82"/>
      <c r="H9" s="91"/>
      <c r="I9" s="82"/>
      <c r="J9" s="79" t="s">
        <v>49</v>
      </c>
      <c r="K9" s="82"/>
      <c r="L9" s="91"/>
      <c r="M9" s="82"/>
      <c r="N9" s="87">
        <f>C9+E9+G9+I9+K9+M9</f>
        <v>0</v>
      </c>
    </row>
    <row r="10" spans="1:14" x14ac:dyDescent="0.25">
      <c r="A10" s="82">
        <v>6</v>
      </c>
      <c r="B10" s="85" t="s">
        <v>12</v>
      </c>
      <c r="C10" s="85">
        <v>0.57999999999999996</v>
      </c>
      <c r="D10" s="85"/>
      <c r="E10" s="85"/>
      <c r="F10" s="85" t="s">
        <v>45</v>
      </c>
      <c r="G10" s="85">
        <v>0.4</v>
      </c>
      <c r="H10" s="85"/>
      <c r="I10" s="85"/>
      <c r="J10" s="85" t="s">
        <v>45</v>
      </c>
      <c r="K10" s="85">
        <v>0.4</v>
      </c>
      <c r="L10" s="91"/>
      <c r="M10" s="82"/>
      <c r="N10" s="85">
        <f>C10+E10+G10+I10+K10+M10</f>
        <v>1.38</v>
      </c>
    </row>
    <row r="11" spans="1:14" x14ac:dyDescent="0.25">
      <c r="A11" s="87"/>
      <c r="B11" s="92"/>
      <c r="C11" s="87"/>
      <c r="D11" s="92"/>
      <c r="E11" s="87"/>
      <c r="F11" s="92"/>
      <c r="G11" s="87"/>
      <c r="H11" s="92" t="s">
        <v>50</v>
      </c>
      <c r="I11" s="87"/>
      <c r="J11" s="92"/>
      <c r="K11" s="87"/>
      <c r="L11" s="92"/>
      <c r="M11" s="87"/>
      <c r="N11" s="87"/>
    </row>
    <row r="12" spans="1:14" x14ac:dyDescent="0.25">
      <c r="A12" s="85">
        <v>2</v>
      </c>
      <c r="B12" s="90"/>
      <c r="C12" s="85"/>
      <c r="D12" s="90"/>
      <c r="E12" s="85"/>
      <c r="F12" s="90"/>
      <c r="G12" s="85"/>
      <c r="H12" s="90" t="s">
        <v>12</v>
      </c>
      <c r="I12" s="85">
        <v>0.46</v>
      </c>
      <c r="J12" s="90"/>
      <c r="K12" s="85"/>
      <c r="L12" s="90"/>
      <c r="M12" s="85"/>
      <c r="N12" s="85">
        <f>C12+E12+G12+I12+K12+M12</f>
        <v>0.46</v>
      </c>
    </row>
    <row r="13" spans="1:14" x14ac:dyDescent="0.25">
      <c r="A13" s="87"/>
      <c r="B13" s="79" t="s">
        <v>51</v>
      </c>
      <c r="C13" s="82"/>
      <c r="D13" s="79"/>
      <c r="E13" s="82"/>
      <c r="F13" s="79" t="s">
        <v>51</v>
      </c>
      <c r="G13" s="82"/>
      <c r="H13" s="79"/>
      <c r="I13" s="82"/>
      <c r="J13" s="79" t="s">
        <v>51</v>
      </c>
      <c r="K13" s="82"/>
      <c r="L13" s="79"/>
      <c r="M13" s="82"/>
      <c r="N13" s="87"/>
    </row>
    <row r="14" spans="1:14" ht="36" x14ac:dyDescent="0.25">
      <c r="A14" s="85">
        <v>10</v>
      </c>
      <c r="B14" s="90" t="s">
        <v>52</v>
      </c>
      <c r="C14" s="85">
        <v>0.75</v>
      </c>
      <c r="D14" s="90"/>
      <c r="E14" s="85"/>
      <c r="F14" s="90" t="s">
        <v>53</v>
      </c>
      <c r="G14" s="85">
        <v>1.22</v>
      </c>
      <c r="H14" s="90"/>
      <c r="I14" s="85"/>
      <c r="J14" s="90" t="s">
        <v>19</v>
      </c>
      <c r="K14" s="85">
        <v>0.33</v>
      </c>
      <c r="L14" s="90"/>
      <c r="M14" s="85"/>
      <c r="N14" s="85">
        <f>C14+E14+G14+I14+K14+M14</f>
        <v>2.2999999999999998</v>
      </c>
    </row>
    <row r="15" spans="1:14" x14ac:dyDescent="0.25">
      <c r="A15" s="87"/>
      <c r="B15" s="79" t="s">
        <v>54</v>
      </c>
      <c r="C15" s="82"/>
      <c r="D15" s="79"/>
      <c r="E15" s="82"/>
      <c r="F15" s="79" t="s">
        <v>54</v>
      </c>
      <c r="G15" s="82"/>
      <c r="H15" s="79"/>
      <c r="I15" s="82"/>
      <c r="J15" s="79" t="s">
        <v>54</v>
      </c>
      <c r="K15" s="82"/>
      <c r="L15" s="79"/>
      <c r="M15" s="82"/>
      <c r="N15" s="87"/>
    </row>
    <row r="16" spans="1:14" x14ac:dyDescent="0.25">
      <c r="A16" s="85">
        <v>7</v>
      </c>
      <c r="B16" s="90" t="s">
        <v>19</v>
      </c>
      <c r="C16" s="85">
        <v>0.33</v>
      </c>
      <c r="D16" s="90"/>
      <c r="E16" s="85"/>
      <c r="F16" s="90" t="s">
        <v>12</v>
      </c>
      <c r="G16" s="85">
        <v>0.95</v>
      </c>
      <c r="H16" s="90"/>
      <c r="I16" s="85"/>
      <c r="J16" s="90" t="s">
        <v>19</v>
      </c>
      <c r="K16" s="85">
        <v>0.33</v>
      </c>
      <c r="L16" s="90"/>
      <c r="M16" s="85"/>
      <c r="N16" s="85">
        <f>C16+E16+G16+I16+K16+M16</f>
        <v>1.61</v>
      </c>
    </row>
    <row r="17" spans="1:14" ht="24.75" x14ac:dyDescent="0.25">
      <c r="A17" s="24"/>
      <c r="B17" s="6" t="s">
        <v>55</v>
      </c>
      <c r="C17" s="28"/>
      <c r="D17" s="93"/>
      <c r="E17" s="28"/>
      <c r="F17" s="25" t="s">
        <v>55</v>
      </c>
      <c r="G17" s="28"/>
      <c r="H17" s="25"/>
      <c r="I17" s="35"/>
      <c r="J17" s="25" t="s">
        <v>55</v>
      </c>
      <c r="K17" s="28"/>
      <c r="L17" s="28"/>
      <c r="M17" s="28"/>
      <c r="N17" s="28"/>
    </row>
    <row r="18" spans="1:14" x14ac:dyDescent="0.25">
      <c r="A18" s="29">
        <v>8</v>
      </c>
      <c r="B18" s="12" t="s">
        <v>19</v>
      </c>
      <c r="C18" s="33">
        <v>0.25</v>
      </c>
      <c r="D18" s="33"/>
      <c r="E18" s="32"/>
      <c r="F18" s="30" t="s">
        <v>12</v>
      </c>
      <c r="G18" s="33">
        <v>1.34</v>
      </c>
      <c r="H18" s="33"/>
      <c r="I18" s="33"/>
      <c r="J18" s="33" t="s">
        <v>19</v>
      </c>
      <c r="K18" s="33">
        <v>0.25</v>
      </c>
      <c r="L18" s="33"/>
      <c r="M18" s="33"/>
      <c r="N18" s="67">
        <f>C18+E18+G18+I18+K18</f>
        <v>1.84</v>
      </c>
    </row>
    <row r="19" spans="1:14" x14ac:dyDescent="0.25">
      <c r="A19" s="94">
        <f>SUM(A3:A18)</f>
        <v>51.5</v>
      </c>
      <c r="B19" s="84" t="s">
        <v>10</v>
      </c>
      <c r="C19" s="85">
        <f>SUM(C3:C18)</f>
        <v>2.91</v>
      </c>
      <c r="D19" s="86"/>
      <c r="E19" s="85">
        <f>SUM(E3:E18)</f>
        <v>0.63</v>
      </c>
      <c r="F19" s="85"/>
      <c r="G19" s="85">
        <f>SUM(G3:G18)</f>
        <v>4.95</v>
      </c>
      <c r="H19" s="85"/>
      <c r="I19" s="85">
        <f>SUM(I3:I18)</f>
        <v>0.76</v>
      </c>
      <c r="J19" s="85"/>
      <c r="K19" s="85">
        <f>SUM(K3:K18)</f>
        <v>2.6</v>
      </c>
      <c r="L19" s="86"/>
      <c r="M19" s="86"/>
      <c r="N19" s="85">
        <f>SUM(N3:N18)</f>
        <v>11.849999999999998</v>
      </c>
    </row>
    <row r="20" spans="1:14" x14ac:dyDescent="0.25">
      <c r="A20" s="95"/>
      <c r="B20" s="96" t="s">
        <v>56</v>
      </c>
      <c r="C20" s="91"/>
      <c r="E20" s="83"/>
      <c r="F20" s="91"/>
      <c r="G20" s="91"/>
      <c r="H20" s="91"/>
      <c r="I20" s="91"/>
      <c r="J20" s="80" t="s">
        <v>32</v>
      </c>
      <c r="K20" s="83"/>
      <c r="L20" s="83"/>
      <c r="M20" s="83"/>
      <c r="N20" s="91"/>
    </row>
    <row r="21" spans="1:14" ht="22.5" x14ac:dyDescent="0.25">
      <c r="A21" s="95"/>
      <c r="B21" s="88" t="s">
        <v>33</v>
      </c>
      <c r="C21" t="str">
        <f>A1</f>
        <v>ROSA MARIA RAMIREZ PRIEGO</v>
      </c>
      <c r="F21" s="97" t="s">
        <v>58</v>
      </c>
      <c r="G21" s="91"/>
      <c r="I21" s="91"/>
      <c r="J21" s="98">
        <f>N19*4.33</f>
        <v>51.31049999999999</v>
      </c>
      <c r="K21" s="83"/>
      <c r="L21" s="83"/>
      <c r="M21" s="83"/>
      <c r="N21" s="91"/>
    </row>
    <row r="22" spans="1:14" x14ac:dyDescent="0.25">
      <c r="B22" s="89" t="s">
        <v>57</v>
      </c>
      <c r="C22" s="89"/>
      <c r="E22" s="80"/>
      <c r="G22" s="89"/>
      <c r="H22" t="s">
        <v>69</v>
      </c>
      <c r="I22" s="89"/>
      <c r="J22" s="89"/>
      <c r="K22" s="89"/>
      <c r="L22" s="89"/>
      <c r="M22" s="89"/>
      <c r="N22" s="89"/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B1" sqref="B1"/>
    </sheetView>
  </sheetViews>
  <sheetFormatPr baseColWidth="10" defaultRowHeight="15" x14ac:dyDescent="0.25"/>
  <cols>
    <col min="1" max="1" width="9.42578125" customWidth="1"/>
    <col min="2" max="2" width="15.42578125" customWidth="1"/>
    <col min="3" max="3" width="6.28515625" customWidth="1"/>
    <col min="5" max="5" width="5.5703125" customWidth="1"/>
    <col min="6" max="6" width="14.5703125" customWidth="1"/>
    <col min="7" max="7" width="5.140625" customWidth="1"/>
    <col min="8" max="8" width="14.85546875" customWidth="1"/>
    <col min="9" max="9" width="6.42578125" customWidth="1"/>
    <col min="10" max="10" width="14.85546875" customWidth="1"/>
    <col min="11" max="12" width="6" customWidth="1"/>
    <col min="13" max="13" width="4.7109375" customWidth="1"/>
    <col min="14" max="14" width="7.5703125" customWidth="1"/>
  </cols>
  <sheetData>
    <row r="1" spans="1:14" x14ac:dyDescent="0.25">
      <c r="A1" s="63"/>
      <c r="B1" s="1" t="s">
        <v>0</v>
      </c>
      <c r="C1" s="63"/>
      <c r="D1" s="63"/>
      <c r="E1" s="63"/>
      <c r="F1" s="64"/>
      <c r="G1" s="63"/>
      <c r="H1" s="63"/>
      <c r="I1" s="63"/>
      <c r="J1" s="63"/>
      <c r="K1" s="63"/>
      <c r="L1" s="63"/>
      <c r="M1" s="63"/>
      <c r="N1" s="63"/>
    </row>
    <row r="2" spans="1:14" x14ac:dyDescent="0.25">
      <c r="A2" s="63"/>
      <c r="B2" s="1"/>
      <c r="C2" s="63"/>
      <c r="D2" s="63"/>
      <c r="E2" s="63"/>
      <c r="F2" s="64"/>
      <c r="G2" s="63"/>
      <c r="H2" s="63"/>
      <c r="I2" s="63"/>
      <c r="J2" s="63"/>
      <c r="K2" s="63"/>
      <c r="L2" s="63"/>
      <c r="M2" s="63"/>
      <c r="N2" s="63"/>
    </row>
    <row r="3" spans="1:14" x14ac:dyDescent="0.25">
      <c r="A3" s="65" t="s">
        <v>1</v>
      </c>
      <c r="B3" s="3" t="s">
        <v>2</v>
      </c>
      <c r="C3" s="65" t="s">
        <v>3</v>
      </c>
      <c r="D3" s="65" t="s">
        <v>4</v>
      </c>
      <c r="E3" s="65" t="s">
        <v>5</v>
      </c>
      <c r="F3" s="66" t="s">
        <v>6</v>
      </c>
      <c r="G3" s="65" t="s">
        <v>5</v>
      </c>
      <c r="H3" s="65" t="s">
        <v>7</v>
      </c>
      <c r="I3" s="65" t="s">
        <v>5</v>
      </c>
      <c r="J3" s="65" t="s">
        <v>8</v>
      </c>
      <c r="K3" s="65" t="s">
        <v>5</v>
      </c>
      <c r="L3" s="65" t="s">
        <v>9</v>
      </c>
      <c r="M3" s="65" t="s">
        <v>5</v>
      </c>
      <c r="N3" s="65" t="s">
        <v>10</v>
      </c>
    </row>
    <row r="4" spans="1:14" x14ac:dyDescent="0.25">
      <c r="A4" s="24"/>
      <c r="B4" s="8" t="s">
        <v>35</v>
      </c>
      <c r="C4" s="28"/>
      <c r="D4" s="28"/>
      <c r="E4" s="35"/>
      <c r="F4" s="35" t="s">
        <v>35</v>
      </c>
      <c r="G4" s="35"/>
      <c r="H4" s="28"/>
      <c r="I4" s="28"/>
      <c r="J4" s="28" t="s">
        <v>35</v>
      </c>
      <c r="K4" s="28"/>
      <c r="L4" s="28"/>
      <c r="M4" s="28"/>
      <c r="N4" s="28">
        <f>C4+E4+G4+I4+K4</f>
        <v>0</v>
      </c>
    </row>
    <row r="5" spans="1:14" x14ac:dyDescent="0.25">
      <c r="A5" s="29">
        <v>6</v>
      </c>
      <c r="B5" s="12" t="s">
        <v>19</v>
      </c>
      <c r="C5" s="33">
        <v>0.25</v>
      </c>
      <c r="D5" s="30"/>
      <c r="E5" s="30"/>
      <c r="F5" s="30" t="s">
        <v>19</v>
      </c>
      <c r="G5" s="33">
        <v>0.25</v>
      </c>
      <c r="H5" s="33"/>
      <c r="I5" s="33"/>
      <c r="J5" s="33" t="s">
        <v>12</v>
      </c>
      <c r="K5" s="33">
        <v>0.88</v>
      </c>
      <c r="L5" s="30"/>
      <c r="M5" s="33"/>
      <c r="N5" s="33">
        <f>C5+E5+G5+I5+K5+M5</f>
        <v>1.38</v>
      </c>
    </row>
    <row r="6" spans="1:14" x14ac:dyDescent="0.25">
      <c r="A6" s="24"/>
      <c r="B6" s="6" t="s">
        <v>36</v>
      </c>
      <c r="C6" s="67"/>
      <c r="D6" s="68"/>
      <c r="E6" s="68"/>
      <c r="F6" s="25"/>
      <c r="G6" s="67"/>
      <c r="H6" s="25" t="s">
        <v>36</v>
      </c>
      <c r="I6" s="67"/>
      <c r="J6" s="68"/>
      <c r="K6" s="28"/>
      <c r="L6" s="28"/>
      <c r="M6" s="28"/>
      <c r="N6" s="28"/>
    </row>
    <row r="7" spans="1:14" x14ac:dyDescent="0.25">
      <c r="A7" s="29">
        <v>5</v>
      </c>
      <c r="B7" s="12" t="s">
        <v>19</v>
      </c>
      <c r="C7" s="33">
        <v>0.4</v>
      </c>
      <c r="D7" s="30"/>
      <c r="E7" s="30"/>
      <c r="F7" s="30"/>
      <c r="G7" s="33"/>
      <c r="H7" s="33" t="s">
        <v>12</v>
      </c>
      <c r="I7" s="33">
        <v>0.75</v>
      </c>
      <c r="J7" s="30"/>
      <c r="K7" s="33"/>
      <c r="L7" s="30"/>
      <c r="M7" s="33"/>
      <c r="N7" s="33">
        <f>C7+E7+G7+I7+K7+M7</f>
        <v>1.1499999999999999</v>
      </c>
    </row>
    <row r="8" spans="1:14" x14ac:dyDescent="0.25">
      <c r="A8" s="24"/>
      <c r="B8" s="6" t="s">
        <v>37</v>
      </c>
      <c r="C8" s="67"/>
      <c r="D8" s="25" t="s">
        <v>37</v>
      </c>
      <c r="E8" s="68"/>
      <c r="F8" s="25" t="s">
        <v>37</v>
      </c>
      <c r="G8" s="67"/>
      <c r="H8" s="25" t="s">
        <v>37</v>
      </c>
      <c r="I8" s="67"/>
      <c r="J8" s="25" t="s">
        <v>37</v>
      </c>
      <c r="K8" s="28"/>
      <c r="L8" s="28"/>
      <c r="M8" s="28"/>
      <c r="N8" s="28"/>
    </row>
    <row r="9" spans="1:14" x14ac:dyDescent="0.25">
      <c r="A9" s="29">
        <v>16</v>
      </c>
      <c r="B9" s="69" t="s">
        <v>38</v>
      </c>
      <c r="C9" s="33">
        <v>0.5</v>
      </c>
      <c r="D9" s="70" t="s">
        <v>19</v>
      </c>
      <c r="E9" s="30">
        <v>0.33</v>
      </c>
      <c r="F9" s="70" t="s">
        <v>19</v>
      </c>
      <c r="G9" s="33">
        <v>0.33</v>
      </c>
      <c r="H9" s="70" t="s">
        <v>12</v>
      </c>
      <c r="I9" s="33">
        <v>2.0299999999999998</v>
      </c>
      <c r="J9" s="70" t="s">
        <v>38</v>
      </c>
      <c r="K9" s="33">
        <v>0.5</v>
      </c>
      <c r="L9" s="30"/>
      <c r="M9" s="33"/>
      <c r="N9" s="33">
        <f>C9+E9+G9+I9+K9+M9</f>
        <v>3.69</v>
      </c>
    </row>
    <row r="10" spans="1:14" ht="16.5" customHeight="1" x14ac:dyDescent="0.25">
      <c r="A10" s="24"/>
      <c r="B10" s="6" t="s">
        <v>39</v>
      </c>
      <c r="C10" s="67"/>
      <c r="D10" s="25" t="s">
        <v>39</v>
      </c>
      <c r="E10" s="68"/>
      <c r="F10" s="25" t="s">
        <v>39</v>
      </c>
      <c r="G10" s="67"/>
      <c r="H10" s="25" t="s">
        <v>39</v>
      </c>
      <c r="I10" s="67"/>
      <c r="J10" s="25" t="s">
        <v>39</v>
      </c>
      <c r="K10" s="28"/>
      <c r="L10" s="28"/>
      <c r="M10" s="28"/>
      <c r="N10" s="28"/>
    </row>
    <row r="11" spans="1:14" ht="24.75" x14ac:dyDescent="0.25">
      <c r="A11" s="29">
        <v>16</v>
      </c>
      <c r="B11" s="69" t="s">
        <v>12</v>
      </c>
      <c r="C11" s="33">
        <v>2.0299999999999998</v>
      </c>
      <c r="D11" s="70" t="s">
        <v>19</v>
      </c>
      <c r="E11" s="30">
        <v>0.33</v>
      </c>
      <c r="F11" s="70" t="s">
        <v>40</v>
      </c>
      <c r="G11" s="33">
        <v>0.5</v>
      </c>
      <c r="H11" s="70" t="s">
        <v>19</v>
      </c>
      <c r="I11" s="33">
        <v>0.33</v>
      </c>
      <c r="J11" s="70" t="s">
        <v>40</v>
      </c>
      <c r="K11" s="33">
        <v>0.5</v>
      </c>
      <c r="L11" s="30"/>
      <c r="M11" s="33"/>
      <c r="N11" s="33">
        <f>C11+E11+G11+I11+K11+M11</f>
        <v>3.69</v>
      </c>
    </row>
    <row r="12" spans="1:14" x14ac:dyDescent="0.25">
      <c r="A12" s="71">
        <f>SUM(A4:A11)</f>
        <v>43</v>
      </c>
      <c r="B12" s="9" t="s">
        <v>10</v>
      </c>
      <c r="C12" s="9">
        <f>SUM(C4:C11)</f>
        <v>3.1799999999999997</v>
      </c>
      <c r="D12" s="72"/>
      <c r="E12" s="9">
        <f>SUM(E4:E11)</f>
        <v>0.66</v>
      </c>
      <c r="F12" s="73"/>
      <c r="G12" s="9">
        <f>SUM(G4:G11)</f>
        <v>1.08</v>
      </c>
      <c r="H12" s="29"/>
      <c r="I12" s="9">
        <f>SUM(I4:I11)</f>
        <v>3.11</v>
      </c>
      <c r="J12" s="29"/>
      <c r="K12" s="9">
        <f>SUM(K4:K11)</f>
        <v>1.88</v>
      </c>
      <c r="L12" s="72"/>
      <c r="M12" s="72">
        <f>SUM(M4:M11)</f>
        <v>0</v>
      </c>
      <c r="N12" s="9">
        <f>SUM(N4:N11)</f>
        <v>9.91</v>
      </c>
    </row>
    <row r="13" spans="1:14" x14ac:dyDescent="0.25">
      <c r="A13" s="63"/>
      <c r="B13" s="1"/>
      <c r="C13" s="63"/>
      <c r="D13" s="63"/>
      <c r="E13" s="63"/>
      <c r="F13" s="64"/>
      <c r="G13" s="63"/>
      <c r="H13" s="63"/>
      <c r="I13" s="63"/>
      <c r="J13" s="74"/>
      <c r="K13" s="63"/>
      <c r="L13" s="63"/>
      <c r="M13" s="63"/>
      <c r="N13" s="63"/>
    </row>
    <row r="14" spans="1:14" x14ac:dyDescent="0.25">
      <c r="A14" s="63"/>
      <c r="B14" s="1"/>
      <c r="C14" s="63"/>
      <c r="D14" s="63"/>
      <c r="E14" s="63"/>
      <c r="F14" s="64"/>
      <c r="G14" s="63"/>
      <c r="H14" s="63" t="s">
        <v>32</v>
      </c>
      <c r="I14" s="63"/>
      <c r="J14" s="74"/>
      <c r="K14" s="75"/>
      <c r="L14" s="75">
        <f>N12*4.33</f>
        <v>42.910299999999999</v>
      </c>
      <c r="M14" s="75"/>
      <c r="N14" s="63"/>
    </row>
    <row r="15" spans="1:14" x14ac:dyDescent="0.25">
      <c r="A15" s="63"/>
      <c r="B15" s="1" t="s">
        <v>31</v>
      </c>
      <c r="C15" s="63"/>
      <c r="D15" s="63"/>
      <c r="E15" s="63"/>
      <c r="F15" s="76" t="s">
        <v>41</v>
      </c>
      <c r="G15" s="63"/>
      <c r="H15" s="63"/>
      <c r="I15" s="77"/>
      <c r="J15" s="63"/>
      <c r="K15" s="63"/>
      <c r="L15" s="63"/>
      <c r="M15" s="63"/>
      <c r="N15" s="63"/>
    </row>
    <row r="16" spans="1:14" x14ac:dyDescent="0.25">
      <c r="A16" s="63"/>
      <c r="B16" s="1" t="s">
        <v>33</v>
      </c>
      <c r="C16" s="63"/>
      <c r="D16" s="63" t="str">
        <f>B1</f>
        <v>ROSA MARIA RAMIREZ PRIEGO</v>
      </c>
      <c r="E16" s="78"/>
      <c r="F16" s="1" t="s">
        <v>42</v>
      </c>
      <c r="G16" s="63"/>
      <c r="H16" s="63"/>
      <c r="I16" s="63"/>
      <c r="J16" s="63"/>
      <c r="K16" s="63"/>
      <c r="L16" s="63"/>
      <c r="M16" s="63"/>
      <c r="N16" s="63"/>
    </row>
    <row r="18" spans="6:6" x14ac:dyDescent="0.25">
      <c r="F18" t="s">
        <v>43</v>
      </c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7.42578125" customWidth="1"/>
    <col min="2" max="2" width="19.140625" customWidth="1"/>
    <col min="3" max="3" width="6.42578125" customWidth="1"/>
    <col min="4" max="4" width="12" customWidth="1"/>
    <col min="5" max="5" width="6.140625" customWidth="1"/>
    <col min="6" max="6" width="16" customWidth="1"/>
    <col min="7" max="7" width="6.140625" customWidth="1"/>
    <col min="8" max="8" width="19.7109375" customWidth="1"/>
    <col min="9" max="9" width="6" customWidth="1"/>
    <col min="10" max="10" width="16.5703125" customWidth="1"/>
    <col min="11" max="11" width="6.42578125" customWidth="1"/>
    <col min="12" max="12" width="6" customWidth="1"/>
    <col min="13" max="13" width="4.140625" customWidth="1"/>
    <col min="14" max="14" width="6.42578125" customWidth="1"/>
  </cols>
  <sheetData>
    <row r="1" spans="1:14" x14ac:dyDescent="0.25"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6"/>
      <c r="C3" s="7"/>
      <c r="D3" s="6" t="s">
        <v>11</v>
      </c>
      <c r="E3" s="8"/>
      <c r="F3" s="6"/>
      <c r="G3" s="8"/>
      <c r="H3" s="6"/>
      <c r="I3" s="8"/>
      <c r="J3" s="6"/>
      <c r="K3" s="8"/>
      <c r="L3" s="6"/>
      <c r="M3" s="8"/>
      <c r="N3" s="7"/>
    </row>
    <row r="4" spans="1:14" x14ac:dyDescent="0.25">
      <c r="A4" s="9">
        <v>3</v>
      </c>
      <c r="B4" s="10"/>
      <c r="C4" s="11"/>
      <c r="D4" s="10" t="s">
        <v>12</v>
      </c>
      <c r="E4" s="12">
        <v>0.69</v>
      </c>
      <c r="F4" s="10"/>
      <c r="G4" s="12"/>
      <c r="H4" s="10"/>
      <c r="I4" s="12"/>
      <c r="J4" s="10"/>
      <c r="K4" s="12"/>
      <c r="L4" s="10"/>
      <c r="M4" s="12"/>
      <c r="N4" s="11">
        <f>C4+E4+G4+I4+K4+M4</f>
        <v>0.69</v>
      </c>
    </row>
    <row r="5" spans="1:14" x14ac:dyDescent="0.25">
      <c r="A5" s="5"/>
      <c r="B5" s="13"/>
      <c r="C5" s="7"/>
      <c r="D5" s="13" t="s">
        <v>13</v>
      </c>
      <c r="E5" s="8"/>
      <c r="F5" s="13"/>
      <c r="G5" s="8"/>
      <c r="H5" s="13"/>
      <c r="I5" s="8"/>
      <c r="J5" s="13"/>
      <c r="K5" s="8"/>
      <c r="L5" s="13"/>
      <c r="M5" s="8"/>
      <c r="N5" s="7"/>
    </row>
    <row r="6" spans="1:14" x14ac:dyDescent="0.25">
      <c r="A6" s="9">
        <v>3</v>
      </c>
      <c r="B6" s="10"/>
      <c r="C6" s="11"/>
      <c r="D6" s="12" t="s">
        <v>12</v>
      </c>
      <c r="E6" s="14">
        <v>0.69</v>
      </c>
      <c r="F6" s="10"/>
      <c r="G6" s="12"/>
      <c r="H6" s="10"/>
      <c r="I6" s="12"/>
      <c r="J6" s="10"/>
      <c r="K6" s="12"/>
      <c r="L6" s="12"/>
      <c r="M6" s="12"/>
      <c r="N6" s="11">
        <f>C6+E6+G6+I6+K6+M6</f>
        <v>0.69</v>
      </c>
    </row>
    <row r="7" spans="1:14" x14ac:dyDescent="0.25">
      <c r="A7" s="5"/>
      <c r="B7" s="6" t="s">
        <v>14</v>
      </c>
      <c r="C7" s="7"/>
      <c r="D7" s="6"/>
      <c r="E7" s="8"/>
      <c r="F7" s="6"/>
      <c r="G7" s="8"/>
      <c r="H7" s="6" t="s">
        <v>14</v>
      </c>
      <c r="I7" s="8"/>
      <c r="J7" s="6"/>
      <c r="K7" s="8"/>
      <c r="L7" s="6"/>
      <c r="M7" s="8"/>
      <c r="N7" s="7"/>
    </row>
    <row r="8" spans="1:14" x14ac:dyDescent="0.25">
      <c r="A8" s="9">
        <v>4</v>
      </c>
      <c r="B8" s="10" t="s">
        <v>12</v>
      </c>
      <c r="C8" s="11">
        <v>0.59</v>
      </c>
      <c r="D8" s="12"/>
      <c r="E8" s="14"/>
      <c r="F8" s="10"/>
      <c r="G8" s="12"/>
      <c r="H8" s="10" t="s">
        <v>15</v>
      </c>
      <c r="I8" s="12">
        <v>0.33</v>
      </c>
      <c r="J8" s="10"/>
      <c r="K8" s="1"/>
      <c r="L8" s="12"/>
      <c r="M8" s="12"/>
      <c r="N8" s="11">
        <f>C8+I8</f>
        <v>0.91999999999999993</v>
      </c>
    </row>
    <row r="9" spans="1:14" x14ac:dyDescent="0.25">
      <c r="A9" s="5"/>
      <c r="B9" s="6" t="s">
        <v>16</v>
      </c>
      <c r="C9" s="7"/>
      <c r="D9" s="6"/>
      <c r="E9" s="8"/>
      <c r="F9" s="6"/>
      <c r="G9" s="8"/>
      <c r="H9" s="6"/>
      <c r="I9" s="8"/>
      <c r="J9" s="6"/>
      <c r="K9" s="8"/>
      <c r="L9" s="6"/>
      <c r="M9" s="8"/>
      <c r="N9" s="7"/>
    </row>
    <row r="10" spans="1:14" x14ac:dyDescent="0.25">
      <c r="A10" s="9">
        <v>4</v>
      </c>
      <c r="B10" s="10" t="s">
        <v>12</v>
      </c>
      <c r="C10" s="11">
        <v>0.92</v>
      </c>
      <c r="D10" s="12"/>
      <c r="E10" s="14"/>
      <c r="F10" s="10"/>
      <c r="G10" s="12"/>
      <c r="H10" s="10"/>
      <c r="I10" s="12"/>
      <c r="J10" s="10"/>
      <c r="K10" s="12"/>
      <c r="L10" s="12"/>
      <c r="M10" s="12"/>
      <c r="N10" s="11">
        <f>C10+E10+G10+I10+K10+M10</f>
        <v>0.92</v>
      </c>
    </row>
    <row r="11" spans="1:14" x14ac:dyDescent="0.25">
      <c r="A11" s="15"/>
      <c r="B11" s="16"/>
      <c r="C11" s="17"/>
      <c r="D11" s="16"/>
      <c r="E11" s="18"/>
      <c r="F11" s="16"/>
      <c r="G11" s="19"/>
      <c r="H11" s="16" t="s">
        <v>17</v>
      </c>
      <c r="I11" s="19"/>
      <c r="J11" s="16"/>
      <c r="K11" s="19"/>
      <c r="L11" s="20"/>
      <c r="M11" s="20"/>
      <c r="N11" s="17"/>
    </row>
    <row r="12" spans="1:14" x14ac:dyDescent="0.25">
      <c r="A12" s="9">
        <v>7.41</v>
      </c>
      <c r="B12" s="10"/>
      <c r="C12" s="11"/>
      <c r="D12" s="10"/>
      <c r="E12" s="21"/>
      <c r="F12" s="10"/>
      <c r="G12" s="22"/>
      <c r="H12" s="10" t="s">
        <v>12</v>
      </c>
      <c r="I12" s="22">
        <v>1.71</v>
      </c>
      <c r="J12" s="10"/>
      <c r="K12" s="22"/>
      <c r="L12" s="12"/>
      <c r="M12" s="12"/>
      <c r="N12" s="23">
        <f>C12+E12+G12+I12+K12+M12</f>
        <v>1.71</v>
      </c>
    </row>
    <row r="13" spans="1:14" x14ac:dyDescent="0.25">
      <c r="A13" s="24"/>
      <c r="B13" s="25" t="s">
        <v>18</v>
      </c>
      <c r="C13" s="26"/>
      <c r="D13" s="27"/>
      <c r="E13" s="28"/>
      <c r="F13" s="25"/>
      <c r="G13" s="28"/>
      <c r="H13" s="25" t="s">
        <v>18</v>
      </c>
      <c r="I13" s="28"/>
      <c r="J13" s="25"/>
      <c r="K13" s="28"/>
      <c r="L13" s="25"/>
      <c r="M13" s="28"/>
      <c r="N13" s="26"/>
    </row>
    <row r="14" spans="1:14" x14ac:dyDescent="0.25">
      <c r="A14" s="29">
        <v>4</v>
      </c>
      <c r="B14" s="30" t="s">
        <v>19</v>
      </c>
      <c r="C14" s="23">
        <v>0.33</v>
      </c>
      <c r="D14" s="31"/>
      <c r="E14" s="32"/>
      <c r="F14" s="30"/>
      <c r="G14" s="33"/>
      <c r="H14" s="30" t="s">
        <v>12</v>
      </c>
      <c r="I14" s="33">
        <v>0.59</v>
      </c>
      <c r="J14" s="30"/>
      <c r="K14" s="33"/>
      <c r="L14" s="33"/>
      <c r="M14" s="33"/>
      <c r="N14" s="23">
        <f>C14+I14</f>
        <v>0.91999999999999993</v>
      </c>
    </row>
    <row r="15" spans="1:14" ht="18" customHeight="1" x14ac:dyDescent="0.25">
      <c r="A15" s="34"/>
      <c r="B15" s="35"/>
      <c r="C15" s="26"/>
      <c r="D15" s="28"/>
      <c r="E15" s="36"/>
      <c r="F15" s="35"/>
      <c r="G15" s="28"/>
      <c r="H15" s="35" t="s">
        <v>20</v>
      </c>
      <c r="I15" s="28"/>
      <c r="J15" s="35"/>
      <c r="K15" s="28"/>
      <c r="L15" s="28"/>
      <c r="M15" s="28"/>
      <c r="N15" s="26"/>
    </row>
    <row r="16" spans="1:14" ht="29.25" customHeight="1" x14ac:dyDescent="0.25">
      <c r="A16" s="37">
        <v>3</v>
      </c>
      <c r="B16" s="30"/>
      <c r="C16" s="23"/>
      <c r="D16" s="33"/>
      <c r="E16" s="32"/>
      <c r="F16" s="30"/>
      <c r="G16" s="33"/>
      <c r="H16" s="38" t="s">
        <v>21</v>
      </c>
      <c r="I16" s="33">
        <v>0.69</v>
      </c>
      <c r="J16" s="38"/>
      <c r="K16" s="33"/>
      <c r="L16" s="33"/>
      <c r="M16" s="33"/>
      <c r="N16" s="23">
        <f>C16+E16+G16+I16+K16+M16</f>
        <v>0.69</v>
      </c>
    </row>
    <row r="17" spans="1:14" ht="12" customHeight="1" x14ac:dyDescent="0.25">
      <c r="A17" s="5"/>
      <c r="B17" s="39" t="s">
        <v>22</v>
      </c>
      <c r="C17" s="7"/>
      <c r="D17" s="39"/>
      <c r="E17" s="8"/>
      <c r="F17" s="39"/>
      <c r="G17" s="8"/>
      <c r="H17" s="39" t="s">
        <v>22</v>
      </c>
      <c r="I17" s="8"/>
      <c r="J17" s="39"/>
      <c r="K17" s="8"/>
      <c r="L17" s="39"/>
      <c r="M17" s="40"/>
      <c r="N17" s="7"/>
    </row>
    <row r="18" spans="1:14" ht="18" x14ac:dyDescent="0.25">
      <c r="A18" s="9">
        <v>5</v>
      </c>
      <c r="B18" s="38" t="s">
        <v>23</v>
      </c>
      <c r="C18" s="11">
        <v>0.75</v>
      </c>
      <c r="D18" s="10"/>
      <c r="E18" s="12"/>
      <c r="F18" s="10"/>
      <c r="G18" s="12"/>
      <c r="H18" s="10" t="s">
        <v>24</v>
      </c>
      <c r="I18" s="12">
        <v>0.4</v>
      </c>
      <c r="J18" s="10"/>
      <c r="K18" s="12"/>
      <c r="L18" s="10"/>
      <c r="M18" s="14"/>
      <c r="N18" s="11">
        <f>C18+I18</f>
        <v>1.1499999999999999</v>
      </c>
    </row>
    <row r="19" spans="1:14" x14ac:dyDescent="0.25">
      <c r="A19" s="5"/>
      <c r="B19" s="39" t="s">
        <v>25</v>
      </c>
      <c r="C19" s="7"/>
      <c r="D19" s="39"/>
      <c r="E19" s="41"/>
      <c r="F19" s="39" t="s">
        <v>25</v>
      </c>
      <c r="G19" s="42"/>
      <c r="H19" s="39" t="s">
        <v>25</v>
      </c>
      <c r="I19" s="43"/>
      <c r="J19" s="39" t="s">
        <v>26</v>
      </c>
      <c r="K19" s="42"/>
      <c r="L19" s="8"/>
      <c r="M19" s="8"/>
      <c r="N19" s="7"/>
    </row>
    <row r="20" spans="1:14" x14ac:dyDescent="0.25">
      <c r="A20" s="9">
        <v>14.86</v>
      </c>
      <c r="B20" s="10" t="s">
        <v>19</v>
      </c>
      <c r="C20" s="11">
        <v>0.33</v>
      </c>
      <c r="D20" s="10"/>
      <c r="E20" s="44"/>
      <c r="F20" s="10" t="s">
        <v>12</v>
      </c>
      <c r="G20" s="45">
        <v>2.44</v>
      </c>
      <c r="H20" s="10" t="s">
        <v>15</v>
      </c>
      <c r="I20" s="46">
        <v>0.33</v>
      </c>
      <c r="J20" s="10" t="s">
        <v>19</v>
      </c>
      <c r="K20" s="45">
        <v>0.33</v>
      </c>
      <c r="L20" s="12"/>
      <c r="M20" s="12"/>
      <c r="N20" s="11">
        <f>C20+G20+I20+K20</f>
        <v>3.43</v>
      </c>
    </row>
    <row r="21" spans="1:14" ht="19.5" x14ac:dyDescent="0.25">
      <c r="A21" s="34">
        <v>10.1</v>
      </c>
      <c r="B21" s="47" t="s">
        <v>27</v>
      </c>
      <c r="C21" s="26">
        <v>0.4</v>
      </c>
      <c r="D21" s="28"/>
      <c r="E21" s="36"/>
      <c r="F21" s="47" t="s">
        <v>27</v>
      </c>
      <c r="G21" s="48">
        <v>0.4</v>
      </c>
      <c r="H21" s="35"/>
      <c r="I21" s="28"/>
      <c r="J21" s="47" t="s">
        <v>27</v>
      </c>
      <c r="K21" s="48">
        <v>1.5</v>
      </c>
      <c r="L21" s="28"/>
      <c r="M21" s="28"/>
      <c r="N21" s="49">
        <f>C21+G21+K21</f>
        <v>2.2999999999999998</v>
      </c>
    </row>
    <row r="22" spans="1:14" x14ac:dyDescent="0.25">
      <c r="A22" s="37"/>
      <c r="B22" s="30" t="s">
        <v>19</v>
      </c>
      <c r="C22" s="23"/>
      <c r="D22" s="33"/>
      <c r="E22" s="32"/>
      <c r="F22" s="30" t="s">
        <v>19</v>
      </c>
      <c r="G22" s="50"/>
      <c r="H22" s="30"/>
      <c r="I22" s="33"/>
      <c r="J22" s="30" t="s">
        <v>28</v>
      </c>
      <c r="K22" s="50"/>
      <c r="L22" s="33"/>
      <c r="M22" s="33"/>
      <c r="N22" s="23"/>
    </row>
    <row r="23" spans="1:14" x14ac:dyDescent="0.25">
      <c r="A23" s="24"/>
      <c r="B23" s="51"/>
      <c r="C23" s="26"/>
      <c r="D23" s="28" t="s">
        <v>29</v>
      </c>
      <c r="E23" s="35"/>
      <c r="F23" s="51"/>
      <c r="G23" s="48"/>
      <c r="H23" s="51"/>
      <c r="I23" s="28"/>
      <c r="J23" s="28" t="s">
        <v>29</v>
      </c>
      <c r="K23" s="48"/>
      <c r="L23" s="28"/>
      <c r="M23" s="28"/>
      <c r="N23" s="26"/>
    </row>
    <row r="24" spans="1:14" x14ac:dyDescent="0.25">
      <c r="A24" s="29">
        <v>6</v>
      </c>
      <c r="B24" s="30"/>
      <c r="C24" s="23"/>
      <c r="D24" s="30" t="s">
        <v>12</v>
      </c>
      <c r="E24" s="33">
        <v>1</v>
      </c>
      <c r="F24" s="30"/>
      <c r="G24" s="50"/>
      <c r="H24" s="33"/>
      <c r="I24" s="33"/>
      <c r="J24" s="30" t="s">
        <v>19</v>
      </c>
      <c r="K24" s="50">
        <v>0.39</v>
      </c>
      <c r="L24" s="30"/>
      <c r="M24" s="33"/>
      <c r="N24" s="23">
        <f>E24+K24</f>
        <v>1.3900000000000001</v>
      </c>
    </row>
    <row r="25" spans="1:14" ht="14.25" customHeight="1" x14ac:dyDescent="0.25">
      <c r="A25" s="15"/>
      <c r="B25" s="52"/>
      <c r="C25" s="17"/>
      <c r="D25" s="52"/>
      <c r="E25" s="20"/>
      <c r="F25" s="52" t="s">
        <v>30</v>
      </c>
      <c r="G25" s="20"/>
      <c r="H25" s="52"/>
      <c r="I25" s="20"/>
      <c r="J25" s="52"/>
      <c r="K25" s="20"/>
      <c r="L25" s="52"/>
      <c r="M25" s="20"/>
      <c r="N25" s="17"/>
    </row>
    <row r="26" spans="1:14" x14ac:dyDescent="0.25">
      <c r="A26" s="15">
        <v>3.75</v>
      </c>
      <c r="B26" s="52"/>
      <c r="C26" s="17"/>
      <c r="D26" s="52"/>
      <c r="E26" s="20"/>
      <c r="F26" s="52" t="s">
        <v>12</v>
      </c>
      <c r="G26" s="20">
        <v>0.86</v>
      </c>
      <c r="H26" s="52"/>
      <c r="I26" s="20"/>
      <c r="J26" s="52"/>
      <c r="K26" s="20"/>
      <c r="L26" s="52"/>
      <c r="M26" s="20"/>
      <c r="N26" s="17">
        <v>0.85</v>
      </c>
    </row>
    <row r="27" spans="1:14" x14ac:dyDescent="0.25">
      <c r="A27" s="53">
        <f>SUM(A3:A26)</f>
        <v>68.12</v>
      </c>
      <c r="B27" s="54" t="s">
        <v>10</v>
      </c>
      <c r="C27" s="55">
        <f>SUM(C3:C26)</f>
        <v>3.32</v>
      </c>
      <c r="D27" s="56"/>
      <c r="E27" s="54">
        <f>SUM(E3:E26)</f>
        <v>2.38</v>
      </c>
      <c r="F27" s="57"/>
      <c r="G27" s="54">
        <f>SUM(G3:G26)</f>
        <v>3.6999999999999997</v>
      </c>
      <c r="H27" s="54"/>
      <c r="I27" s="54">
        <f>SUM(I3:I26)</f>
        <v>4.05</v>
      </c>
      <c r="J27" s="54"/>
      <c r="K27" s="54">
        <f>SUM(K3:K26)</f>
        <v>2.2200000000000002</v>
      </c>
      <c r="L27" s="56"/>
      <c r="M27" s="56"/>
      <c r="N27" s="55">
        <f>SUM(N3:N26)</f>
        <v>15.659999999999998</v>
      </c>
    </row>
    <row r="28" spans="1:14" x14ac:dyDescent="0.25">
      <c r="A28" s="1"/>
      <c r="B28" s="1"/>
      <c r="C28" s="1" t="s">
        <v>31</v>
      </c>
      <c r="D28" s="1"/>
      <c r="E28" s="1"/>
      <c r="F28" s="2"/>
      <c r="G28" s="58"/>
      <c r="H28" s="59">
        <v>44060</v>
      </c>
      <c r="I28" s="1"/>
      <c r="J28" s="1" t="s">
        <v>32</v>
      </c>
      <c r="K28" s="1"/>
      <c r="L28" s="1"/>
      <c r="M28" s="1"/>
      <c r="N28" s="1"/>
    </row>
    <row r="29" spans="1:14" x14ac:dyDescent="0.25">
      <c r="A29" s="1"/>
      <c r="B29" s="1"/>
      <c r="C29" s="1" t="s">
        <v>33</v>
      </c>
      <c r="D29" s="1"/>
      <c r="E29" s="1" t="str">
        <f>B1</f>
        <v>ROSA MARIA RAMIREZ PRIEGO</v>
      </c>
      <c r="F29" s="2"/>
      <c r="G29" s="1"/>
      <c r="H29" s="1" t="s">
        <v>34</v>
      </c>
      <c r="I29" s="1"/>
      <c r="J29" s="60"/>
      <c r="K29" s="61"/>
      <c r="L29" s="62"/>
      <c r="M29" s="62"/>
      <c r="N29" s="1"/>
    </row>
    <row r="30" spans="1:14" x14ac:dyDescent="0.25">
      <c r="K30">
        <f>N27*4.33</f>
        <v>67.8078</v>
      </c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6" workbookViewId="0">
      <selection sqref="A1:N40"/>
    </sheetView>
  </sheetViews>
  <sheetFormatPr baseColWidth="10" defaultRowHeight="15" x14ac:dyDescent="0.25"/>
  <cols>
    <col min="1" max="1" width="6.140625" customWidth="1"/>
    <col min="2" max="2" width="22.28515625" customWidth="1"/>
    <col min="3" max="3" width="5.28515625" customWidth="1"/>
    <col min="5" max="5" width="5.28515625" customWidth="1"/>
    <col min="6" max="6" width="22.42578125" customWidth="1"/>
    <col min="7" max="7" width="5" customWidth="1"/>
    <col min="8" max="8" width="17.42578125" customWidth="1"/>
    <col min="9" max="9" width="5.42578125" customWidth="1"/>
    <col min="10" max="10" width="22" customWidth="1"/>
    <col min="11" max="11" width="5" customWidth="1"/>
    <col min="12" max="13" width="4.28515625" customWidth="1"/>
    <col min="14" max="14" width="5.85546875" customWidth="1"/>
  </cols>
  <sheetData>
    <row r="1" spans="1:14" x14ac:dyDescent="0.25">
      <c r="B1" s="1" t="s">
        <v>0</v>
      </c>
      <c r="F1" s="99"/>
    </row>
    <row r="2" spans="1:14" ht="11.25" customHeight="1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 t="s">
        <v>141</v>
      </c>
      <c r="M2" s="65" t="s">
        <v>5</v>
      </c>
      <c r="N2" s="65" t="s">
        <v>10</v>
      </c>
    </row>
    <row r="3" spans="1:14" ht="13.5" customHeight="1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ht="11.25" customHeight="1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3.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ht="11.25" customHeight="1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18" customHeight="1" x14ac:dyDescent="0.25">
      <c r="A7" s="49"/>
      <c r="B7" s="104"/>
      <c r="C7" s="49"/>
      <c r="D7" s="104"/>
      <c r="E7" s="170"/>
      <c r="F7" s="179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ht="12.75" customHeight="1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ht="12.75" customHeight="1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0.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ht="13.5" customHeight="1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13.5" customHeight="1" x14ac:dyDescent="0.25">
      <c r="A12" s="26"/>
      <c r="B12" s="25" t="s">
        <v>117</v>
      </c>
      <c r="C12" s="49"/>
      <c r="D12" s="25"/>
      <c r="E12" s="173"/>
      <c r="F12" s="25" t="s">
        <v>117</v>
      </c>
      <c r="G12" s="129"/>
      <c r="H12" s="67"/>
      <c r="I12" s="129"/>
      <c r="J12" s="25" t="s">
        <v>117</v>
      </c>
      <c r="K12" s="48"/>
      <c r="L12" s="28"/>
      <c r="M12" s="28"/>
      <c r="N12" s="26"/>
    </row>
    <row r="13" spans="1:14" ht="13.5" customHeight="1" x14ac:dyDescent="0.25">
      <c r="A13" s="23">
        <v>5.67</v>
      </c>
      <c r="B13" s="70" t="s">
        <v>12</v>
      </c>
      <c r="C13" s="23">
        <v>0.81</v>
      </c>
      <c r="D13" s="70"/>
      <c r="E13" s="73"/>
      <c r="F13" s="70" t="s">
        <v>19</v>
      </c>
      <c r="G13" s="50">
        <v>0.25</v>
      </c>
      <c r="H13" s="33"/>
      <c r="I13" s="50"/>
      <c r="J13" s="70" t="s">
        <v>19</v>
      </c>
      <c r="K13" s="50">
        <v>0.25</v>
      </c>
      <c r="L13" s="30"/>
      <c r="M13" s="33"/>
      <c r="N13" s="23">
        <f>C13+E13+G13+I13+K13+M13</f>
        <v>1.31</v>
      </c>
    </row>
    <row r="14" spans="1:14" ht="11.25" customHeight="1" x14ac:dyDescent="0.25">
      <c r="A14" s="26"/>
      <c r="B14" s="25" t="s">
        <v>118</v>
      </c>
      <c r="C14" s="49"/>
      <c r="D14" s="25"/>
      <c r="E14" s="173"/>
      <c r="F14" s="25" t="s">
        <v>118</v>
      </c>
      <c r="G14" s="129"/>
      <c r="H14" s="67"/>
      <c r="I14" s="129"/>
      <c r="J14" s="25" t="s">
        <v>118</v>
      </c>
      <c r="K14" s="48"/>
      <c r="L14" s="28"/>
      <c r="M14" s="28"/>
      <c r="N14" s="26"/>
    </row>
    <row r="15" spans="1:14" ht="14.25" customHeight="1" x14ac:dyDescent="0.25">
      <c r="A15" s="23">
        <v>5.68</v>
      </c>
      <c r="B15" s="70" t="s">
        <v>19</v>
      </c>
      <c r="C15" s="23">
        <v>0.25</v>
      </c>
      <c r="D15" s="70"/>
      <c r="E15" s="73"/>
      <c r="F15" s="70" t="s">
        <v>12</v>
      </c>
      <c r="G15" s="50">
        <v>0.81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4.25" customHeight="1" x14ac:dyDescent="0.25">
      <c r="A16" s="165"/>
      <c r="B16" s="162" t="s">
        <v>122</v>
      </c>
      <c r="C16" s="26"/>
      <c r="D16" s="162" t="s">
        <v>122</v>
      </c>
      <c r="E16" s="174"/>
      <c r="F16" s="162" t="s">
        <v>122</v>
      </c>
      <c r="G16" s="48"/>
      <c r="H16" s="162" t="s">
        <v>122</v>
      </c>
      <c r="I16" s="48"/>
      <c r="J16" s="162" t="s">
        <v>122</v>
      </c>
      <c r="K16" s="48"/>
      <c r="L16" s="162"/>
      <c r="M16" s="28"/>
      <c r="N16" s="26"/>
    </row>
    <row r="17" spans="1:14" x14ac:dyDescent="0.25">
      <c r="A17" s="166">
        <v>12</v>
      </c>
      <c r="B17" s="70" t="s">
        <v>19</v>
      </c>
      <c r="C17" s="23">
        <v>0.4</v>
      </c>
      <c r="D17" s="70" t="s">
        <v>19</v>
      </c>
      <c r="E17" s="50">
        <v>0.4</v>
      </c>
      <c r="F17" s="70" t="s">
        <v>19</v>
      </c>
      <c r="G17" s="50">
        <v>0.4</v>
      </c>
      <c r="H17" s="33" t="s">
        <v>12</v>
      </c>
      <c r="I17" s="50">
        <v>1.17</v>
      </c>
      <c r="J17" s="70" t="s">
        <v>19</v>
      </c>
      <c r="K17" s="50">
        <v>0.4</v>
      </c>
      <c r="L17" s="30"/>
      <c r="M17" s="33"/>
      <c r="N17" s="23">
        <f>K17+I17+G17+E17+C17</f>
        <v>2.7699999999999996</v>
      </c>
    </row>
    <row r="18" spans="1:14" ht="13.5" customHeight="1" x14ac:dyDescent="0.25">
      <c r="A18" s="100">
        <v>10.83</v>
      </c>
      <c r="B18" s="28" t="s">
        <v>63</v>
      </c>
      <c r="C18" s="28"/>
      <c r="D18" s="28"/>
      <c r="E18" s="28"/>
      <c r="F18" s="35" t="s">
        <v>63</v>
      </c>
      <c r="G18" s="28"/>
      <c r="H18" s="119"/>
      <c r="I18" s="28"/>
      <c r="J18" s="28" t="s">
        <v>63</v>
      </c>
      <c r="K18" s="28"/>
      <c r="L18" s="28"/>
      <c r="M18" s="28"/>
      <c r="N18" s="26"/>
    </row>
    <row r="19" spans="1:14" ht="13.5" customHeight="1" x14ac:dyDescent="0.25">
      <c r="A19" s="101"/>
      <c r="B19" s="33" t="s">
        <v>19</v>
      </c>
      <c r="C19" s="33">
        <v>0.5</v>
      </c>
      <c r="D19" s="72"/>
      <c r="E19" s="72"/>
      <c r="F19" s="30" t="s">
        <v>19</v>
      </c>
      <c r="G19" s="33">
        <v>0.5</v>
      </c>
      <c r="H19" s="178"/>
      <c r="I19" s="33"/>
      <c r="J19" s="33" t="s">
        <v>12</v>
      </c>
      <c r="K19" s="33">
        <v>1.5</v>
      </c>
      <c r="L19" s="33"/>
      <c r="M19" s="33"/>
      <c r="N19" s="23">
        <f t="shared" ref="N19" si="0">C19+E19+G19+I19+K19</f>
        <v>2.5</v>
      </c>
    </row>
    <row r="20" spans="1:14" ht="14.25" customHeight="1" x14ac:dyDescent="0.25">
      <c r="A20" s="100">
        <v>13</v>
      </c>
      <c r="B20" s="28" t="s">
        <v>59</v>
      </c>
      <c r="C20" s="28"/>
      <c r="D20" s="28" t="s">
        <v>59</v>
      </c>
      <c r="E20" s="28"/>
      <c r="F20" s="35" t="s">
        <v>59</v>
      </c>
      <c r="G20" s="28"/>
      <c r="H20" s="28" t="s">
        <v>59</v>
      </c>
      <c r="I20" s="35"/>
      <c r="J20" s="28" t="s">
        <v>59</v>
      </c>
      <c r="K20" s="28"/>
      <c r="L20" s="28"/>
      <c r="M20" s="28"/>
      <c r="N20" s="26"/>
    </row>
    <row r="21" spans="1:14" ht="14.25" customHeight="1" x14ac:dyDescent="0.25">
      <c r="A21" s="101"/>
      <c r="B21" s="33" t="s">
        <v>60</v>
      </c>
      <c r="C21" s="33">
        <v>0.75</v>
      </c>
      <c r="D21" s="30" t="s">
        <v>12</v>
      </c>
      <c r="E21" s="33">
        <v>1.26</v>
      </c>
      <c r="F21" s="30" t="s">
        <v>19</v>
      </c>
      <c r="G21" s="33">
        <v>0.33</v>
      </c>
      <c r="H21" s="33" t="s">
        <v>19</v>
      </c>
      <c r="I21" s="33">
        <v>0.33</v>
      </c>
      <c r="J21" s="30" t="s">
        <v>19</v>
      </c>
      <c r="K21" s="33">
        <v>0.33</v>
      </c>
      <c r="L21" s="33"/>
      <c r="M21" s="33"/>
      <c r="N21" s="23">
        <f>C21+E21+G21+I21+K21</f>
        <v>3</v>
      </c>
    </row>
    <row r="22" spans="1:14" x14ac:dyDescent="0.25">
      <c r="A22" s="24">
        <v>6</v>
      </c>
      <c r="B22" s="63"/>
      <c r="C22" s="28"/>
      <c r="D22" s="124" t="s">
        <v>83</v>
      </c>
      <c r="E22" s="28"/>
      <c r="F22" s="35"/>
      <c r="G22" s="28"/>
      <c r="H22" s="124" t="s">
        <v>83</v>
      </c>
      <c r="I22" s="102"/>
      <c r="J22" s="124" t="s">
        <v>83</v>
      </c>
      <c r="K22" s="28"/>
      <c r="L22" s="28"/>
      <c r="M22" s="28"/>
      <c r="N22" s="26"/>
    </row>
    <row r="23" spans="1:14" x14ac:dyDescent="0.25">
      <c r="A23" s="29"/>
      <c r="B23" s="33"/>
      <c r="C23" s="33"/>
      <c r="D23" s="30" t="s">
        <v>12</v>
      </c>
      <c r="E23" s="33">
        <v>0.89</v>
      </c>
      <c r="F23" s="30"/>
      <c r="G23" s="33"/>
      <c r="H23" s="33" t="s">
        <v>19</v>
      </c>
      <c r="I23" s="33">
        <v>0.25</v>
      </c>
      <c r="J23" s="30" t="s">
        <v>19</v>
      </c>
      <c r="K23" s="33">
        <v>0.25</v>
      </c>
      <c r="L23" s="33"/>
      <c r="M23" s="33"/>
      <c r="N23" s="23">
        <f>C23+E23+G23+I23+K23+M23</f>
        <v>1.3900000000000001</v>
      </c>
    </row>
    <row r="24" spans="1:14" x14ac:dyDescent="0.25">
      <c r="A24" s="24">
        <v>6</v>
      </c>
      <c r="B24" s="63"/>
      <c r="C24" s="28"/>
      <c r="D24" s="124" t="s">
        <v>84</v>
      </c>
      <c r="E24" s="28"/>
      <c r="F24" s="35"/>
      <c r="G24" s="28"/>
      <c r="H24" s="124" t="s">
        <v>84</v>
      </c>
      <c r="I24" s="102"/>
      <c r="J24" s="124" t="s">
        <v>84</v>
      </c>
      <c r="K24" s="28"/>
      <c r="L24" s="28"/>
      <c r="M24" s="28"/>
      <c r="N24" s="26"/>
    </row>
    <row r="25" spans="1:14" x14ac:dyDescent="0.25">
      <c r="A25" s="29"/>
      <c r="B25" s="33"/>
      <c r="C25" s="33"/>
      <c r="D25" s="30" t="s">
        <v>12</v>
      </c>
      <c r="E25" s="33">
        <v>0.88</v>
      </c>
      <c r="F25" s="30"/>
      <c r="G25" s="33"/>
      <c r="H25" s="33"/>
      <c r="I25" s="33">
        <v>0.25</v>
      </c>
      <c r="J25" s="30"/>
      <c r="K25" s="33">
        <v>0.25</v>
      </c>
      <c r="L25" s="33"/>
      <c r="M25" s="33"/>
      <c r="N25" s="23">
        <f>C25+E25+G25+I25+K25+M25</f>
        <v>1.38</v>
      </c>
    </row>
    <row r="26" spans="1:14" x14ac:dyDescent="0.25">
      <c r="A26" s="24">
        <v>6</v>
      </c>
      <c r="B26" s="63"/>
      <c r="C26" s="28"/>
      <c r="D26" s="124" t="s">
        <v>85</v>
      </c>
      <c r="E26" s="28"/>
      <c r="F26" s="35"/>
      <c r="G26" s="28"/>
      <c r="H26" s="124" t="s">
        <v>85</v>
      </c>
      <c r="I26" s="102"/>
      <c r="J26" s="124" t="s">
        <v>85</v>
      </c>
      <c r="K26" s="28"/>
      <c r="L26" s="28"/>
      <c r="M26" s="28"/>
      <c r="N26" s="26"/>
    </row>
    <row r="27" spans="1:14" x14ac:dyDescent="0.25">
      <c r="A27" s="29"/>
      <c r="B27" s="33"/>
      <c r="C27" s="33"/>
      <c r="D27" s="30" t="s">
        <v>19</v>
      </c>
      <c r="E27" s="33">
        <v>0.25</v>
      </c>
      <c r="F27" s="30"/>
      <c r="G27" s="33"/>
      <c r="H27" s="33" t="s">
        <v>12</v>
      </c>
      <c r="I27" s="33">
        <v>0.88</v>
      </c>
      <c r="J27" s="30" t="s">
        <v>19</v>
      </c>
      <c r="K27" s="33">
        <v>0.25</v>
      </c>
      <c r="L27" s="33"/>
      <c r="M27" s="33"/>
      <c r="N27" s="23">
        <f>C27+E27+G27+I27+K27+M27</f>
        <v>1.38</v>
      </c>
    </row>
    <row r="28" spans="1:14" x14ac:dyDescent="0.25">
      <c r="A28" s="24">
        <v>6</v>
      </c>
      <c r="B28" s="63"/>
      <c r="C28" s="28"/>
      <c r="D28" s="124" t="s">
        <v>86</v>
      </c>
      <c r="E28" s="28"/>
      <c r="F28" s="35"/>
      <c r="G28" s="28"/>
      <c r="H28" s="124" t="s">
        <v>86</v>
      </c>
      <c r="I28" s="102"/>
      <c r="J28" s="124" t="s">
        <v>86</v>
      </c>
      <c r="K28" s="28"/>
      <c r="L28" s="28"/>
      <c r="M28" s="28"/>
      <c r="N28" s="26"/>
    </row>
    <row r="29" spans="1:14" x14ac:dyDescent="0.25">
      <c r="A29" s="29"/>
      <c r="B29" s="33"/>
      <c r="C29" s="33"/>
      <c r="D29" s="30" t="s">
        <v>19</v>
      </c>
      <c r="E29" s="33">
        <v>0.25</v>
      </c>
      <c r="F29" s="30"/>
      <c r="G29" s="33"/>
      <c r="H29" s="33" t="s">
        <v>12</v>
      </c>
      <c r="I29" s="33">
        <v>0.89</v>
      </c>
      <c r="J29" s="30" t="s">
        <v>19</v>
      </c>
      <c r="K29" s="33">
        <v>0.25</v>
      </c>
      <c r="L29" s="33"/>
      <c r="M29" s="33"/>
      <c r="N29" s="23">
        <f>C29+E29+G29+I29+K29+M29</f>
        <v>1.3900000000000001</v>
      </c>
    </row>
    <row r="30" spans="1:14" ht="14.25" customHeight="1" x14ac:dyDescent="0.25">
      <c r="A30" s="191">
        <v>1</v>
      </c>
      <c r="B30" s="191"/>
      <c r="C30" s="147"/>
      <c r="D30" s="192"/>
      <c r="E30" s="169"/>
      <c r="F30" s="193"/>
      <c r="G30" s="169"/>
      <c r="H30" s="194" t="s">
        <v>87</v>
      </c>
      <c r="I30" s="169">
        <v>0.23</v>
      </c>
      <c r="J30" s="195"/>
      <c r="K30" s="169"/>
      <c r="L30" s="191"/>
      <c r="M30" s="191"/>
      <c r="N30" s="147">
        <f>C30+E30+G30+I30+K30+M30</f>
        <v>0.23</v>
      </c>
    </row>
    <row r="31" spans="1:14" ht="15" customHeight="1" x14ac:dyDescent="0.25">
      <c r="A31" s="185">
        <v>6</v>
      </c>
      <c r="B31" s="190" t="s">
        <v>79</v>
      </c>
      <c r="C31" s="67"/>
      <c r="D31" s="63"/>
      <c r="E31" s="67"/>
      <c r="F31" s="190" t="s">
        <v>79</v>
      </c>
      <c r="G31" s="67"/>
      <c r="H31" s="63"/>
      <c r="I31" s="68"/>
      <c r="J31" s="190" t="s">
        <v>79</v>
      </c>
      <c r="K31" s="67"/>
      <c r="L31" s="63"/>
      <c r="M31" s="67"/>
      <c r="N31" s="49"/>
    </row>
    <row r="32" spans="1:14" ht="10.5" customHeight="1" x14ac:dyDescent="0.25">
      <c r="A32" s="188"/>
      <c r="B32" s="33" t="s">
        <v>12</v>
      </c>
      <c r="C32" s="33">
        <v>0.88</v>
      </c>
      <c r="D32" s="33"/>
      <c r="E32" s="32"/>
      <c r="F32" s="30" t="s">
        <v>19</v>
      </c>
      <c r="G32" s="33">
        <v>0.25</v>
      </c>
      <c r="H32" s="33"/>
      <c r="I32" s="33"/>
      <c r="J32" s="33" t="s">
        <v>19</v>
      </c>
      <c r="K32" s="33">
        <v>0.25</v>
      </c>
      <c r="L32" s="33"/>
      <c r="M32" s="33"/>
      <c r="N32" s="23">
        <f>C32+E32+G32+I32+K32+M32</f>
        <v>1.38</v>
      </c>
    </row>
    <row r="33" spans="1:14" ht="14.25" customHeight="1" x14ac:dyDescent="0.25">
      <c r="A33" s="186">
        <v>6</v>
      </c>
      <c r="B33" s="190" t="s">
        <v>80</v>
      </c>
      <c r="C33" s="28"/>
      <c r="D33" s="63"/>
      <c r="E33" s="28"/>
      <c r="F33" s="190" t="s">
        <v>80</v>
      </c>
      <c r="G33" s="28"/>
      <c r="H33" s="63"/>
      <c r="I33" s="35"/>
      <c r="J33" s="190" t="s">
        <v>80</v>
      </c>
      <c r="K33" s="28"/>
      <c r="L33" s="28"/>
      <c r="M33" s="28"/>
      <c r="N33" s="26"/>
    </row>
    <row r="34" spans="1:14" x14ac:dyDescent="0.25">
      <c r="A34" s="188"/>
      <c r="B34" s="33" t="s">
        <v>19</v>
      </c>
      <c r="C34" s="33">
        <v>0.25</v>
      </c>
      <c r="D34" s="33"/>
      <c r="E34" s="32"/>
      <c r="F34" s="33" t="s">
        <v>12</v>
      </c>
      <c r="G34" s="33">
        <v>0.88</v>
      </c>
      <c r="H34" s="33"/>
      <c r="I34" s="33"/>
      <c r="J34" s="33" t="s">
        <v>19</v>
      </c>
      <c r="K34" s="33">
        <v>0.25</v>
      </c>
      <c r="L34" s="33"/>
      <c r="M34" s="33"/>
      <c r="N34" s="23">
        <f>C34+E34+G34+I34+K34+M34</f>
        <v>1.38</v>
      </c>
    </row>
    <row r="35" spans="1:14" ht="13.5" customHeight="1" x14ac:dyDescent="0.25">
      <c r="A35" s="24"/>
      <c r="B35" s="25"/>
      <c r="C35" s="67"/>
      <c r="D35" s="68"/>
      <c r="E35" s="68"/>
      <c r="F35" s="68"/>
      <c r="G35" s="67"/>
      <c r="H35" s="196" t="s">
        <v>145</v>
      </c>
      <c r="I35" s="67"/>
      <c r="J35" s="68"/>
      <c r="K35" s="48"/>
      <c r="L35" s="28"/>
      <c r="M35" s="28"/>
      <c r="N35" s="28"/>
    </row>
    <row r="36" spans="1:14" x14ac:dyDescent="0.25">
      <c r="A36" s="29">
        <v>4</v>
      </c>
      <c r="B36" s="70"/>
      <c r="C36" s="33"/>
      <c r="D36" s="30"/>
      <c r="E36" s="30"/>
      <c r="F36" s="30"/>
      <c r="G36" s="33"/>
      <c r="H36" s="33"/>
      <c r="I36" s="33">
        <v>0.92</v>
      </c>
      <c r="J36" s="30"/>
      <c r="K36" s="50"/>
      <c r="L36" s="30"/>
      <c r="M36" s="33"/>
      <c r="N36" s="33">
        <f>C36+E36+G36+I36+K36+M36</f>
        <v>0.92</v>
      </c>
    </row>
    <row r="37" spans="1:14" ht="11.25" customHeight="1" x14ac:dyDescent="0.25">
      <c r="A37" s="169">
        <f>SUM(A3:A36)</f>
        <v>117.75999999999999</v>
      </c>
      <c r="B37" s="146" t="s">
        <v>10</v>
      </c>
      <c r="C37" s="169">
        <f>SUM(C3:C36)</f>
        <v>6.09</v>
      </c>
      <c r="D37" s="148"/>
      <c r="E37" s="169">
        <f>SUM(E3:E36)</f>
        <v>4.8600000000000003</v>
      </c>
      <c r="F37" s="149"/>
      <c r="G37" s="169">
        <f>SUM(G3:G36)</f>
        <v>5.8199999999999994</v>
      </c>
      <c r="H37" s="146"/>
      <c r="I37" s="169">
        <f>SUM(I3:I36)</f>
        <v>5.17</v>
      </c>
      <c r="J37" s="146"/>
      <c r="K37" s="169">
        <f>SUM(K3:K36)</f>
        <v>5.23</v>
      </c>
      <c r="L37" s="148"/>
      <c r="M37" s="148"/>
      <c r="N37" s="169">
        <f>SUM(N3:N36)</f>
        <v>27.169999999999998</v>
      </c>
    </row>
    <row r="38" spans="1:14" x14ac:dyDescent="0.25">
      <c r="F38" s="99"/>
      <c r="J38" s="60"/>
    </row>
    <row r="39" spans="1:14" x14ac:dyDescent="0.25">
      <c r="B39" t="s">
        <v>31</v>
      </c>
      <c r="F39" s="177" t="s">
        <v>144</v>
      </c>
      <c r="H39" t="s">
        <v>32</v>
      </c>
      <c r="J39" s="60"/>
      <c r="L39" s="108"/>
      <c r="M39" s="108"/>
    </row>
    <row r="40" spans="1:14" x14ac:dyDescent="0.25">
      <c r="B40" t="s">
        <v>33</v>
      </c>
      <c r="D40" t="str">
        <f>B1</f>
        <v>ROSA MARIA RAMIREZ PRIEGO</v>
      </c>
      <c r="F40" s="99"/>
      <c r="H40" s="109">
        <f>N37</f>
        <v>27.169999999999998</v>
      </c>
      <c r="J40" s="108">
        <f>N37*4.33</f>
        <v>117.64609999999999</v>
      </c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5"/>
    </sheetView>
  </sheetViews>
  <sheetFormatPr baseColWidth="10" defaultRowHeight="15" x14ac:dyDescent="0.25"/>
  <cols>
    <col min="1" max="1" width="7.28515625" customWidth="1"/>
    <col min="2" max="2" width="18" customWidth="1"/>
    <col min="3" max="3" width="5.7109375" customWidth="1"/>
    <col min="4" max="4" width="13.5703125" customWidth="1"/>
    <col min="5" max="5" width="6.5703125" customWidth="1"/>
    <col min="6" max="6" width="17" customWidth="1"/>
    <col min="7" max="7" width="5.28515625" customWidth="1"/>
    <col min="8" max="8" width="14" customWidth="1"/>
    <col min="9" max="9" width="5.28515625" customWidth="1"/>
    <col min="10" max="10" width="15" customWidth="1"/>
    <col min="11" max="11" width="6.28515625" customWidth="1"/>
    <col min="12" max="12" width="5" customWidth="1"/>
    <col min="13" max="13" width="4.140625" customWidth="1"/>
    <col min="14" max="14" width="6.140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 t="s">
        <v>141</v>
      </c>
      <c r="M2" s="65" t="s">
        <v>5</v>
      </c>
      <c r="N2" s="65" t="s">
        <v>10</v>
      </c>
    </row>
    <row r="3" spans="1:14" ht="11.25" customHeight="1" x14ac:dyDescent="0.25">
      <c r="A3" s="7"/>
      <c r="B3" s="16" t="s">
        <v>70</v>
      </c>
      <c r="C3" s="118"/>
      <c r="D3" s="16"/>
      <c r="E3" s="17"/>
      <c r="F3" s="16"/>
      <c r="G3" s="17"/>
      <c r="H3" s="20"/>
      <c r="I3" s="17"/>
      <c r="J3" s="16"/>
      <c r="K3" s="17"/>
      <c r="L3" s="20"/>
      <c r="M3" s="20"/>
      <c r="N3" s="17"/>
    </row>
    <row r="4" spans="1:14" ht="13.5" customHeight="1" x14ac:dyDescent="0.25">
      <c r="A4" s="11">
        <v>6.5</v>
      </c>
      <c r="B4" s="16" t="s">
        <v>12</v>
      </c>
      <c r="C4" s="118">
        <v>1.5</v>
      </c>
      <c r="D4" s="16"/>
      <c r="E4" s="17"/>
      <c r="F4" s="16"/>
      <c r="G4" s="11"/>
      <c r="H4" s="12"/>
      <c r="I4" s="11"/>
      <c r="J4" s="10"/>
      <c r="K4" s="11"/>
      <c r="L4" s="12"/>
      <c r="M4" s="12"/>
      <c r="N4" s="11">
        <f>C4+E4+G4+I4+K4+M4</f>
        <v>1.5</v>
      </c>
    </row>
    <row r="5" spans="1:14" ht="24" customHeight="1" x14ac:dyDescent="0.25">
      <c r="A5" s="7"/>
      <c r="B5" s="197" t="s">
        <v>71</v>
      </c>
      <c r="C5" s="43"/>
      <c r="D5" s="8"/>
      <c r="E5" s="7"/>
      <c r="F5" s="39" t="s">
        <v>71</v>
      </c>
      <c r="G5" s="137"/>
      <c r="H5" s="39"/>
      <c r="I5" s="137"/>
      <c r="J5" s="39" t="s">
        <v>71</v>
      </c>
      <c r="K5" s="137"/>
      <c r="L5" s="39"/>
      <c r="M5" s="39"/>
      <c r="N5" s="137"/>
    </row>
    <row r="6" spans="1:14" x14ac:dyDescent="0.25">
      <c r="A6" s="17">
        <v>7.08</v>
      </c>
      <c r="B6" s="20" t="s">
        <v>19</v>
      </c>
      <c r="C6" s="118">
        <v>0.5</v>
      </c>
      <c r="D6" s="16"/>
      <c r="E6" s="142"/>
      <c r="F6" s="16" t="s">
        <v>19</v>
      </c>
      <c r="G6" s="142">
        <v>0.63</v>
      </c>
      <c r="H6" s="16"/>
      <c r="I6" s="142"/>
      <c r="J6" s="16" t="s">
        <v>19</v>
      </c>
      <c r="K6" s="142">
        <v>0.5</v>
      </c>
      <c r="L6" s="16"/>
      <c r="M6" s="16"/>
      <c r="N6" s="142">
        <f>C6+G6+K6+M6</f>
        <v>1.63</v>
      </c>
    </row>
    <row r="7" spans="1:14" ht="24" customHeight="1" x14ac:dyDescent="0.25">
      <c r="A7" s="17"/>
      <c r="B7" s="198"/>
      <c r="C7" s="118"/>
      <c r="D7" s="198"/>
      <c r="E7" s="199"/>
      <c r="F7" s="16" t="s">
        <v>72</v>
      </c>
      <c r="G7" s="17"/>
      <c r="H7" s="198"/>
      <c r="I7" s="17"/>
      <c r="J7" s="198"/>
      <c r="K7" s="17"/>
      <c r="L7" s="20"/>
      <c r="M7" s="20"/>
      <c r="N7" s="17"/>
    </row>
    <row r="8" spans="1:14" x14ac:dyDescent="0.25">
      <c r="A8" s="200"/>
      <c r="B8" s="201"/>
      <c r="C8" s="202"/>
      <c r="D8" s="201" t="s">
        <v>112</v>
      </c>
      <c r="E8" s="200"/>
      <c r="F8" s="203"/>
      <c r="G8" s="200"/>
      <c r="H8" s="201"/>
      <c r="I8" s="200"/>
      <c r="J8" s="201" t="s">
        <v>113</v>
      </c>
      <c r="K8" s="200"/>
      <c r="L8" s="201"/>
      <c r="M8" s="204"/>
      <c r="N8" s="200"/>
    </row>
    <row r="9" spans="1:14" x14ac:dyDescent="0.25">
      <c r="A9" s="205">
        <v>4</v>
      </c>
      <c r="B9" s="206"/>
      <c r="C9" s="207"/>
      <c r="D9" s="206" t="s">
        <v>12</v>
      </c>
      <c r="E9" s="205">
        <v>0.68</v>
      </c>
      <c r="F9" s="208"/>
      <c r="G9" s="205"/>
      <c r="H9" s="206"/>
      <c r="I9" s="205"/>
      <c r="J9" s="206" t="s">
        <v>114</v>
      </c>
      <c r="K9" s="205">
        <v>0.25</v>
      </c>
      <c r="L9" s="206"/>
      <c r="M9" s="209"/>
      <c r="N9" s="205">
        <f>K9+I9+G9+E9+C9</f>
        <v>0.93</v>
      </c>
    </row>
    <row r="10" spans="1:14" ht="15" customHeight="1" x14ac:dyDescent="0.25">
      <c r="A10" s="7"/>
      <c r="B10" s="6" t="s">
        <v>115</v>
      </c>
      <c r="C10" s="43"/>
      <c r="D10" s="6" t="s">
        <v>115</v>
      </c>
      <c r="E10" s="7"/>
      <c r="F10" s="6" t="s">
        <v>115</v>
      </c>
      <c r="G10" s="137"/>
      <c r="H10" s="6" t="s">
        <v>115</v>
      </c>
      <c r="I10" s="137"/>
      <c r="J10" s="6" t="s">
        <v>115</v>
      </c>
      <c r="K10" s="7"/>
      <c r="L10" s="8"/>
      <c r="M10" s="8"/>
      <c r="N10" s="7"/>
    </row>
    <row r="11" spans="1:14" x14ac:dyDescent="0.25">
      <c r="A11" s="11">
        <v>12</v>
      </c>
      <c r="B11" s="12" t="s">
        <v>19</v>
      </c>
      <c r="C11" s="46">
        <v>0.25</v>
      </c>
      <c r="D11" s="12" t="s">
        <v>19</v>
      </c>
      <c r="E11" s="184">
        <v>0.25</v>
      </c>
      <c r="F11" s="14" t="s">
        <v>12</v>
      </c>
      <c r="G11" s="183">
        <v>1.77</v>
      </c>
      <c r="H11" s="12" t="s">
        <v>19</v>
      </c>
      <c r="I11" s="11">
        <v>0.25</v>
      </c>
      <c r="J11" s="12" t="s">
        <v>19</v>
      </c>
      <c r="K11" s="11">
        <v>0.25</v>
      </c>
      <c r="L11" s="12"/>
      <c r="M11" s="12"/>
      <c r="N11" s="11">
        <f>C11+E11+G11+I11+K11+M11</f>
        <v>2.77</v>
      </c>
    </row>
    <row r="12" spans="1:14" ht="13.5" customHeight="1" x14ac:dyDescent="0.25">
      <c r="A12" s="7"/>
      <c r="B12" s="6" t="s">
        <v>117</v>
      </c>
      <c r="C12" s="118"/>
      <c r="D12" s="6"/>
      <c r="E12" s="142"/>
      <c r="F12" s="6" t="s">
        <v>117</v>
      </c>
      <c r="G12" s="17"/>
      <c r="H12" s="20"/>
      <c r="I12" s="17"/>
      <c r="J12" s="6" t="s">
        <v>117</v>
      </c>
      <c r="K12" s="7"/>
      <c r="L12" s="8"/>
      <c r="M12" s="8"/>
      <c r="N12" s="7"/>
    </row>
    <row r="13" spans="1:14" x14ac:dyDescent="0.25">
      <c r="A13" s="11">
        <v>5.67</v>
      </c>
      <c r="B13" s="69" t="s">
        <v>12</v>
      </c>
      <c r="C13" s="46">
        <v>0.81</v>
      </c>
      <c r="D13" s="69"/>
      <c r="E13" s="184"/>
      <c r="F13" s="69" t="s">
        <v>19</v>
      </c>
      <c r="G13" s="11">
        <v>0.25</v>
      </c>
      <c r="H13" s="12"/>
      <c r="I13" s="11"/>
      <c r="J13" s="69" t="s">
        <v>19</v>
      </c>
      <c r="K13" s="11">
        <v>0.25</v>
      </c>
      <c r="L13" s="10"/>
      <c r="M13" s="12"/>
      <c r="N13" s="11">
        <f>C13+E13+G13+I13+K13+M13</f>
        <v>1.31</v>
      </c>
    </row>
    <row r="14" spans="1:14" ht="11.25" customHeight="1" x14ac:dyDescent="0.25">
      <c r="A14" s="7"/>
      <c r="B14" s="6" t="s">
        <v>118</v>
      </c>
      <c r="C14" s="118"/>
      <c r="D14" s="6"/>
      <c r="E14" s="142"/>
      <c r="F14" s="6" t="s">
        <v>118</v>
      </c>
      <c r="G14" s="17"/>
      <c r="H14" s="20"/>
      <c r="I14" s="17"/>
      <c r="J14" s="6" t="s">
        <v>118</v>
      </c>
      <c r="K14" s="7"/>
      <c r="L14" s="8"/>
      <c r="M14" s="8"/>
      <c r="N14" s="7"/>
    </row>
    <row r="15" spans="1:14" x14ac:dyDescent="0.25">
      <c r="A15" s="11">
        <v>5.68</v>
      </c>
      <c r="B15" s="69" t="s">
        <v>19</v>
      </c>
      <c r="C15" s="46">
        <v>0.25</v>
      </c>
      <c r="D15" s="69"/>
      <c r="E15" s="184"/>
      <c r="F15" s="69" t="s">
        <v>12</v>
      </c>
      <c r="G15" s="11">
        <v>0.81</v>
      </c>
      <c r="H15" s="12"/>
      <c r="I15" s="11"/>
      <c r="J15" s="69" t="s">
        <v>19</v>
      </c>
      <c r="K15" s="11">
        <v>0.25</v>
      </c>
      <c r="L15" s="10"/>
      <c r="M15" s="12"/>
      <c r="N15" s="11">
        <f>C15+E15+G15+I15+K15+M15</f>
        <v>1.31</v>
      </c>
    </row>
    <row r="16" spans="1:14" x14ac:dyDescent="0.25">
      <c r="A16" s="180"/>
      <c r="B16" s="210" t="s">
        <v>122</v>
      </c>
      <c r="C16" s="43"/>
      <c r="D16" s="210" t="s">
        <v>122</v>
      </c>
      <c r="E16" s="137"/>
      <c r="F16" s="210" t="s">
        <v>122</v>
      </c>
      <c r="G16" s="7"/>
      <c r="H16" s="210" t="s">
        <v>122</v>
      </c>
      <c r="I16" s="7"/>
      <c r="J16" s="210" t="s">
        <v>122</v>
      </c>
      <c r="K16" s="7"/>
      <c r="L16" s="210"/>
      <c r="M16" s="8"/>
      <c r="N16" s="7"/>
    </row>
    <row r="17" spans="1:14" x14ac:dyDescent="0.25">
      <c r="A17" s="182">
        <v>12</v>
      </c>
      <c r="B17" s="69" t="s">
        <v>19</v>
      </c>
      <c r="C17" s="46">
        <v>0.4</v>
      </c>
      <c r="D17" s="69" t="s">
        <v>19</v>
      </c>
      <c r="E17" s="11">
        <v>0.4</v>
      </c>
      <c r="F17" s="69" t="s">
        <v>19</v>
      </c>
      <c r="G17" s="11">
        <v>0.4</v>
      </c>
      <c r="H17" s="12" t="s">
        <v>12</v>
      </c>
      <c r="I17" s="11">
        <v>1.17</v>
      </c>
      <c r="J17" s="69" t="s">
        <v>19</v>
      </c>
      <c r="K17" s="11">
        <v>0.4</v>
      </c>
      <c r="L17" s="10"/>
      <c r="M17" s="12"/>
      <c r="N17" s="11">
        <f>K17+I17+G17+E17+C17</f>
        <v>2.7699999999999996</v>
      </c>
    </row>
    <row r="18" spans="1:14" x14ac:dyDescent="0.25">
      <c r="A18" s="5">
        <v>10.83</v>
      </c>
      <c r="B18" s="8" t="s">
        <v>63</v>
      </c>
      <c r="C18" s="43"/>
      <c r="D18" s="8"/>
      <c r="E18" s="7"/>
      <c r="F18" s="39" t="s">
        <v>63</v>
      </c>
      <c r="G18" s="7"/>
      <c r="H18" s="211"/>
      <c r="I18" s="7"/>
      <c r="J18" s="8" t="s">
        <v>63</v>
      </c>
      <c r="K18" s="7"/>
      <c r="L18" s="8"/>
      <c r="M18" s="8"/>
      <c r="N18" s="7"/>
    </row>
    <row r="19" spans="1:14" x14ac:dyDescent="0.25">
      <c r="A19" s="9"/>
      <c r="B19" s="12" t="s">
        <v>19</v>
      </c>
      <c r="C19" s="46">
        <v>0.5</v>
      </c>
      <c r="D19" s="212"/>
      <c r="E19" s="183"/>
      <c r="F19" s="10" t="s">
        <v>19</v>
      </c>
      <c r="G19" s="11">
        <v>0.5</v>
      </c>
      <c r="H19" s="22"/>
      <c r="I19" s="11"/>
      <c r="J19" s="12" t="s">
        <v>12</v>
      </c>
      <c r="K19" s="11">
        <v>1.5</v>
      </c>
      <c r="L19" s="12"/>
      <c r="M19" s="12"/>
      <c r="N19" s="11">
        <f t="shared" ref="N19" si="0">C19+E19+G19+I19+K19</f>
        <v>2.5</v>
      </c>
    </row>
    <row r="20" spans="1:14" ht="13.5" customHeight="1" x14ac:dyDescent="0.25">
      <c r="A20" s="5">
        <v>13</v>
      </c>
      <c r="B20" s="8" t="s">
        <v>59</v>
      </c>
      <c r="C20" s="43"/>
      <c r="D20" s="8" t="s">
        <v>59</v>
      </c>
      <c r="E20" s="7"/>
      <c r="F20" s="39" t="s">
        <v>59</v>
      </c>
      <c r="G20" s="7"/>
      <c r="H20" s="8" t="s">
        <v>59</v>
      </c>
      <c r="I20" s="137"/>
      <c r="J20" s="8" t="s">
        <v>59</v>
      </c>
      <c r="K20" s="7"/>
      <c r="L20" s="8"/>
      <c r="M20" s="8"/>
      <c r="N20" s="7"/>
    </row>
    <row r="21" spans="1:14" x14ac:dyDescent="0.25">
      <c r="A21" s="9"/>
      <c r="B21" s="12" t="s">
        <v>60</v>
      </c>
      <c r="C21" s="46">
        <v>0.75</v>
      </c>
      <c r="D21" s="10" t="s">
        <v>12</v>
      </c>
      <c r="E21" s="11">
        <v>1.26</v>
      </c>
      <c r="F21" s="10" t="s">
        <v>19</v>
      </c>
      <c r="G21" s="11">
        <v>0.33</v>
      </c>
      <c r="H21" s="12" t="s">
        <v>19</v>
      </c>
      <c r="I21" s="11">
        <v>0.33</v>
      </c>
      <c r="J21" s="10" t="s">
        <v>19</v>
      </c>
      <c r="K21" s="11">
        <v>0.33</v>
      </c>
      <c r="L21" s="12"/>
      <c r="M21" s="12"/>
      <c r="N21" s="11">
        <f>C21+E21+G21+I21+K21</f>
        <v>3</v>
      </c>
    </row>
    <row r="22" spans="1:14" x14ac:dyDescent="0.25">
      <c r="A22" s="5">
        <v>6</v>
      </c>
      <c r="B22" s="1"/>
      <c r="C22" s="43"/>
      <c r="D22" s="213" t="s">
        <v>83</v>
      </c>
      <c r="E22" s="7"/>
      <c r="F22" s="39"/>
      <c r="G22" s="7"/>
      <c r="H22" s="213" t="s">
        <v>83</v>
      </c>
      <c r="I22" s="181"/>
      <c r="J22" s="213" t="s">
        <v>83</v>
      </c>
      <c r="K22" s="7"/>
      <c r="L22" s="8"/>
      <c r="M22" s="8"/>
      <c r="N22" s="7"/>
    </row>
    <row r="23" spans="1:14" x14ac:dyDescent="0.25">
      <c r="A23" s="9"/>
      <c r="B23" s="12"/>
      <c r="C23" s="46"/>
      <c r="D23" s="10" t="s">
        <v>12</v>
      </c>
      <c r="E23" s="11">
        <v>0.89</v>
      </c>
      <c r="F23" s="10"/>
      <c r="G23" s="11"/>
      <c r="H23" s="12" t="s">
        <v>19</v>
      </c>
      <c r="I23" s="11">
        <v>0.25</v>
      </c>
      <c r="J23" s="10" t="s">
        <v>19</v>
      </c>
      <c r="K23" s="11">
        <v>0.25</v>
      </c>
      <c r="L23" s="12"/>
      <c r="M23" s="12"/>
      <c r="N23" s="11">
        <f>C23+E23+G23+I23+K23+M23</f>
        <v>1.3900000000000001</v>
      </c>
    </row>
    <row r="24" spans="1:14" x14ac:dyDescent="0.25">
      <c r="A24" s="5">
        <v>6</v>
      </c>
      <c r="B24" s="1"/>
      <c r="C24" s="43"/>
      <c r="D24" s="213" t="s">
        <v>84</v>
      </c>
      <c r="E24" s="7"/>
      <c r="F24" s="39"/>
      <c r="G24" s="7"/>
      <c r="H24" s="213" t="s">
        <v>84</v>
      </c>
      <c r="I24" s="181"/>
      <c r="J24" s="213" t="s">
        <v>84</v>
      </c>
      <c r="K24" s="7"/>
      <c r="L24" s="8"/>
      <c r="M24" s="8"/>
      <c r="N24" s="7"/>
    </row>
    <row r="25" spans="1:14" x14ac:dyDescent="0.25">
      <c r="A25" s="9"/>
      <c r="B25" s="12"/>
      <c r="C25" s="46"/>
      <c r="D25" s="10" t="s">
        <v>12</v>
      </c>
      <c r="E25" s="11">
        <v>0.88</v>
      </c>
      <c r="F25" s="10"/>
      <c r="G25" s="11"/>
      <c r="H25" s="12"/>
      <c r="I25" s="11">
        <v>0.25</v>
      </c>
      <c r="J25" s="10"/>
      <c r="K25" s="11">
        <v>0.25</v>
      </c>
      <c r="L25" s="12"/>
      <c r="M25" s="12"/>
      <c r="N25" s="11">
        <f>C25+E25+G25+I25+K25+M25</f>
        <v>1.38</v>
      </c>
    </row>
    <row r="26" spans="1:14" x14ac:dyDescent="0.25">
      <c r="A26" s="5">
        <v>6</v>
      </c>
      <c r="B26" s="1"/>
      <c r="C26" s="43"/>
      <c r="D26" s="213" t="s">
        <v>85</v>
      </c>
      <c r="E26" s="7"/>
      <c r="F26" s="39"/>
      <c r="G26" s="7"/>
      <c r="H26" s="213" t="s">
        <v>85</v>
      </c>
      <c r="I26" s="181"/>
      <c r="J26" s="213" t="s">
        <v>85</v>
      </c>
      <c r="K26" s="7"/>
      <c r="L26" s="8"/>
      <c r="M26" s="8"/>
      <c r="N26" s="7"/>
    </row>
    <row r="27" spans="1:14" x14ac:dyDescent="0.25">
      <c r="A27" s="9"/>
      <c r="B27" s="12"/>
      <c r="C27" s="46"/>
      <c r="D27" s="10" t="s">
        <v>19</v>
      </c>
      <c r="E27" s="11">
        <v>0.25</v>
      </c>
      <c r="F27" s="10"/>
      <c r="G27" s="11"/>
      <c r="H27" s="12" t="s">
        <v>12</v>
      </c>
      <c r="I27" s="11">
        <v>0.88</v>
      </c>
      <c r="J27" s="10" t="s">
        <v>19</v>
      </c>
      <c r="K27" s="11">
        <v>0.25</v>
      </c>
      <c r="L27" s="12"/>
      <c r="M27" s="12"/>
      <c r="N27" s="11">
        <f>C27+E27+G27+I27+K27+M27</f>
        <v>1.38</v>
      </c>
    </row>
    <row r="28" spans="1:14" x14ac:dyDescent="0.25">
      <c r="A28" s="5">
        <v>6</v>
      </c>
      <c r="B28" s="1"/>
      <c r="C28" s="43"/>
      <c r="D28" s="213" t="s">
        <v>86</v>
      </c>
      <c r="E28" s="7"/>
      <c r="F28" s="39"/>
      <c r="G28" s="7"/>
      <c r="H28" s="213" t="s">
        <v>86</v>
      </c>
      <c r="I28" s="181"/>
      <c r="J28" s="213" t="s">
        <v>86</v>
      </c>
      <c r="K28" s="7"/>
      <c r="L28" s="8"/>
      <c r="M28" s="8"/>
      <c r="N28" s="7"/>
    </row>
    <row r="29" spans="1:14" x14ac:dyDescent="0.25">
      <c r="A29" s="9"/>
      <c r="B29" s="12"/>
      <c r="C29" s="46"/>
      <c r="D29" s="10" t="s">
        <v>19</v>
      </c>
      <c r="E29" s="11">
        <v>0.25</v>
      </c>
      <c r="F29" s="10"/>
      <c r="G29" s="11"/>
      <c r="H29" s="12" t="s">
        <v>12</v>
      </c>
      <c r="I29" s="11">
        <v>0.89</v>
      </c>
      <c r="J29" s="10" t="s">
        <v>19</v>
      </c>
      <c r="K29" s="11">
        <v>0.25</v>
      </c>
      <c r="L29" s="12"/>
      <c r="M29" s="12"/>
      <c r="N29" s="11">
        <f>C29+E29+G29+I29+K29+M29</f>
        <v>1.3900000000000001</v>
      </c>
    </row>
    <row r="30" spans="1:14" ht="12.75" customHeight="1" x14ac:dyDescent="0.25">
      <c r="A30" s="8">
        <v>1</v>
      </c>
      <c r="B30" s="8"/>
      <c r="C30" s="43"/>
      <c r="D30" s="6"/>
      <c r="E30" s="7"/>
      <c r="F30" s="39"/>
      <c r="G30" s="7"/>
      <c r="H30" s="197" t="s">
        <v>87</v>
      </c>
      <c r="I30" s="7">
        <v>0.23</v>
      </c>
      <c r="J30" s="2"/>
      <c r="K30" s="7"/>
      <c r="L30" s="8"/>
      <c r="M30" s="8"/>
      <c r="N30" s="118">
        <f>C30+E30+G30+I30+K30+M30</f>
        <v>0.23</v>
      </c>
    </row>
    <row r="31" spans="1:14" ht="1.5" customHeight="1" x14ac:dyDescent="0.25">
      <c r="A31" s="214"/>
      <c r="B31" s="12"/>
      <c r="C31" s="46"/>
      <c r="D31" s="10"/>
      <c r="E31" s="12"/>
      <c r="F31" s="10"/>
      <c r="G31" s="11"/>
      <c r="H31" s="12"/>
      <c r="I31" s="11"/>
      <c r="J31" s="10"/>
      <c r="K31" s="11"/>
      <c r="L31" s="12"/>
      <c r="M31" s="12"/>
      <c r="N31" s="11"/>
    </row>
    <row r="32" spans="1:14" x14ac:dyDescent="0.25">
      <c r="A32" s="215">
        <f>SUM(A3:A31)</f>
        <v>101.75999999999999</v>
      </c>
      <c r="B32" s="54" t="s">
        <v>10</v>
      </c>
      <c r="C32" s="55">
        <f>SUM(C3:C31)</f>
        <v>4.96</v>
      </c>
      <c r="D32" s="56"/>
      <c r="E32" s="55">
        <f>SUM(E3:E31)</f>
        <v>4.8600000000000003</v>
      </c>
      <c r="F32" s="57"/>
      <c r="G32" s="55">
        <f>SUM(G3:G31)</f>
        <v>4.6899999999999995</v>
      </c>
      <c r="H32" s="54"/>
      <c r="I32" s="55">
        <f>SUM(I3:I31)</f>
        <v>4.25</v>
      </c>
      <c r="J32" s="54"/>
      <c r="K32" s="55">
        <f>SUM(K3:K31)</f>
        <v>4.7300000000000004</v>
      </c>
      <c r="L32" s="56"/>
      <c r="M32" s="56"/>
      <c r="N32" s="55">
        <f>SUM(N3:N31)</f>
        <v>23.49</v>
      </c>
    </row>
    <row r="33" spans="1:14" x14ac:dyDescent="0.25">
      <c r="A33" s="1"/>
      <c r="B33" s="1"/>
      <c r="C33" s="1"/>
      <c r="D33" s="1"/>
      <c r="E33" s="1"/>
      <c r="F33" s="2"/>
      <c r="G33" s="1"/>
      <c r="H33" s="1"/>
      <c r="I33" s="1"/>
      <c r="J33" s="60"/>
      <c r="K33" s="1"/>
      <c r="L33" s="1"/>
      <c r="M33" s="1"/>
      <c r="N33" s="1"/>
    </row>
    <row r="34" spans="1:14" x14ac:dyDescent="0.25">
      <c r="B34" t="s">
        <v>31</v>
      </c>
      <c r="F34" s="177" t="s">
        <v>146</v>
      </c>
      <c r="H34" t="s">
        <v>32</v>
      </c>
      <c r="J34" s="60"/>
      <c r="K34" s="108">
        <f>N32*4.33</f>
        <v>101.71169999999999</v>
      </c>
      <c r="L34" s="108"/>
      <c r="M34" s="108"/>
    </row>
    <row r="35" spans="1:14" x14ac:dyDescent="0.25">
      <c r="B35" t="s">
        <v>33</v>
      </c>
      <c r="D35" t="str">
        <f>B1</f>
        <v>ROSA MARIA RAMIREZ PRIEGO</v>
      </c>
      <c r="F35" s="99"/>
      <c r="I35" s="109">
        <f>N32</f>
        <v>23.49</v>
      </c>
    </row>
    <row r="37" spans="1:14" x14ac:dyDescent="0.25">
      <c r="F37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38"/>
    </sheetView>
  </sheetViews>
  <sheetFormatPr baseColWidth="10" defaultRowHeight="15" x14ac:dyDescent="0.25"/>
  <cols>
    <col min="1" max="1" width="7.140625" customWidth="1"/>
    <col min="2" max="2" width="20" customWidth="1"/>
    <col min="3" max="3" width="5.28515625" customWidth="1"/>
    <col min="4" max="4" width="13" customWidth="1"/>
    <col min="5" max="5" width="5.42578125" customWidth="1"/>
    <col min="6" max="6" width="19.5703125" customWidth="1"/>
    <col min="7" max="7" width="5.140625" customWidth="1"/>
    <col min="8" max="8" width="13.140625" customWidth="1"/>
    <col min="9" max="9" width="5.5703125" customWidth="1"/>
    <col min="10" max="10" width="16.7109375" customWidth="1"/>
    <col min="11" max="11" width="6.5703125" customWidth="1"/>
    <col min="12" max="12" width="5" customWidth="1"/>
    <col min="13" max="13" width="4.28515625" customWidth="1"/>
    <col min="14" max="14" width="6.57031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 t="s">
        <v>141</v>
      </c>
      <c r="M2" s="65" t="s">
        <v>5</v>
      </c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8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20.25" customHeight="1" x14ac:dyDescent="0.25">
      <c r="A7" s="49"/>
      <c r="B7" s="104"/>
      <c r="C7" s="49"/>
      <c r="D7" s="104"/>
      <c r="E7" s="170"/>
      <c r="F7" s="179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7.2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00">
        <v>10.83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</row>
    <row r="21" spans="1:14" x14ac:dyDescent="0.25">
      <c r="A21" s="101"/>
      <c r="B21" s="33" t="s">
        <v>19</v>
      </c>
      <c r="C21" s="33">
        <v>0.5</v>
      </c>
      <c r="D21" s="72"/>
      <c r="E21" s="72"/>
      <c r="F21" s="30" t="s">
        <v>19</v>
      </c>
      <c r="G21" s="33">
        <v>0.5</v>
      </c>
      <c r="H21" s="178"/>
      <c r="I21" s="33"/>
      <c r="J21" s="33" t="s">
        <v>12</v>
      </c>
      <c r="K21" s="33">
        <v>1.5</v>
      </c>
      <c r="L21" s="33"/>
      <c r="M21" s="33"/>
      <c r="N21" s="23">
        <f t="shared" ref="N21" si="0">C21+E21+G21+I21+K21</f>
        <v>2.5</v>
      </c>
    </row>
    <row r="22" spans="1:14" ht="14.25" customHeight="1" x14ac:dyDescent="0.25">
      <c r="A22" s="100">
        <v>13</v>
      </c>
      <c r="B22" s="28" t="s">
        <v>59</v>
      </c>
      <c r="C22" s="28"/>
      <c r="D22" s="28" t="s">
        <v>59</v>
      </c>
      <c r="E22" s="28"/>
      <c r="F22" s="35" t="s">
        <v>59</v>
      </c>
      <c r="G22" s="28"/>
      <c r="H22" s="28" t="s">
        <v>59</v>
      </c>
      <c r="I22" s="35"/>
      <c r="J22" s="28" t="s">
        <v>59</v>
      </c>
      <c r="K22" s="28"/>
      <c r="L22" s="28"/>
      <c r="M22" s="28"/>
      <c r="N22" s="26"/>
    </row>
    <row r="23" spans="1:14" x14ac:dyDescent="0.25">
      <c r="A23" s="101"/>
      <c r="B23" s="33" t="s">
        <v>60</v>
      </c>
      <c r="C23" s="33">
        <v>0.75</v>
      </c>
      <c r="D23" s="30" t="s">
        <v>12</v>
      </c>
      <c r="E23" s="33">
        <v>1.26</v>
      </c>
      <c r="F23" s="30" t="s">
        <v>19</v>
      </c>
      <c r="G23" s="33">
        <v>0.33</v>
      </c>
      <c r="H23" s="33" t="s">
        <v>19</v>
      </c>
      <c r="I23" s="33">
        <v>0.33</v>
      </c>
      <c r="J23" s="30" t="s">
        <v>19</v>
      </c>
      <c r="K23" s="33">
        <v>0.33</v>
      </c>
      <c r="L23" s="33"/>
      <c r="M23" s="33"/>
      <c r="N23" s="23">
        <f>C23+E23+G23+I23+K23</f>
        <v>3</v>
      </c>
    </row>
    <row r="24" spans="1:14" x14ac:dyDescent="0.25">
      <c r="A24" s="24">
        <v>6</v>
      </c>
      <c r="B24" s="63"/>
      <c r="C24" s="28"/>
      <c r="D24" s="124" t="s">
        <v>83</v>
      </c>
      <c r="E24" s="28"/>
      <c r="F24" s="35"/>
      <c r="G24" s="28"/>
      <c r="H24" s="124" t="s">
        <v>83</v>
      </c>
      <c r="I24" s="102"/>
      <c r="J24" s="124" t="s">
        <v>83</v>
      </c>
      <c r="K24" s="28"/>
      <c r="L24" s="28"/>
      <c r="M24" s="28"/>
      <c r="N24" s="26"/>
    </row>
    <row r="25" spans="1:14" x14ac:dyDescent="0.25">
      <c r="A25" s="29"/>
      <c r="B25" s="33"/>
      <c r="C25" s="33"/>
      <c r="D25" s="30" t="s">
        <v>12</v>
      </c>
      <c r="E25" s="33">
        <v>0.89</v>
      </c>
      <c r="F25" s="30"/>
      <c r="G25" s="33"/>
      <c r="H25" s="33" t="s">
        <v>19</v>
      </c>
      <c r="I25" s="33">
        <v>0.25</v>
      </c>
      <c r="J25" s="30" t="s">
        <v>19</v>
      </c>
      <c r="K25" s="33">
        <v>0.25</v>
      </c>
      <c r="L25" s="33"/>
      <c r="M25" s="33"/>
      <c r="N25" s="23">
        <f>C25+E25+G25+I25+K25+M25</f>
        <v>1.3900000000000001</v>
      </c>
    </row>
    <row r="26" spans="1:14" x14ac:dyDescent="0.25">
      <c r="A26" s="24">
        <v>6</v>
      </c>
      <c r="B26" s="63"/>
      <c r="C26" s="28"/>
      <c r="D26" s="124" t="s">
        <v>84</v>
      </c>
      <c r="E26" s="28"/>
      <c r="F26" s="35"/>
      <c r="G26" s="28"/>
      <c r="H26" s="124" t="s">
        <v>84</v>
      </c>
      <c r="I26" s="102"/>
      <c r="J26" s="124" t="s">
        <v>84</v>
      </c>
      <c r="K26" s="28"/>
      <c r="L26" s="28"/>
      <c r="M26" s="28"/>
      <c r="N26" s="26"/>
    </row>
    <row r="27" spans="1:14" x14ac:dyDescent="0.25">
      <c r="A27" s="29"/>
      <c r="B27" s="33"/>
      <c r="C27" s="33"/>
      <c r="D27" s="30" t="s">
        <v>12</v>
      </c>
      <c r="E27" s="33">
        <v>0.88</v>
      </c>
      <c r="F27" s="30"/>
      <c r="G27" s="33"/>
      <c r="H27" s="33"/>
      <c r="I27" s="33">
        <v>0.25</v>
      </c>
      <c r="J27" s="30"/>
      <c r="K27" s="33">
        <v>0.25</v>
      </c>
      <c r="L27" s="33"/>
      <c r="M27" s="33"/>
      <c r="N27" s="23">
        <f>C27+E27+G27+I27+K27+M27</f>
        <v>1.38</v>
      </c>
    </row>
    <row r="28" spans="1:14" x14ac:dyDescent="0.25">
      <c r="A28" s="24">
        <v>6</v>
      </c>
      <c r="B28" s="63"/>
      <c r="C28" s="28"/>
      <c r="D28" s="124" t="s">
        <v>85</v>
      </c>
      <c r="E28" s="28"/>
      <c r="F28" s="35"/>
      <c r="G28" s="28"/>
      <c r="H28" s="124" t="s">
        <v>85</v>
      </c>
      <c r="I28" s="102"/>
      <c r="J28" s="124" t="s">
        <v>85</v>
      </c>
      <c r="K28" s="28"/>
      <c r="L28" s="28"/>
      <c r="M28" s="28"/>
      <c r="N28" s="26"/>
    </row>
    <row r="29" spans="1:14" x14ac:dyDescent="0.25">
      <c r="A29" s="29"/>
      <c r="B29" s="33"/>
      <c r="C29" s="33"/>
      <c r="D29" s="30" t="s">
        <v>19</v>
      </c>
      <c r="E29" s="33">
        <v>0.25</v>
      </c>
      <c r="F29" s="30"/>
      <c r="G29" s="33"/>
      <c r="H29" s="33" t="s">
        <v>12</v>
      </c>
      <c r="I29" s="33">
        <v>0.88</v>
      </c>
      <c r="J29" s="30" t="s">
        <v>19</v>
      </c>
      <c r="K29" s="33">
        <v>0.25</v>
      </c>
      <c r="L29" s="33"/>
      <c r="M29" s="33"/>
      <c r="N29" s="23">
        <f>C29+E29+G29+I29+K29+M29</f>
        <v>1.38</v>
      </c>
    </row>
    <row r="30" spans="1:14" x14ac:dyDescent="0.25">
      <c r="A30" s="24">
        <v>6</v>
      </c>
      <c r="B30" s="63"/>
      <c r="C30" s="28"/>
      <c r="D30" s="124" t="s">
        <v>86</v>
      </c>
      <c r="E30" s="28"/>
      <c r="F30" s="35"/>
      <c r="G30" s="28"/>
      <c r="H30" s="124" t="s">
        <v>86</v>
      </c>
      <c r="I30" s="102"/>
      <c r="J30" s="124" t="s">
        <v>86</v>
      </c>
      <c r="K30" s="28"/>
      <c r="L30" s="28"/>
      <c r="M30" s="28"/>
      <c r="N30" s="26"/>
    </row>
    <row r="31" spans="1:14" x14ac:dyDescent="0.25">
      <c r="A31" s="29"/>
      <c r="B31" s="33"/>
      <c r="C31" s="33"/>
      <c r="D31" s="30" t="s">
        <v>19</v>
      </c>
      <c r="E31" s="33">
        <v>0.25</v>
      </c>
      <c r="F31" s="30"/>
      <c r="G31" s="33"/>
      <c r="H31" s="33" t="s">
        <v>12</v>
      </c>
      <c r="I31" s="33">
        <v>0.89</v>
      </c>
      <c r="J31" s="30" t="s">
        <v>19</v>
      </c>
      <c r="K31" s="33">
        <v>0.25</v>
      </c>
      <c r="L31" s="33"/>
      <c r="M31" s="33"/>
      <c r="N31" s="23">
        <f>C31+E31+G31+I31+K31+M31</f>
        <v>1.3900000000000001</v>
      </c>
    </row>
    <row r="32" spans="1:14" ht="13.5" customHeight="1" x14ac:dyDescent="0.25">
      <c r="A32" s="28">
        <v>1</v>
      </c>
      <c r="B32" s="28"/>
      <c r="C32" s="48"/>
      <c r="D32" s="25"/>
      <c r="E32" s="26"/>
      <c r="F32" s="35"/>
      <c r="G32" s="26"/>
      <c r="H32" s="87" t="s">
        <v>87</v>
      </c>
      <c r="I32" s="26">
        <v>0.23</v>
      </c>
      <c r="J32" s="64"/>
      <c r="K32" s="26"/>
      <c r="L32" s="28"/>
      <c r="M32" s="28"/>
      <c r="N32" s="129">
        <f>C32+E32+G32+I32+K32+M32</f>
        <v>0.23</v>
      </c>
    </row>
    <row r="33" spans="1:14" x14ac:dyDescent="0.25">
      <c r="A33" s="37"/>
      <c r="B33" s="33"/>
      <c r="C33" s="33"/>
      <c r="D33" s="30"/>
      <c r="E33" s="33"/>
      <c r="F33" s="30"/>
      <c r="G33" s="33"/>
      <c r="H33" s="33"/>
      <c r="I33" s="33"/>
      <c r="J33" s="30"/>
      <c r="K33" s="33"/>
      <c r="L33" s="33"/>
      <c r="M33" s="33"/>
      <c r="N33" s="23"/>
    </row>
    <row r="34" spans="1:14" x14ac:dyDescent="0.25">
      <c r="A34" s="167">
        <f>SUM(A3:A33)</f>
        <v>108.76</v>
      </c>
      <c r="B34" s="146" t="s">
        <v>10</v>
      </c>
      <c r="C34" s="169">
        <f>SUM(C3:C33)</f>
        <v>5.7700000000000005</v>
      </c>
      <c r="D34" s="148"/>
      <c r="E34" s="169">
        <f>SUM(E3:E33)</f>
        <v>4.8600000000000003</v>
      </c>
      <c r="F34" s="149"/>
      <c r="G34" s="169">
        <f>SUM(G3:G33)</f>
        <v>4.6899999999999995</v>
      </c>
      <c r="H34" s="146"/>
      <c r="I34" s="169">
        <f>SUM(I3:I33)</f>
        <v>5.05</v>
      </c>
      <c r="J34" s="146"/>
      <c r="K34" s="169">
        <f>SUM(K3:K33)</f>
        <v>4.7300000000000004</v>
      </c>
      <c r="L34" s="148"/>
      <c r="M34" s="148"/>
      <c r="N34" s="169">
        <f>SUM(N3:N33)</f>
        <v>25.099999999999998</v>
      </c>
    </row>
    <row r="35" spans="1:14" x14ac:dyDescent="0.25">
      <c r="F35" s="99"/>
      <c r="J35" s="60"/>
    </row>
    <row r="36" spans="1:14" x14ac:dyDescent="0.25">
      <c r="B36" t="s">
        <v>31</v>
      </c>
      <c r="F36" s="177" t="s">
        <v>142</v>
      </c>
      <c r="H36" t="s">
        <v>32</v>
      </c>
      <c r="J36" s="60"/>
      <c r="K36" s="108">
        <f>N34*4.33</f>
        <v>108.68299999999999</v>
      </c>
      <c r="L36" s="108"/>
      <c r="M36" s="108"/>
    </row>
    <row r="37" spans="1:14" x14ac:dyDescent="0.25">
      <c r="B37" t="s">
        <v>33</v>
      </c>
      <c r="D37" t="str">
        <f>B1</f>
        <v>ROSA MARIA RAMIREZ PRIEGO</v>
      </c>
      <c r="F37" s="99"/>
      <c r="I37" s="109">
        <f>N34</f>
        <v>25.099999999999998</v>
      </c>
    </row>
    <row r="39" spans="1:14" x14ac:dyDescent="0.25">
      <c r="F39" t="s">
        <v>143</v>
      </c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sqref="A1:N37"/>
    </sheetView>
  </sheetViews>
  <sheetFormatPr baseColWidth="10" defaultRowHeight="15" x14ac:dyDescent="0.25"/>
  <cols>
    <col min="1" max="1" width="7.7109375" customWidth="1"/>
    <col min="2" max="2" width="19.5703125" customWidth="1"/>
    <col min="3" max="3" width="6.42578125" customWidth="1"/>
    <col min="4" max="4" width="13.42578125" customWidth="1"/>
    <col min="5" max="5" width="5.85546875" customWidth="1"/>
    <col min="6" max="6" width="20.42578125" customWidth="1"/>
    <col min="7" max="7" width="6.140625" customWidth="1"/>
    <col min="8" max="8" width="14.28515625" customWidth="1"/>
    <col min="9" max="9" width="5.7109375" customWidth="1"/>
    <col min="10" max="10" width="17" customWidth="1"/>
    <col min="11" max="11" width="7" customWidth="1"/>
    <col min="12" max="12" width="4.140625" customWidth="1"/>
    <col min="13" max="13" width="3" customWidth="1"/>
    <col min="14" max="14" width="5.8554687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5.7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21.75" customHeight="1" x14ac:dyDescent="0.25">
      <c r="A7" s="49"/>
      <c r="B7" s="104"/>
      <c r="C7" s="49"/>
      <c r="D7" s="104"/>
      <c r="E7" s="170"/>
      <c r="F7" s="179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4.2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15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4.2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5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00">
        <v>9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</row>
    <row r="21" spans="1:14" x14ac:dyDescent="0.25">
      <c r="A21" s="101"/>
      <c r="B21" s="33" t="s">
        <v>19</v>
      </c>
      <c r="C21" s="33">
        <v>0.33</v>
      </c>
      <c r="D21" s="72"/>
      <c r="E21" s="72"/>
      <c r="F21" s="30" t="s">
        <v>19</v>
      </c>
      <c r="G21" s="33">
        <v>0.33</v>
      </c>
      <c r="H21" s="178"/>
      <c r="I21" s="33"/>
      <c r="J21" s="33" t="s">
        <v>12</v>
      </c>
      <c r="K21" s="33">
        <v>1.42</v>
      </c>
      <c r="L21" s="33"/>
      <c r="M21" s="33"/>
      <c r="N21" s="23">
        <f t="shared" ref="N21" si="0">C21+E21+G21+I21+K21</f>
        <v>2.08</v>
      </c>
    </row>
    <row r="22" spans="1:14" ht="15.75" customHeight="1" x14ac:dyDescent="0.25">
      <c r="A22" s="100">
        <v>13</v>
      </c>
      <c r="B22" s="28" t="s">
        <v>59</v>
      </c>
      <c r="C22" s="28"/>
      <c r="D22" s="28" t="s">
        <v>59</v>
      </c>
      <c r="E22" s="28"/>
      <c r="F22" s="35" t="s">
        <v>59</v>
      </c>
      <c r="G22" s="28"/>
      <c r="H22" s="28" t="s">
        <v>59</v>
      </c>
      <c r="I22" s="35"/>
      <c r="J22" s="28" t="s">
        <v>59</v>
      </c>
      <c r="K22" s="28"/>
      <c r="L22" s="28"/>
      <c r="M22" s="28"/>
      <c r="N22" s="26"/>
    </row>
    <row r="23" spans="1:14" x14ac:dyDescent="0.25">
      <c r="A23" s="101"/>
      <c r="B23" s="33" t="s">
        <v>60</v>
      </c>
      <c r="C23" s="33">
        <v>0.75</v>
      </c>
      <c r="D23" s="30" t="s">
        <v>12</v>
      </c>
      <c r="E23" s="33">
        <v>1.26</v>
      </c>
      <c r="F23" s="30" t="s">
        <v>19</v>
      </c>
      <c r="G23" s="33">
        <v>0.33</v>
      </c>
      <c r="H23" s="33" t="s">
        <v>19</v>
      </c>
      <c r="I23" s="33">
        <v>0.33</v>
      </c>
      <c r="J23" s="30" t="s">
        <v>19</v>
      </c>
      <c r="K23" s="33">
        <v>0.33</v>
      </c>
      <c r="L23" s="33"/>
      <c r="M23" s="33"/>
      <c r="N23" s="23">
        <f>C23+E23+G23+I23+K23</f>
        <v>3</v>
      </c>
    </row>
    <row r="24" spans="1:14" x14ac:dyDescent="0.25">
      <c r="A24" s="24">
        <v>6</v>
      </c>
      <c r="B24" s="63"/>
      <c r="C24" s="28"/>
      <c r="D24" s="124" t="s">
        <v>83</v>
      </c>
      <c r="E24" s="28"/>
      <c r="F24" s="35"/>
      <c r="G24" s="28"/>
      <c r="H24" s="124" t="s">
        <v>83</v>
      </c>
      <c r="I24" s="102"/>
      <c r="J24" s="124" t="s">
        <v>83</v>
      </c>
      <c r="K24" s="28"/>
      <c r="L24" s="28"/>
      <c r="M24" s="28"/>
      <c r="N24" s="26"/>
    </row>
    <row r="25" spans="1:14" x14ac:dyDescent="0.25">
      <c r="A25" s="29"/>
      <c r="B25" s="33"/>
      <c r="C25" s="33"/>
      <c r="D25" s="30" t="s">
        <v>12</v>
      </c>
      <c r="E25" s="33">
        <v>0.89</v>
      </c>
      <c r="F25" s="30"/>
      <c r="G25" s="33"/>
      <c r="H25" s="33" t="s">
        <v>19</v>
      </c>
      <c r="I25" s="33">
        <v>0.25</v>
      </c>
      <c r="J25" s="30" t="s">
        <v>19</v>
      </c>
      <c r="K25" s="33">
        <v>0.25</v>
      </c>
      <c r="L25" s="33"/>
      <c r="M25" s="33"/>
      <c r="N25" s="23">
        <f>C25+E25+G25+I25+K25+M25</f>
        <v>1.3900000000000001</v>
      </c>
    </row>
    <row r="26" spans="1:14" x14ac:dyDescent="0.25">
      <c r="A26" s="24">
        <v>6</v>
      </c>
      <c r="B26" s="63"/>
      <c r="C26" s="28"/>
      <c r="D26" s="124" t="s">
        <v>84</v>
      </c>
      <c r="E26" s="28"/>
      <c r="F26" s="35"/>
      <c r="G26" s="28"/>
      <c r="H26" s="124" t="s">
        <v>84</v>
      </c>
      <c r="I26" s="102"/>
      <c r="J26" s="124" t="s">
        <v>84</v>
      </c>
      <c r="K26" s="28"/>
      <c r="L26" s="28"/>
      <c r="M26" s="28"/>
      <c r="N26" s="26"/>
    </row>
    <row r="27" spans="1:14" x14ac:dyDescent="0.25">
      <c r="A27" s="29"/>
      <c r="B27" s="33"/>
      <c r="C27" s="33"/>
      <c r="D27" s="30" t="s">
        <v>12</v>
      </c>
      <c r="E27" s="33">
        <v>0.88</v>
      </c>
      <c r="F27" s="30"/>
      <c r="G27" s="33"/>
      <c r="H27" s="33"/>
      <c r="I27" s="33">
        <v>0.25</v>
      </c>
      <c r="J27" s="30"/>
      <c r="K27" s="33">
        <v>0.25</v>
      </c>
      <c r="L27" s="33"/>
      <c r="M27" s="33"/>
      <c r="N27" s="23">
        <f>C27+E27+G27+I27+K27+M27</f>
        <v>1.38</v>
      </c>
    </row>
    <row r="28" spans="1:14" x14ac:dyDescent="0.25">
      <c r="A28" s="24">
        <v>6</v>
      </c>
      <c r="B28" s="63"/>
      <c r="C28" s="28"/>
      <c r="D28" s="124" t="s">
        <v>85</v>
      </c>
      <c r="E28" s="28"/>
      <c r="F28" s="35"/>
      <c r="G28" s="28"/>
      <c r="H28" s="124" t="s">
        <v>85</v>
      </c>
      <c r="I28" s="102"/>
      <c r="J28" s="124" t="s">
        <v>85</v>
      </c>
      <c r="K28" s="28"/>
      <c r="L28" s="28"/>
      <c r="M28" s="28"/>
      <c r="N28" s="26"/>
    </row>
    <row r="29" spans="1:14" x14ac:dyDescent="0.25">
      <c r="A29" s="29"/>
      <c r="B29" s="33"/>
      <c r="C29" s="33"/>
      <c r="D29" s="30" t="s">
        <v>19</v>
      </c>
      <c r="E29" s="33">
        <v>0.25</v>
      </c>
      <c r="F29" s="30"/>
      <c r="G29" s="33"/>
      <c r="H29" s="33" t="s">
        <v>12</v>
      </c>
      <c r="I29" s="33">
        <v>0.88</v>
      </c>
      <c r="J29" s="30" t="s">
        <v>19</v>
      </c>
      <c r="K29" s="33">
        <v>0.25</v>
      </c>
      <c r="L29" s="33"/>
      <c r="M29" s="33"/>
      <c r="N29" s="23">
        <f>C29+E29+G29+I29+K29+M29</f>
        <v>1.38</v>
      </c>
    </row>
    <row r="30" spans="1:14" x14ac:dyDescent="0.25">
      <c r="A30" s="24">
        <v>6</v>
      </c>
      <c r="B30" s="63"/>
      <c r="C30" s="28"/>
      <c r="D30" s="124" t="s">
        <v>86</v>
      </c>
      <c r="E30" s="28"/>
      <c r="F30" s="35"/>
      <c r="G30" s="28"/>
      <c r="H30" s="124" t="s">
        <v>86</v>
      </c>
      <c r="I30" s="102"/>
      <c r="J30" s="124" t="s">
        <v>86</v>
      </c>
      <c r="K30" s="28"/>
      <c r="L30" s="28"/>
      <c r="M30" s="28"/>
      <c r="N30" s="26"/>
    </row>
    <row r="31" spans="1:14" x14ac:dyDescent="0.25">
      <c r="A31" s="29"/>
      <c r="B31" s="33"/>
      <c r="C31" s="33"/>
      <c r="D31" s="30" t="s">
        <v>19</v>
      </c>
      <c r="E31" s="33">
        <v>0.25</v>
      </c>
      <c r="F31" s="30"/>
      <c r="G31" s="33"/>
      <c r="H31" s="33" t="s">
        <v>12</v>
      </c>
      <c r="I31" s="33">
        <v>0.89</v>
      </c>
      <c r="J31" s="30" t="s">
        <v>19</v>
      </c>
      <c r="K31" s="33">
        <v>0.25</v>
      </c>
      <c r="L31" s="33"/>
      <c r="M31" s="33"/>
      <c r="N31" s="23">
        <f>C31+E31+G31+I31+K31+M31</f>
        <v>1.3900000000000001</v>
      </c>
    </row>
    <row r="32" spans="1:14" x14ac:dyDescent="0.25">
      <c r="A32" s="28">
        <v>1</v>
      </c>
      <c r="B32" s="28"/>
      <c r="C32" s="48"/>
      <c r="D32" s="25"/>
      <c r="E32" s="26"/>
      <c r="F32" s="35"/>
      <c r="G32" s="26"/>
      <c r="H32" s="87" t="s">
        <v>87</v>
      </c>
      <c r="I32" s="26">
        <v>0.23</v>
      </c>
      <c r="J32" s="64"/>
      <c r="K32" s="26"/>
      <c r="L32" s="28"/>
      <c r="M32" s="28"/>
      <c r="N32" s="129">
        <f>C32+E32+G32+I32+K32+M32</f>
        <v>0.23</v>
      </c>
    </row>
    <row r="33" spans="1:14" x14ac:dyDescent="0.25">
      <c r="A33" s="37"/>
      <c r="B33" s="33"/>
      <c r="C33" s="33"/>
      <c r="D33" s="30"/>
      <c r="E33" s="33"/>
      <c r="F33" s="30"/>
      <c r="G33" s="33"/>
      <c r="H33" s="33"/>
      <c r="I33" s="33"/>
      <c r="J33" s="30"/>
      <c r="K33" s="33"/>
      <c r="L33" s="33"/>
      <c r="M33" s="33"/>
      <c r="N33" s="23"/>
    </row>
    <row r="34" spans="1:14" x14ac:dyDescent="0.25">
      <c r="A34" s="167">
        <f>SUM(A3:A33)</f>
        <v>106.93</v>
      </c>
      <c r="B34" s="146" t="s">
        <v>10</v>
      </c>
      <c r="C34" s="169">
        <f>SUM(C3:C33)</f>
        <v>5.6000000000000005</v>
      </c>
      <c r="D34" s="148"/>
      <c r="E34" s="169">
        <f>SUM(E3:E33)</f>
        <v>4.8600000000000003</v>
      </c>
      <c r="F34" s="149"/>
      <c r="G34" s="169">
        <f>SUM(G3:G33)</f>
        <v>4.5199999999999996</v>
      </c>
      <c r="H34" s="146"/>
      <c r="I34" s="169">
        <f>SUM(I3:I33)</f>
        <v>5.05</v>
      </c>
      <c r="J34" s="146"/>
      <c r="K34" s="169">
        <f>SUM(K4:K33)</f>
        <v>4.6500000000000004</v>
      </c>
      <c r="L34" s="148"/>
      <c r="M34" s="148"/>
      <c r="N34" s="169">
        <f>SUM(N4:N33)</f>
        <v>24.68</v>
      </c>
    </row>
    <row r="35" spans="1:14" x14ac:dyDescent="0.25">
      <c r="F35" s="99"/>
      <c r="J35" s="60"/>
    </row>
    <row r="36" spans="1:14" x14ac:dyDescent="0.25">
      <c r="B36" t="s">
        <v>31</v>
      </c>
      <c r="F36" s="177" t="s">
        <v>139</v>
      </c>
      <c r="H36" t="s">
        <v>32</v>
      </c>
      <c r="J36" s="60"/>
      <c r="K36" s="108">
        <f>N34*4.33</f>
        <v>106.8644</v>
      </c>
      <c r="L36" s="108"/>
      <c r="M36" s="108"/>
    </row>
    <row r="37" spans="1:14" x14ac:dyDescent="0.25">
      <c r="B37" t="s">
        <v>33</v>
      </c>
      <c r="D37" t="str">
        <f>B1</f>
        <v>ROSA MARIA RAMIREZ PRIEGO</v>
      </c>
      <c r="F37" s="99"/>
      <c r="I37" s="109">
        <f>N34</f>
        <v>24.68</v>
      </c>
    </row>
    <row r="39" spans="1:14" x14ac:dyDescent="0.25">
      <c r="F39" t="s">
        <v>140</v>
      </c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5"/>
    </sheetView>
  </sheetViews>
  <sheetFormatPr baseColWidth="10" defaultRowHeight="15" x14ac:dyDescent="0.25"/>
  <cols>
    <col min="1" max="1" width="7.7109375" customWidth="1"/>
    <col min="2" max="2" width="19.42578125" customWidth="1"/>
    <col min="3" max="3" width="6.7109375" customWidth="1"/>
    <col min="5" max="5" width="5.28515625" customWidth="1"/>
    <col min="6" max="6" width="19.28515625" customWidth="1"/>
    <col min="7" max="7" width="5.42578125" customWidth="1"/>
    <col min="9" max="9" width="5.42578125" customWidth="1"/>
    <col min="10" max="10" width="18.7109375" customWidth="1"/>
    <col min="11" max="11" width="6.85546875" customWidth="1"/>
    <col min="12" max="12" width="5.42578125" customWidth="1"/>
    <col min="13" max="13" width="4.5703125" customWidth="1"/>
    <col min="14" max="14" width="6.28515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6.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19.5" customHeight="1" x14ac:dyDescent="0.25">
      <c r="A7" s="49"/>
      <c r="B7" s="104"/>
      <c r="C7" s="49"/>
      <c r="D7" s="104"/>
      <c r="E7" s="170"/>
      <c r="F7" s="179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6.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18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6.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4.25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00">
        <v>9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</row>
    <row r="21" spans="1:14" x14ac:dyDescent="0.25">
      <c r="A21" s="101"/>
      <c r="B21" s="33" t="s">
        <v>19</v>
      </c>
      <c r="C21" s="33">
        <v>0.33</v>
      </c>
      <c r="D21" s="72"/>
      <c r="E21" s="72"/>
      <c r="F21" s="30" t="s">
        <v>19</v>
      </c>
      <c r="G21" s="33">
        <v>0.33</v>
      </c>
      <c r="H21" s="178"/>
      <c r="I21" s="33"/>
      <c r="J21" s="33" t="s">
        <v>12</v>
      </c>
      <c r="K21" s="33">
        <v>1.42</v>
      </c>
      <c r="L21" s="33"/>
      <c r="M21" s="33"/>
      <c r="N21" s="23">
        <f t="shared" ref="N21" si="0">C21+E21+G21+I21+K21</f>
        <v>2.08</v>
      </c>
    </row>
    <row r="22" spans="1:14" ht="17.25" customHeight="1" x14ac:dyDescent="0.25">
      <c r="A22" s="100">
        <v>13</v>
      </c>
      <c r="B22" s="28" t="s">
        <v>59</v>
      </c>
      <c r="C22" s="28"/>
      <c r="D22" s="28" t="s">
        <v>59</v>
      </c>
      <c r="E22" s="28"/>
      <c r="F22" s="35" t="s">
        <v>59</v>
      </c>
      <c r="G22" s="28"/>
      <c r="H22" s="28" t="s">
        <v>59</v>
      </c>
      <c r="I22" s="35"/>
      <c r="J22" s="28" t="s">
        <v>59</v>
      </c>
      <c r="K22" s="28"/>
      <c r="L22" s="28"/>
      <c r="M22" s="28"/>
      <c r="N22" s="26"/>
    </row>
    <row r="23" spans="1:14" x14ac:dyDescent="0.25">
      <c r="A23" s="101"/>
      <c r="B23" s="33" t="s">
        <v>60</v>
      </c>
      <c r="C23" s="33">
        <v>0.75</v>
      </c>
      <c r="D23" s="30" t="s">
        <v>12</v>
      </c>
      <c r="E23" s="33">
        <v>1.26</v>
      </c>
      <c r="F23" s="30" t="s">
        <v>19</v>
      </c>
      <c r="G23" s="33">
        <v>0.33</v>
      </c>
      <c r="H23" s="33" t="s">
        <v>19</v>
      </c>
      <c r="I23" s="33">
        <v>0.33</v>
      </c>
      <c r="J23" s="30" t="s">
        <v>19</v>
      </c>
      <c r="K23" s="33">
        <v>0.33</v>
      </c>
      <c r="L23" s="33"/>
      <c r="M23" s="33"/>
      <c r="N23" s="23">
        <f>C23+E23+G23+I23+K23</f>
        <v>3</v>
      </c>
    </row>
    <row r="24" spans="1:14" x14ac:dyDescent="0.25">
      <c r="A24" s="24">
        <v>6</v>
      </c>
      <c r="B24" s="63"/>
      <c r="C24" s="28"/>
      <c r="D24" s="124" t="s">
        <v>83</v>
      </c>
      <c r="E24" s="28"/>
      <c r="F24" s="35"/>
      <c r="G24" s="28"/>
      <c r="H24" s="124" t="s">
        <v>83</v>
      </c>
      <c r="I24" s="102"/>
      <c r="J24" s="124" t="s">
        <v>83</v>
      </c>
      <c r="K24" s="28"/>
      <c r="L24" s="28"/>
      <c r="M24" s="28"/>
      <c r="N24" s="26"/>
    </row>
    <row r="25" spans="1:14" x14ac:dyDescent="0.25">
      <c r="A25" s="29"/>
      <c r="B25" s="33"/>
      <c r="C25" s="33"/>
      <c r="D25" s="30" t="s">
        <v>12</v>
      </c>
      <c r="E25" s="33">
        <v>0.89</v>
      </c>
      <c r="F25" s="30"/>
      <c r="G25" s="33"/>
      <c r="H25" s="33" t="s">
        <v>19</v>
      </c>
      <c r="I25" s="33">
        <v>0.25</v>
      </c>
      <c r="J25" s="30" t="s">
        <v>19</v>
      </c>
      <c r="K25" s="33">
        <v>0.25</v>
      </c>
      <c r="L25" s="33"/>
      <c r="M25" s="33"/>
      <c r="N25" s="23">
        <f>C25+E25+G25+I25+K25+M25</f>
        <v>1.3900000000000001</v>
      </c>
    </row>
    <row r="26" spans="1:14" x14ac:dyDescent="0.25">
      <c r="A26" s="24">
        <v>6</v>
      </c>
      <c r="B26" s="63"/>
      <c r="C26" s="28"/>
      <c r="D26" s="124" t="s">
        <v>84</v>
      </c>
      <c r="E26" s="28"/>
      <c r="F26" s="35"/>
      <c r="G26" s="28"/>
      <c r="H26" s="124" t="s">
        <v>84</v>
      </c>
      <c r="I26" s="102"/>
      <c r="J26" s="124" t="s">
        <v>84</v>
      </c>
      <c r="K26" s="28"/>
      <c r="L26" s="28"/>
      <c r="M26" s="28"/>
      <c r="N26" s="26"/>
    </row>
    <row r="27" spans="1:14" x14ac:dyDescent="0.25">
      <c r="A27" s="29"/>
      <c r="B27" s="33"/>
      <c r="C27" s="33"/>
      <c r="D27" s="30" t="s">
        <v>12</v>
      </c>
      <c r="E27" s="33">
        <v>0.88</v>
      </c>
      <c r="F27" s="30"/>
      <c r="G27" s="33"/>
      <c r="H27" s="33"/>
      <c r="I27" s="33">
        <v>0.25</v>
      </c>
      <c r="J27" s="30"/>
      <c r="K27" s="33">
        <v>0.25</v>
      </c>
      <c r="L27" s="33"/>
      <c r="M27" s="33"/>
      <c r="N27" s="23">
        <f>C27+E27+G27+I27+K27+M27</f>
        <v>1.38</v>
      </c>
    </row>
    <row r="28" spans="1:14" x14ac:dyDescent="0.25">
      <c r="A28" s="24">
        <v>6</v>
      </c>
      <c r="B28" s="63"/>
      <c r="C28" s="28"/>
      <c r="D28" s="124" t="s">
        <v>85</v>
      </c>
      <c r="E28" s="28"/>
      <c r="F28" s="35"/>
      <c r="G28" s="28"/>
      <c r="H28" s="124" t="s">
        <v>85</v>
      </c>
      <c r="I28" s="102"/>
      <c r="J28" s="124" t="s">
        <v>85</v>
      </c>
      <c r="K28" s="28"/>
      <c r="L28" s="28"/>
      <c r="M28" s="28"/>
      <c r="N28" s="26"/>
    </row>
    <row r="29" spans="1:14" x14ac:dyDescent="0.25">
      <c r="A29" s="29"/>
      <c r="B29" s="33"/>
      <c r="C29" s="33"/>
      <c r="D29" s="30" t="s">
        <v>19</v>
      </c>
      <c r="E29" s="33">
        <v>0.25</v>
      </c>
      <c r="F29" s="30"/>
      <c r="G29" s="33"/>
      <c r="H29" s="33" t="s">
        <v>12</v>
      </c>
      <c r="I29" s="33">
        <v>0.88</v>
      </c>
      <c r="J29" s="30" t="s">
        <v>19</v>
      </c>
      <c r="K29" s="33">
        <v>0.25</v>
      </c>
      <c r="L29" s="33"/>
      <c r="M29" s="33"/>
      <c r="N29" s="23">
        <f>C29+E29+G29+I29+K29+M29</f>
        <v>1.38</v>
      </c>
    </row>
    <row r="30" spans="1:14" x14ac:dyDescent="0.25">
      <c r="A30" s="24">
        <v>6</v>
      </c>
      <c r="B30" s="63"/>
      <c r="C30" s="28"/>
      <c r="D30" s="124" t="s">
        <v>86</v>
      </c>
      <c r="E30" s="28"/>
      <c r="F30" s="35"/>
      <c r="G30" s="28"/>
      <c r="H30" s="124" t="s">
        <v>86</v>
      </c>
      <c r="I30" s="102"/>
      <c r="J30" s="124" t="s">
        <v>86</v>
      </c>
      <c r="K30" s="28"/>
      <c r="L30" s="28"/>
      <c r="M30" s="28"/>
      <c r="N30" s="26"/>
    </row>
    <row r="31" spans="1:14" x14ac:dyDescent="0.25">
      <c r="A31" s="29"/>
      <c r="B31" s="33"/>
      <c r="C31" s="33"/>
      <c r="D31" s="30" t="s">
        <v>19</v>
      </c>
      <c r="E31" s="33">
        <v>0.25</v>
      </c>
      <c r="F31" s="30"/>
      <c r="G31" s="33"/>
      <c r="H31" s="33" t="s">
        <v>12</v>
      </c>
      <c r="I31" s="33">
        <v>0.89</v>
      </c>
      <c r="J31" s="30" t="s">
        <v>19</v>
      </c>
      <c r="K31" s="33">
        <v>0.25</v>
      </c>
      <c r="L31" s="33"/>
      <c r="M31" s="33"/>
      <c r="N31" s="23">
        <f>C31+E31+G31+I31+K31+M31</f>
        <v>1.3900000000000001</v>
      </c>
    </row>
    <row r="32" spans="1:14" x14ac:dyDescent="0.25">
      <c r="A32" s="167">
        <f>SUM(A3:A31)</f>
        <v>105.93</v>
      </c>
      <c r="B32" s="146" t="s">
        <v>10</v>
      </c>
      <c r="C32" s="169">
        <f>SUM(C3:C31)</f>
        <v>5.6000000000000005</v>
      </c>
      <c r="D32" s="148"/>
      <c r="E32" s="169">
        <f>SUM(E3:E31)</f>
        <v>4.8600000000000003</v>
      </c>
      <c r="F32" s="149"/>
      <c r="G32" s="169">
        <f>SUM(G3:G31)</f>
        <v>4.5199999999999996</v>
      </c>
      <c r="H32" s="146"/>
      <c r="I32" s="169">
        <f>SUM(I3:I31)</f>
        <v>4.8199999999999994</v>
      </c>
      <c r="J32" s="146"/>
      <c r="K32" s="169">
        <f>SUM(K4:K31)</f>
        <v>4.6500000000000004</v>
      </c>
      <c r="L32" s="148"/>
      <c r="M32" s="148"/>
      <c r="N32" s="169">
        <f>SUM(N4:N31)</f>
        <v>24.45</v>
      </c>
    </row>
    <row r="33" spans="2:13" x14ac:dyDescent="0.25">
      <c r="F33" s="99"/>
      <c r="J33" s="60"/>
    </row>
    <row r="34" spans="2:13" x14ac:dyDescent="0.25">
      <c r="B34" t="s">
        <v>31</v>
      </c>
      <c r="F34" s="177" t="s">
        <v>136</v>
      </c>
      <c r="H34" t="s">
        <v>32</v>
      </c>
      <c r="J34" s="60"/>
      <c r="K34" s="108">
        <f>N32*4.33</f>
        <v>105.8685</v>
      </c>
      <c r="L34" s="108"/>
      <c r="M34" s="108"/>
    </row>
    <row r="35" spans="2:13" x14ac:dyDescent="0.25">
      <c r="B35" t="s">
        <v>33</v>
      </c>
      <c r="D35" t="str">
        <f>B1</f>
        <v>ROSA MARIA RAMIREZ PRIEGO</v>
      </c>
      <c r="F35" s="99"/>
      <c r="I35" s="109">
        <f>N32</f>
        <v>24.45</v>
      </c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3" workbookViewId="0">
      <selection activeCell="A3" sqref="A3:A36"/>
    </sheetView>
  </sheetViews>
  <sheetFormatPr baseColWidth="10" defaultRowHeight="15" x14ac:dyDescent="0.25"/>
  <cols>
    <col min="1" max="1" width="7.28515625" customWidth="1"/>
    <col min="2" max="2" width="20.85546875" customWidth="1"/>
    <col min="3" max="3" width="6.140625" customWidth="1"/>
    <col min="5" max="5" width="6.42578125" customWidth="1"/>
    <col min="6" max="6" width="19.28515625" customWidth="1"/>
    <col min="7" max="7" width="6.42578125" customWidth="1"/>
    <col min="9" max="9" width="5.42578125" customWidth="1"/>
    <col min="10" max="10" width="17.140625" customWidth="1"/>
    <col min="11" max="11" width="6.28515625" customWidth="1"/>
    <col min="12" max="12" width="5.140625" customWidth="1"/>
    <col min="13" max="13" width="4.140625" customWidth="1"/>
    <col min="14" max="14" width="6.28515625" customWidth="1"/>
  </cols>
  <sheetData>
    <row r="1" spans="1:14" x14ac:dyDescent="0.25">
      <c r="B1" s="1" t="s">
        <v>0</v>
      </c>
      <c r="F1" s="99"/>
    </row>
    <row r="2" spans="1:14" x14ac:dyDescent="0.25">
      <c r="A2" s="127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  <c r="G2" s="65" t="s">
        <v>5</v>
      </c>
      <c r="H2" s="65" t="s">
        <v>7</v>
      </c>
      <c r="I2" s="65" t="s">
        <v>5</v>
      </c>
      <c r="J2" s="65" t="s">
        <v>8</v>
      </c>
      <c r="K2" s="65" t="s">
        <v>5</v>
      </c>
      <c r="L2" s="65"/>
      <c r="M2" s="65"/>
      <c r="N2" s="65" t="s">
        <v>10</v>
      </c>
    </row>
    <row r="3" spans="1:14" x14ac:dyDescent="0.25">
      <c r="A3" s="26"/>
      <c r="B3" s="16" t="s">
        <v>70</v>
      </c>
      <c r="C3" s="17"/>
      <c r="D3" s="16"/>
      <c r="E3" s="118"/>
      <c r="F3" s="16"/>
      <c r="G3" s="118"/>
      <c r="H3" s="20"/>
      <c r="I3" s="118"/>
      <c r="J3" s="16"/>
      <c r="K3" s="118"/>
      <c r="L3" s="20"/>
      <c r="M3" s="20"/>
      <c r="N3" s="17"/>
    </row>
    <row r="4" spans="1:14" x14ac:dyDescent="0.25">
      <c r="A4" s="23">
        <v>6.5</v>
      </c>
      <c r="B4" s="16" t="s">
        <v>12</v>
      </c>
      <c r="C4" s="17">
        <v>1.5</v>
      </c>
      <c r="D4" s="16"/>
      <c r="E4" s="118"/>
      <c r="F4" s="16"/>
      <c r="G4" s="46"/>
      <c r="H4" s="12"/>
      <c r="I4" s="46"/>
      <c r="J4" s="10"/>
      <c r="K4" s="46"/>
      <c r="L4" s="12"/>
      <c r="M4" s="12"/>
      <c r="N4" s="11">
        <f>C4+E4+G4+I4+K4+M4</f>
        <v>1.5</v>
      </c>
    </row>
    <row r="5" spans="1:14" ht="16.5" customHeight="1" x14ac:dyDescent="0.25">
      <c r="A5" s="26"/>
      <c r="B5" s="87" t="s">
        <v>71</v>
      </c>
      <c r="C5" s="26"/>
      <c r="D5" s="28"/>
      <c r="E5" s="48"/>
      <c r="F5" s="35" t="s">
        <v>71</v>
      </c>
      <c r="G5" s="140"/>
      <c r="H5" s="39"/>
      <c r="I5" s="140"/>
      <c r="J5" s="39" t="s">
        <v>71</v>
      </c>
      <c r="K5" s="140"/>
      <c r="L5" s="39"/>
      <c r="M5" s="39"/>
      <c r="N5" s="137"/>
    </row>
    <row r="6" spans="1:14" x14ac:dyDescent="0.25">
      <c r="A6" s="49">
        <v>7.08</v>
      </c>
      <c r="B6" s="67" t="s">
        <v>19</v>
      </c>
      <c r="C6" s="49">
        <v>0.5</v>
      </c>
      <c r="D6" s="16"/>
      <c r="E6" s="143"/>
      <c r="F6" s="16" t="s">
        <v>19</v>
      </c>
      <c r="G6" s="143">
        <v>0.63</v>
      </c>
      <c r="H6" s="16"/>
      <c r="I6" s="143"/>
      <c r="J6" s="16" t="s">
        <v>19</v>
      </c>
      <c r="K6" s="143">
        <v>0.5</v>
      </c>
      <c r="L6" s="16"/>
      <c r="M6" s="16"/>
      <c r="N6" s="142">
        <f>C6+G6+K6+M6</f>
        <v>1.63</v>
      </c>
    </row>
    <row r="7" spans="1:14" ht="21" customHeight="1" x14ac:dyDescent="0.25">
      <c r="A7" s="49"/>
      <c r="B7" s="104"/>
      <c r="C7" s="49"/>
      <c r="D7" s="104"/>
      <c r="E7" s="170"/>
      <c r="F7" s="179" t="s">
        <v>72</v>
      </c>
      <c r="G7" s="129"/>
      <c r="H7" s="104"/>
      <c r="I7" s="129"/>
      <c r="J7" s="104"/>
      <c r="K7" s="129"/>
      <c r="L7" s="67"/>
      <c r="M7" s="67"/>
      <c r="N7" s="49"/>
    </row>
    <row r="8" spans="1:14" x14ac:dyDescent="0.25">
      <c r="A8" s="163"/>
      <c r="B8" s="154"/>
      <c r="C8" s="163"/>
      <c r="D8" s="154" t="s">
        <v>112</v>
      </c>
      <c r="E8" s="171"/>
      <c r="F8" s="155"/>
      <c r="G8" s="171"/>
      <c r="H8" s="154"/>
      <c r="I8" s="171"/>
      <c r="J8" s="154" t="s">
        <v>113</v>
      </c>
      <c r="K8" s="171"/>
      <c r="L8" s="154"/>
      <c r="M8" s="153"/>
      <c r="N8" s="163"/>
    </row>
    <row r="9" spans="1:14" x14ac:dyDescent="0.25">
      <c r="A9" s="164">
        <v>4</v>
      </c>
      <c r="B9" s="157"/>
      <c r="C9" s="164"/>
      <c r="D9" s="157" t="s">
        <v>12</v>
      </c>
      <c r="E9" s="172">
        <v>0.68</v>
      </c>
      <c r="F9" s="158"/>
      <c r="G9" s="172"/>
      <c r="H9" s="157"/>
      <c r="I9" s="172"/>
      <c r="J9" s="157" t="s">
        <v>114</v>
      </c>
      <c r="K9" s="172">
        <v>0.25</v>
      </c>
      <c r="L9" s="157"/>
      <c r="M9" s="156"/>
      <c r="N9" s="164">
        <f>K9+I9+G9+E9+C9</f>
        <v>0.93</v>
      </c>
    </row>
    <row r="10" spans="1:14" ht="12.75" customHeight="1" x14ac:dyDescent="0.25">
      <c r="A10" s="26"/>
      <c r="B10" s="25" t="s">
        <v>115</v>
      </c>
      <c r="C10" s="26"/>
      <c r="D10" s="25" t="s">
        <v>115</v>
      </c>
      <c r="E10" s="48"/>
      <c r="F10" s="25" t="s">
        <v>115</v>
      </c>
      <c r="G10" s="174"/>
      <c r="H10" s="25" t="s">
        <v>115</v>
      </c>
      <c r="I10" s="174"/>
      <c r="J10" s="25" t="s">
        <v>115</v>
      </c>
      <c r="K10" s="48"/>
      <c r="L10" s="28"/>
      <c r="M10" s="28"/>
      <c r="N10" s="26"/>
    </row>
    <row r="11" spans="1:14" x14ac:dyDescent="0.25">
      <c r="A11" s="23">
        <v>12</v>
      </c>
      <c r="B11" s="33" t="s">
        <v>19</v>
      </c>
      <c r="C11" s="23">
        <v>0.25</v>
      </c>
      <c r="D11" s="33" t="s">
        <v>19</v>
      </c>
      <c r="E11" s="73">
        <v>0.25</v>
      </c>
      <c r="F11" s="32" t="s">
        <v>12</v>
      </c>
      <c r="G11" s="175">
        <v>1.77</v>
      </c>
      <c r="H11" s="33" t="s">
        <v>19</v>
      </c>
      <c r="I11" s="50">
        <v>0.25</v>
      </c>
      <c r="J11" s="33" t="s">
        <v>19</v>
      </c>
      <c r="K11" s="50">
        <v>0.25</v>
      </c>
      <c r="L11" s="33"/>
      <c r="M11" s="33"/>
      <c r="N11" s="23">
        <f>C11+E11+G11+I11+K11+M11</f>
        <v>2.77</v>
      </c>
    </row>
    <row r="12" spans="1:14" ht="12" customHeight="1" x14ac:dyDescent="0.25">
      <c r="A12" s="49"/>
      <c r="B12" s="25" t="s">
        <v>116</v>
      </c>
      <c r="C12" s="168"/>
      <c r="D12" s="68"/>
      <c r="E12" s="173"/>
      <c r="F12" s="25"/>
      <c r="G12" s="129"/>
      <c r="H12" s="25" t="s">
        <v>116</v>
      </c>
      <c r="I12" s="129"/>
      <c r="J12" s="68"/>
      <c r="K12" s="129"/>
      <c r="L12" s="67"/>
      <c r="M12" s="67"/>
      <c r="N12" s="49"/>
    </row>
    <row r="13" spans="1:14" x14ac:dyDescent="0.25">
      <c r="A13" s="23">
        <v>7</v>
      </c>
      <c r="B13" s="33" t="s">
        <v>12</v>
      </c>
      <c r="C13" s="23">
        <v>0.81</v>
      </c>
      <c r="D13" s="30"/>
      <c r="E13" s="73"/>
      <c r="F13" s="30"/>
      <c r="G13" s="50"/>
      <c r="H13" s="33" t="s">
        <v>12</v>
      </c>
      <c r="I13" s="50">
        <v>0.8</v>
      </c>
      <c r="J13" s="30"/>
      <c r="K13" s="50"/>
      <c r="L13" s="30"/>
      <c r="M13" s="33"/>
      <c r="N13" s="23">
        <f>C13+E13+G13+I13+K13+M13</f>
        <v>1.61</v>
      </c>
    </row>
    <row r="14" spans="1:14" ht="12.75" customHeight="1" x14ac:dyDescent="0.25">
      <c r="A14" s="26"/>
      <c r="B14" s="25" t="s">
        <v>117</v>
      </c>
      <c r="C14" s="49"/>
      <c r="D14" s="25"/>
      <c r="E14" s="173"/>
      <c r="F14" s="25" t="s">
        <v>117</v>
      </c>
      <c r="G14" s="129"/>
      <c r="H14" s="67"/>
      <c r="I14" s="129"/>
      <c r="J14" s="25" t="s">
        <v>117</v>
      </c>
      <c r="K14" s="48"/>
      <c r="L14" s="28"/>
      <c r="M14" s="28"/>
      <c r="N14" s="26"/>
    </row>
    <row r="15" spans="1:14" x14ac:dyDescent="0.25">
      <c r="A15" s="23">
        <v>5.67</v>
      </c>
      <c r="B15" s="70" t="s">
        <v>12</v>
      </c>
      <c r="C15" s="23">
        <v>0.81</v>
      </c>
      <c r="D15" s="70"/>
      <c r="E15" s="73"/>
      <c r="F15" s="70" t="s">
        <v>19</v>
      </c>
      <c r="G15" s="50">
        <v>0.25</v>
      </c>
      <c r="H15" s="33"/>
      <c r="I15" s="50"/>
      <c r="J15" s="70" t="s">
        <v>19</v>
      </c>
      <c r="K15" s="50">
        <v>0.25</v>
      </c>
      <c r="L15" s="30"/>
      <c r="M15" s="33"/>
      <c r="N15" s="23">
        <f>C15+E15+G15+I15+K15+M15</f>
        <v>1.31</v>
      </c>
    </row>
    <row r="16" spans="1:14" ht="15" customHeight="1" x14ac:dyDescent="0.25">
      <c r="A16" s="26"/>
      <c r="B16" s="25" t="s">
        <v>118</v>
      </c>
      <c r="C16" s="49"/>
      <c r="D16" s="25"/>
      <c r="E16" s="173"/>
      <c r="F16" s="25" t="s">
        <v>118</v>
      </c>
      <c r="G16" s="129"/>
      <c r="H16" s="67"/>
      <c r="I16" s="129"/>
      <c r="J16" s="25" t="s">
        <v>118</v>
      </c>
      <c r="K16" s="48"/>
      <c r="L16" s="28"/>
      <c r="M16" s="28"/>
      <c r="N16" s="26"/>
    </row>
    <row r="17" spans="1:14" x14ac:dyDescent="0.25">
      <c r="A17" s="23">
        <v>5.68</v>
      </c>
      <c r="B17" s="70" t="s">
        <v>19</v>
      </c>
      <c r="C17" s="23">
        <v>0.25</v>
      </c>
      <c r="D17" s="70"/>
      <c r="E17" s="73"/>
      <c r="F17" s="70" t="s">
        <v>12</v>
      </c>
      <c r="G17" s="50">
        <v>0.81</v>
      </c>
      <c r="H17" s="33"/>
      <c r="I17" s="50"/>
      <c r="J17" s="70" t="s">
        <v>19</v>
      </c>
      <c r="K17" s="50">
        <v>0.25</v>
      </c>
      <c r="L17" s="30"/>
      <c r="M17" s="33"/>
      <c r="N17" s="23">
        <f>C17+E17+G17+I17+K17+M17</f>
        <v>1.31</v>
      </c>
    </row>
    <row r="18" spans="1:14" x14ac:dyDescent="0.25">
      <c r="A18" s="165"/>
      <c r="B18" s="162" t="s">
        <v>122</v>
      </c>
      <c r="C18" s="26"/>
      <c r="D18" s="162" t="s">
        <v>122</v>
      </c>
      <c r="E18" s="174"/>
      <c r="F18" s="162" t="s">
        <v>122</v>
      </c>
      <c r="G18" s="48"/>
      <c r="H18" s="162" t="s">
        <v>122</v>
      </c>
      <c r="I18" s="48"/>
      <c r="J18" s="162" t="s">
        <v>122</v>
      </c>
      <c r="K18" s="48"/>
      <c r="L18" s="162"/>
      <c r="M18" s="28"/>
      <c r="N18" s="26"/>
    </row>
    <row r="19" spans="1:14" x14ac:dyDescent="0.25">
      <c r="A19" s="166">
        <v>12</v>
      </c>
      <c r="B19" s="70" t="s">
        <v>19</v>
      </c>
      <c r="C19" s="23">
        <v>0.4</v>
      </c>
      <c r="D19" s="70" t="s">
        <v>19</v>
      </c>
      <c r="E19" s="50">
        <v>0.4</v>
      </c>
      <c r="F19" s="70" t="s">
        <v>19</v>
      </c>
      <c r="G19" s="50">
        <v>0.4</v>
      </c>
      <c r="H19" s="33" t="s">
        <v>12</v>
      </c>
      <c r="I19" s="50">
        <v>1.17</v>
      </c>
      <c r="J19" s="70" t="s">
        <v>19</v>
      </c>
      <c r="K19" s="50">
        <v>0.4</v>
      </c>
      <c r="L19" s="30"/>
      <c r="M19" s="33"/>
      <c r="N19" s="23">
        <f>K19+I19+G19+E19+C19</f>
        <v>2.7699999999999996</v>
      </c>
    </row>
    <row r="20" spans="1:14" x14ac:dyDescent="0.25">
      <c r="A20" s="100">
        <v>9</v>
      </c>
      <c r="B20" s="28" t="s">
        <v>63</v>
      </c>
      <c r="C20" s="28"/>
      <c r="D20" s="28"/>
      <c r="E20" s="28"/>
      <c r="F20" s="35" t="s">
        <v>63</v>
      </c>
      <c r="G20" s="28"/>
      <c r="H20" s="119"/>
      <c r="I20" s="28"/>
      <c r="J20" s="28" t="s">
        <v>63</v>
      </c>
      <c r="K20" s="28"/>
      <c r="L20" s="28"/>
      <c r="M20" s="28"/>
      <c r="N20" s="26"/>
    </row>
    <row r="21" spans="1:14" x14ac:dyDescent="0.25">
      <c r="A21" s="101"/>
      <c r="B21" s="33" t="s">
        <v>19</v>
      </c>
      <c r="C21" s="33">
        <v>0.33</v>
      </c>
      <c r="D21" s="72"/>
      <c r="E21" s="72"/>
      <c r="F21" s="30" t="s">
        <v>19</v>
      </c>
      <c r="G21" s="33">
        <v>0.33</v>
      </c>
      <c r="H21" s="178"/>
      <c r="I21" s="33"/>
      <c r="J21" s="33" t="s">
        <v>12</v>
      </c>
      <c r="K21" s="33">
        <v>1.42</v>
      </c>
      <c r="L21" s="33"/>
      <c r="M21" s="33"/>
      <c r="N21" s="23">
        <f t="shared" ref="N21" si="0">C21+E21+G21+I21+K21</f>
        <v>2.08</v>
      </c>
    </row>
    <row r="22" spans="1:14" ht="14.25" customHeight="1" x14ac:dyDescent="0.25">
      <c r="A22" s="100">
        <v>13</v>
      </c>
      <c r="B22" s="28" t="s">
        <v>59</v>
      </c>
      <c r="C22" s="28"/>
      <c r="D22" s="28" t="s">
        <v>59</v>
      </c>
      <c r="E22" s="28"/>
      <c r="F22" s="35" t="s">
        <v>59</v>
      </c>
      <c r="G22" s="28"/>
      <c r="H22" s="28" t="s">
        <v>59</v>
      </c>
      <c r="I22" s="35"/>
      <c r="J22" s="28" t="s">
        <v>59</v>
      </c>
      <c r="K22" s="28"/>
      <c r="L22" s="28"/>
      <c r="M22" s="28"/>
      <c r="N22" s="26"/>
    </row>
    <row r="23" spans="1:14" ht="18" customHeight="1" x14ac:dyDescent="0.25">
      <c r="A23" s="101"/>
      <c r="B23" s="33" t="s">
        <v>60</v>
      </c>
      <c r="C23" s="33">
        <v>0.75</v>
      </c>
      <c r="D23" s="30" t="s">
        <v>12</v>
      </c>
      <c r="E23" s="33">
        <v>1.26</v>
      </c>
      <c r="F23" s="30" t="s">
        <v>19</v>
      </c>
      <c r="G23" s="33">
        <v>0.33</v>
      </c>
      <c r="H23" s="33" t="s">
        <v>19</v>
      </c>
      <c r="I23" s="33">
        <v>0.33</v>
      </c>
      <c r="J23" s="30" t="s">
        <v>19</v>
      </c>
      <c r="K23" s="33">
        <v>0.33</v>
      </c>
      <c r="L23" s="33"/>
      <c r="M23" s="33"/>
      <c r="N23" s="23">
        <f>C23+E23+G23+I23+K23</f>
        <v>3</v>
      </c>
    </row>
    <row r="24" spans="1:14" x14ac:dyDescent="0.25">
      <c r="A24" s="24">
        <v>6</v>
      </c>
      <c r="B24" s="63"/>
      <c r="C24" s="28"/>
      <c r="D24" s="124" t="s">
        <v>83</v>
      </c>
      <c r="E24" s="28"/>
      <c r="F24" s="35"/>
      <c r="G24" s="28"/>
      <c r="H24" s="124" t="s">
        <v>83</v>
      </c>
      <c r="I24" s="102"/>
      <c r="J24" s="124" t="s">
        <v>83</v>
      </c>
      <c r="K24" s="28"/>
      <c r="L24" s="28"/>
      <c r="M24" s="28"/>
      <c r="N24" s="26"/>
    </row>
    <row r="25" spans="1:14" x14ac:dyDescent="0.25">
      <c r="A25" s="29"/>
      <c r="B25" s="33"/>
      <c r="C25" s="33"/>
      <c r="D25" s="30" t="s">
        <v>12</v>
      </c>
      <c r="E25" s="33">
        <v>0.89</v>
      </c>
      <c r="F25" s="30"/>
      <c r="G25" s="33"/>
      <c r="H25" s="33" t="s">
        <v>19</v>
      </c>
      <c r="I25" s="33">
        <v>0.25</v>
      </c>
      <c r="J25" s="30" t="s">
        <v>19</v>
      </c>
      <c r="K25" s="33">
        <v>0.25</v>
      </c>
      <c r="L25" s="33"/>
      <c r="M25" s="33"/>
      <c r="N25" s="23">
        <f>C25+E25+G25+I25+K25+M25</f>
        <v>1.3900000000000001</v>
      </c>
    </row>
    <row r="26" spans="1:14" x14ac:dyDescent="0.25">
      <c r="A26" s="24">
        <v>6</v>
      </c>
      <c r="B26" s="63"/>
      <c r="C26" s="28"/>
      <c r="D26" s="124" t="s">
        <v>84</v>
      </c>
      <c r="E26" s="28"/>
      <c r="F26" s="35"/>
      <c r="G26" s="28"/>
      <c r="H26" s="124" t="s">
        <v>84</v>
      </c>
      <c r="I26" s="102"/>
      <c r="J26" s="124" t="s">
        <v>84</v>
      </c>
      <c r="K26" s="28"/>
      <c r="L26" s="28"/>
      <c r="M26" s="28"/>
      <c r="N26" s="26"/>
    </row>
    <row r="27" spans="1:14" x14ac:dyDescent="0.25">
      <c r="A27" s="29"/>
      <c r="B27" s="33"/>
      <c r="C27" s="33"/>
      <c r="D27" s="30" t="s">
        <v>12</v>
      </c>
      <c r="E27" s="33">
        <v>0.88</v>
      </c>
      <c r="F27" s="30"/>
      <c r="G27" s="33"/>
      <c r="H27" s="33"/>
      <c r="I27" s="33">
        <v>0.25</v>
      </c>
      <c r="J27" s="30"/>
      <c r="K27" s="33">
        <v>0.25</v>
      </c>
      <c r="L27" s="33"/>
      <c r="M27" s="33"/>
      <c r="N27" s="23">
        <f>C27+E27+G27+I27+K27+M27</f>
        <v>1.38</v>
      </c>
    </row>
    <row r="28" spans="1:14" x14ac:dyDescent="0.25">
      <c r="A28" s="24">
        <v>6</v>
      </c>
      <c r="B28" s="63"/>
      <c r="C28" s="28"/>
      <c r="D28" s="124" t="s">
        <v>85</v>
      </c>
      <c r="E28" s="28"/>
      <c r="F28" s="35"/>
      <c r="G28" s="28"/>
      <c r="H28" s="124" t="s">
        <v>85</v>
      </c>
      <c r="I28" s="102"/>
      <c r="J28" s="124" t="s">
        <v>85</v>
      </c>
      <c r="K28" s="28"/>
      <c r="L28" s="28"/>
      <c r="M28" s="28"/>
      <c r="N28" s="26"/>
    </row>
    <row r="29" spans="1:14" x14ac:dyDescent="0.25">
      <c r="A29" s="29"/>
      <c r="B29" s="33"/>
      <c r="C29" s="33"/>
      <c r="D29" s="30" t="s">
        <v>19</v>
      </c>
      <c r="E29" s="33">
        <v>0.25</v>
      </c>
      <c r="F29" s="30"/>
      <c r="G29" s="33"/>
      <c r="H29" s="33" t="s">
        <v>12</v>
      </c>
      <c r="I29" s="33">
        <v>0.88</v>
      </c>
      <c r="J29" s="30" t="s">
        <v>19</v>
      </c>
      <c r="K29" s="33">
        <v>0.25</v>
      </c>
      <c r="L29" s="33"/>
      <c r="M29" s="33"/>
      <c r="N29" s="23">
        <f>C29+E29+G29+I29+K29+M29</f>
        <v>1.38</v>
      </c>
    </row>
    <row r="30" spans="1:14" x14ac:dyDescent="0.25">
      <c r="A30" s="24">
        <v>6</v>
      </c>
      <c r="B30" s="63"/>
      <c r="C30" s="28"/>
      <c r="D30" s="124" t="s">
        <v>86</v>
      </c>
      <c r="E30" s="28"/>
      <c r="F30" s="35"/>
      <c r="G30" s="28"/>
      <c r="H30" s="124" t="s">
        <v>86</v>
      </c>
      <c r="I30" s="102"/>
      <c r="J30" s="124" t="s">
        <v>86</v>
      </c>
      <c r="K30" s="28"/>
      <c r="L30" s="28"/>
      <c r="M30" s="28"/>
      <c r="N30" s="26"/>
    </row>
    <row r="31" spans="1:14" x14ac:dyDescent="0.25">
      <c r="A31" s="29"/>
      <c r="B31" s="33"/>
      <c r="C31" s="33"/>
      <c r="D31" s="30" t="s">
        <v>19</v>
      </c>
      <c r="E31" s="33">
        <v>0.25</v>
      </c>
      <c r="F31" s="30"/>
      <c r="G31" s="33"/>
      <c r="H31" s="33" t="s">
        <v>12</v>
      </c>
      <c r="I31" s="33">
        <v>0.89</v>
      </c>
      <c r="J31" s="30" t="s">
        <v>19</v>
      </c>
      <c r="K31" s="33">
        <v>0.25</v>
      </c>
      <c r="L31" s="33"/>
      <c r="M31" s="33"/>
      <c r="N31" s="23">
        <f>C31+E31+G31+I31+K31+M31</f>
        <v>1.3900000000000001</v>
      </c>
    </row>
    <row r="32" spans="1:14" x14ac:dyDescent="0.25">
      <c r="A32" s="180"/>
      <c r="B32" s="40" t="s">
        <v>132</v>
      </c>
      <c r="C32" s="181"/>
      <c r="D32" s="39"/>
      <c r="E32" s="137"/>
      <c r="F32" s="40"/>
      <c r="G32" s="181"/>
      <c r="H32" s="8"/>
      <c r="I32" s="7"/>
      <c r="J32" s="8"/>
      <c r="K32" s="7"/>
      <c r="L32" s="8"/>
      <c r="M32" s="8"/>
      <c r="N32" s="151"/>
    </row>
    <row r="33" spans="1:14" x14ac:dyDescent="0.25">
      <c r="A33" s="182">
        <v>2.17</v>
      </c>
      <c r="B33" s="14" t="s">
        <v>12</v>
      </c>
      <c r="C33" s="183">
        <v>0.5</v>
      </c>
      <c r="D33" s="10"/>
      <c r="E33" s="184"/>
      <c r="F33" s="14"/>
      <c r="G33" s="183"/>
      <c r="H33" s="12"/>
      <c r="I33" s="11"/>
      <c r="J33" s="12"/>
      <c r="K33" s="11"/>
      <c r="L33" s="12"/>
      <c r="M33" s="12"/>
      <c r="N33" s="152">
        <f>C33+E33+G33+I33+K33+M33</f>
        <v>0.5</v>
      </c>
    </row>
    <row r="34" spans="1:14" ht="15" customHeight="1" x14ac:dyDescent="0.25">
      <c r="A34" s="24"/>
      <c r="B34" s="82" t="s">
        <v>133</v>
      </c>
      <c r="C34" s="82"/>
      <c r="D34" s="82"/>
      <c r="E34" s="82"/>
      <c r="F34" s="79"/>
      <c r="G34" s="185"/>
      <c r="H34" s="82" t="s">
        <v>133</v>
      </c>
      <c r="I34" s="82"/>
      <c r="J34" s="82"/>
      <c r="K34" s="82"/>
      <c r="L34" s="186"/>
      <c r="M34" s="186"/>
      <c r="N34" s="187"/>
    </row>
    <row r="35" spans="1:14" x14ac:dyDescent="0.25">
      <c r="A35" s="29">
        <v>6.5</v>
      </c>
      <c r="B35" s="85" t="s">
        <v>12</v>
      </c>
      <c r="C35" s="85">
        <v>0.75</v>
      </c>
      <c r="D35" s="85"/>
      <c r="E35" s="85"/>
      <c r="F35" s="85"/>
      <c r="G35" s="188"/>
      <c r="H35" s="85" t="s">
        <v>12</v>
      </c>
      <c r="I35" s="85">
        <v>0.75</v>
      </c>
      <c r="J35" s="85"/>
      <c r="K35" s="85"/>
      <c r="L35" s="85"/>
      <c r="M35" s="188"/>
      <c r="N35" s="189">
        <f>C35+E35+G35+I35+K35+M35</f>
        <v>1.5</v>
      </c>
    </row>
    <row r="36" spans="1:14" x14ac:dyDescent="0.25">
      <c r="A36" s="167">
        <f>SUM(A3:A35)</f>
        <v>114.60000000000001</v>
      </c>
      <c r="B36" s="146" t="s">
        <v>10</v>
      </c>
      <c r="C36" s="169">
        <f>SUM(C3:C35)</f>
        <v>6.8500000000000005</v>
      </c>
      <c r="D36" s="148"/>
      <c r="E36" s="169">
        <f>SUM(E3:E35)</f>
        <v>4.8600000000000003</v>
      </c>
      <c r="F36" s="149"/>
      <c r="G36" s="169">
        <f>SUM(G3:G35)</f>
        <v>4.5199999999999996</v>
      </c>
      <c r="H36" s="146"/>
      <c r="I36" s="169">
        <f>SUM(I3:I35)</f>
        <v>5.5699999999999994</v>
      </c>
      <c r="J36" s="146"/>
      <c r="K36" s="169">
        <f>SUM(K3:K35)</f>
        <v>4.6500000000000004</v>
      </c>
      <c r="L36" s="148"/>
      <c r="M36" s="148"/>
      <c r="N36" s="169">
        <f>SUM(N3:N35)</f>
        <v>26.45</v>
      </c>
    </row>
    <row r="37" spans="1:14" x14ac:dyDescent="0.25">
      <c r="F37" s="99"/>
      <c r="J37" s="60"/>
    </row>
    <row r="38" spans="1:14" x14ac:dyDescent="0.25">
      <c r="B38" t="s">
        <v>31</v>
      </c>
      <c r="F38" s="177" t="s">
        <v>137</v>
      </c>
      <c r="H38" t="s">
        <v>32</v>
      </c>
      <c r="J38" s="60"/>
      <c r="K38" s="108">
        <f>N36*4.33</f>
        <v>114.52849999999999</v>
      </c>
      <c r="L38" s="108"/>
      <c r="M38" s="108"/>
    </row>
    <row r="39" spans="1:14" x14ac:dyDescent="0.25">
      <c r="B39" t="s">
        <v>33</v>
      </c>
      <c r="D39" t="str">
        <f>B1</f>
        <v>ROSA MARIA RAMIREZ PRIEGO</v>
      </c>
      <c r="F39" s="99"/>
      <c r="I39" s="109">
        <f>N36</f>
        <v>26.45</v>
      </c>
    </row>
    <row r="41" spans="1:14" x14ac:dyDescent="0.25">
      <c r="F41" t="s">
        <v>138</v>
      </c>
    </row>
  </sheetData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6</vt:i4>
      </vt:variant>
    </vt:vector>
  </HeadingPairs>
  <TitlesOfParts>
    <vt:vector size="41" baseType="lpstr">
      <vt:lpstr>SU PLANNING 21,03,2023</vt:lpstr>
      <vt:lpstr>SU PLANNING 16,12,2022</vt:lpstr>
      <vt:lpstr>SU PLANNING 01,08,2022</vt:lpstr>
      <vt:lpstr>su planning 15,07,2022</vt:lpstr>
      <vt:lpstr>SU PLANNING 01,07,2022</vt:lpstr>
      <vt:lpstr>SU PLANNING 01,05,2022</vt:lpstr>
      <vt:lpstr>SU PLANNING 01,03,2022</vt:lpstr>
      <vt:lpstr>SU PLANNING 17,02,2022</vt:lpstr>
      <vt:lpstr>SU PLANNING 04,02,2022</vt:lpstr>
      <vt:lpstr>SU PLANNING 02,02,2022</vt:lpstr>
      <vt:lpstr>SU PLANNING 15,01,2022</vt:lpstr>
      <vt:lpstr>SU PLANNING 06,01,2022</vt:lpstr>
      <vt:lpstr>SU PLANNING 14,12,2021</vt:lpstr>
      <vt:lpstr>SU PLANNING 27,09,2021</vt:lpstr>
      <vt:lpstr>SU PLANNING 22,09,2021</vt:lpstr>
      <vt:lpstr>SU PLANNING 20,07,2021</vt:lpstr>
      <vt:lpstr>SU PLANNING 19,07,21</vt:lpstr>
      <vt:lpstr>SU PLANNING 01,07,2021</vt:lpstr>
      <vt:lpstr>su planning 21,06,2021</vt:lpstr>
      <vt:lpstr>SU PLANNING 01,06,2021</vt:lpstr>
      <vt:lpstr>SU PLANNING 17,05,2021</vt:lpstr>
      <vt:lpstr>SU PLANNING 14,05,21</vt:lpstr>
      <vt:lpstr>SU PLANNING 01,05,2021</vt:lpstr>
      <vt:lpstr>SU PLANNING 08,04,2021</vt:lpstr>
      <vt:lpstr>SU PLANNING 05,04,2021</vt:lpstr>
      <vt:lpstr>SU PLANNING 01,03,2021</vt:lpstr>
      <vt:lpstr>SU PLANNING 08,02,2021</vt:lpstr>
      <vt:lpstr>SU PLANNING 09,11,2020</vt:lpstr>
      <vt:lpstr>SUPLANNING 03,11,2020</vt:lpstr>
      <vt:lpstr>su planning 01,11,2020</vt:lpstr>
      <vt:lpstr>SU PLANNING 16,10,2020</vt:lpstr>
      <vt:lpstr>SU PLANNIG 01,10,2020</vt:lpstr>
      <vt:lpstr>SU PLANNING 08,09,2020</vt:lpstr>
      <vt:lpstr>SU PLANNING 02,09,2020</vt:lpstr>
      <vt:lpstr>SU PLANNING 17,08,2020</vt:lpstr>
      <vt:lpstr>'SU PLANNING 01,07,2022'!Área_de_impresión</vt:lpstr>
      <vt:lpstr>'SU PLANNING 01,08,2022'!Área_de_impresión</vt:lpstr>
      <vt:lpstr>'SU PLANNING 02,09,2020'!Área_de_impresión</vt:lpstr>
      <vt:lpstr>'SU PLANNING 09,11,2020'!Área_de_impresión</vt:lpstr>
      <vt:lpstr>'SU PLANNING 16,12,2022'!Área_de_impresión</vt:lpstr>
      <vt:lpstr>'SU PLANNING 19,07,21'!Área_de_impresión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2023-03-23T14:07:10Z</dcterms:modified>
</cp:coreProperties>
</file>