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.segovia000\AppData\Local\Temp\174\GesDoc\"/>
    </mc:Choice>
  </mc:AlternateContent>
  <bookViews>
    <workbookView xWindow="0" yWindow="0" windowWidth="23040" windowHeight="8610" activeTab="1"/>
  </bookViews>
  <sheets>
    <sheet name="SU PLANNING 19,06,2023" sheetId="2" r:id="rId1"/>
    <sheet name="SU PLANNING 15,06,2023" sheetId="1" r:id="rId2"/>
  </sheets>
  <definedNames>
    <definedName name="_xlnm.Print_Area" localSheetId="1">'SU PLANNING 15,06,2023'!$A$1:$N$28</definedName>
    <definedName name="_xlnm.Print_Area" localSheetId="0">'SU PLANNING 19,06,2023'!$A$1:$N$30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2" l="1"/>
  <c r="K27" i="2"/>
  <c r="I27" i="2"/>
  <c r="G27" i="2"/>
  <c r="E27" i="2"/>
  <c r="C27" i="2"/>
  <c r="A27" i="2"/>
  <c r="N25" i="1"/>
  <c r="K25" i="1"/>
  <c r="I25" i="1"/>
  <c r="E25" i="1"/>
  <c r="C25" i="1"/>
  <c r="A25" i="1"/>
  <c r="N16" i="2" l="1"/>
  <c r="N15" i="2"/>
  <c r="N14" i="2"/>
  <c r="N13" i="2"/>
  <c r="N12" i="2"/>
  <c r="N10" i="2"/>
  <c r="N8" i="2"/>
  <c r="N6" i="2"/>
  <c r="N4" i="2"/>
  <c r="N16" i="1"/>
  <c r="N15" i="1"/>
  <c r="N14" i="1"/>
  <c r="N13" i="1"/>
  <c r="N12" i="1"/>
  <c r="N10" i="1"/>
  <c r="N8" i="1"/>
  <c r="N6" i="1"/>
  <c r="N4" i="1"/>
</calcChain>
</file>

<file path=xl/sharedStrings.xml><?xml version="1.0" encoding="utf-8"?>
<sst xmlns="http://schemas.openxmlformats.org/spreadsheetml/2006/main" count="128" uniqueCount="36">
  <si>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</si>
  <si>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</si>
  <si>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</si>
  <si>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</si>
  <si>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</si>
  <si>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</si>
  <si>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</si>
  <si>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</si>
  <si>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</si>
  <si>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</si>
  <si>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COMPLETO</t>
  </si>
  <si>
    <t>SAN VICENTE</t>
  </si>
  <si>
    <t xml:space="preserve">Planning de trabajo entregado a la Trabajadora el </t>
  </si>
  <si>
    <t>TOTAL MES: (HORAS SEMANALES X4,33 SEMANAS</t>
  </si>
  <si>
    <t xml:space="preserve">Recibe la Trabajadora </t>
  </si>
  <si>
    <t>RSDAL.ZEUS PORTAL 1</t>
  </si>
  <si>
    <t>COMPLETO +  RETIRADA DE LA SUCIEDAD SIGNIFICATIVA Y DESMANCHADO EN SUELO DE SOPORTAL</t>
  </si>
  <si>
    <r>
      <rPr>
        <b/>
        <sz val="5"/>
        <color theme="1"/>
        <rFont val="Calibri"/>
        <family val="2"/>
        <scheme val="minor"/>
      </rPr>
      <t xml:space="preserve">PORTAL </t>
    </r>
    <r>
      <rPr>
        <sz val="5"/>
        <color theme="1"/>
        <rFont val="Calibri"/>
        <family val="2"/>
        <scheme val="minor"/>
      </rPr>
      <t xml:space="preserve">+ </t>
    </r>
    <r>
      <rPr>
        <b/>
        <sz val="5"/>
        <color theme="1"/>
        <rFont val="Calibri"/>
        <family val="2"/>
        <scheme val="minor"/>
      </rPr>
      <t xml:space="preserve">RELLANOS ACCESO A GARAJE </t>
    </r>
    <r>
      <rPr>
        <sz val="5"/>
        <color theme="1"/>
        <rFont val="Calibri"/>
        <family val="2"/>
        <scheme val="minor"/>
      </rPr>
      <t>+RETIRADA DE LA SUCIEDAD SIGNIFICATIVA Y DESMANCHADO EN SUELO DE SOPORTAL- QUINCENALMENTE BARRIDO Y FREGADO SOPORTAL</t>
    </r>
  </si>
  <si>
    <t>RSDAL.ZEUS PORTAL 2</t>
  </si>
  <si>
    <t>PORTAL + RELLANOS ACCESO A GARAJE.</t>
  </si>
  <si>
    <t>RSDAL.ZEUS PORTAL 3</t>
  </si>
  <si>
    <t xml:space="preserve">PORTAL + RELLANOS ACCESO A GARAJE +RETIRADA DE LA SUCIEDAD SIGNIFICATIVA Y DESMANCHADO EN SUELO DE SOPORTAL- QUINCENALMENTE BARRIDO Y FREGADO SOPORTAL </t>
  </si>
  <si>
    <t>RSDAL.ZEUS PORTAL 4</t>
  </si>
  <si>
    <t>PORTAL + RELLANOS ACCESO A GARAJE</t>
  </si>
  <si>
    <t>RSDAL.ZEUS PORTAL 5</t>
  </si>
  <si>
    <r>
      <rPr>
        <b/>
        <sz val="6"/>
        <color theme="1"/>
        <rFont val="Calibri"/>
        <family val="2"/>
        <scheme val="minor"/>
      </rPr>
      <t>QUINCENAL</t>
    </r>
    <r>
      <rPr>
        <sz val="6"/>
        <color theme="1"/>
        <rFont val="Calibri"/>
        <family val="2"/>
        <scheme val="minor"/>
      </rPr>
      <t xml:space="preserve"> BARRIDO Y FREGADO DE SUELO COMEDOR SOCIAL</t>
    </r>
  </si>
  <si>
    <r>
      <rPr>
        <b/>
        <sz val="6"/>
        <color theme="1"/>
        <rFont val="Calibri"/>
        <family val="2"/>
        <scheme val="minor"/>
      </rPr>
      <t>QUINCENALMENTE</t>
    </r>
    <r>
      <rPr>
        <sz val="6"/>
        <color theme="1"/>
        <rFont val="Calibri"/>
        <family val="2"/>
        <scheme val="minor"/>
      </rPr>
      <t xml:space="preserve"> LIMPIEZA DE GIMNASIO.</t>
    </r>
  </si>
  <si>
    <t>RETIRADA DE SUCIEDAD SIGNIFICATIVA EN SUELO DE ZONA INFANTIL Y LIMPIEZA DE COLUMPIOS.</t>
  </si>
  <si>
    <t>RETIRADA DE SUCIEDAD SIGNIFICATIVA EN SUELO DE ZONA COMUNITARIA EXTERIOR Y CAMBIO DE BOLSAS EN PAPELERAS.</t>
  </si>
  <si>
    <t>BAÑOS</t>
  </si>
  <si>
    <t>S. MARCOS,II</t>
  </si>
  <si>
    <t>PORTAL</t>
  </si>
  <si>
    <t>JARDINES, BLQ. A</t>
  </si>
  <si>
    <t>DIANA  PATRICIA MORENO CAMARGO</t>
  </si>
  <si>
    <t>S. MARCOS</t>
  </si>
  <si>
    <t>DIANA PATRICIA MORENO CAMARGO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</si>
</sst>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FF0000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2" xfId="0" applyFont="1" applyFill="1" applyBorder="1"/>
    <xf numFmtId="0" fontId="2" fillId="0" borderId="0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right"/>
    </xf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/>
    <xf numFmtId="0" fontId="2" fillId="0" borderId="5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/>
    <xf numFmtId="0" fontId="3" fillId="0" borderId="0" xfId="0" applyFont="1" applyFill="1" applyBorder="1" applyAlignment="1">
      <alignment horizontal="center" wrapText="1"/>
    </xf>
    <xf numFmtId="0" fontId="2" fillId="0" borderId="2" xfId="0" applyFont="1" applyFill="1" applyBorder="1" applyAlignment="1"/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/>
    <xf numFmtId="0" fontId="3" fillId="0" borderId="6" xfId="0" applyFont="1" applyFill="1" applyBorder="1" applyAlignment="1">
      <alignment horizontal="center" wrapText="1"/>
    </xf>
    <xf numFmtId="0" fontId="2" fillId="0" borderId="4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/>
    <xf numFmtId="0" fontId="3" fillId="0" borderId="2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/>
    <xf numFmtId="0" fontId="3" fillId="0" borderId="4" xfId="0" applyFont="1" applyFill="1" applyBorder="1" applyAlignment="1">
      <alignment horizontal="right"/>
    </xf>
    <xf numFmtId="0" fontId="2" fillId="2" borderId="7" xfId="0" applyFont="1" applyFill="1" applyBorder="1"/>
    <xf numFmtId="0" fontId="1" fillId="0" borderId="8" xfId="0" applyFont="1" applyFill="1" applyBorder="1" applyAlignment="1"/>
    <xf numFmtId="0" fontId="2" fillId="2" borderId="5" xfId="0" applyFont="1" applyFill="1" applyBorder="1"/>
    <xf numFmtId="0" fontId="3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/>
    <xf numFmtId="0" fontId="4" fillId="0" borderId="4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0" borderId="0" xfId="0" applyFont="1" applyFill="1" applyBorder="1"/>
    <xf numFmtId="0" fontId="3" fillId="0" borderId="0" xfId="0" applyFont="1" applyFill="1" applyBorder="1"/>
    <xf numFmtId="2" fontId="5" fillId="0" borderId="0" xfId="0" applyNumberFormat="1" applyFont="1" applyFill="1" applyBorder="1"/>
    <xf numFmtId="14" fontId="1" fillId="0" borderId="0" xfId="0" applyNumberFormat="1" applyFont="1" applyFill="1" applyBorder="1" applyAlignment="1">
      <alignment wrapText="1"/>
    </xf>
    <xf numFmtId="2" fontId="2" fillId="0" borderId="0" xfId="0" applyNumberFormat="1" applyFont="1" applyFill="1" applyBorder="1"/>
    <xf numFmtId="0" fontId="6" fillId="0" borderId="3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center"/>
    </xf>
    <xf numFmtId="0" fontId="6" fillId="0" borderId="3" xfId="0" applyFont="1" applyFill="1" applyBorder="1"/>
    <xf numFmtId="0" fontId="6" fillId="0" borderId="3" xfId="0" applyFont="1" applyFill="1" applyBorder="1" applyAlignment="1">
      <alignment horizontal="center" wrapText="1"/>
    </xf>
    <xf numFmtId="0" fontId="6" fillId="0" borderId="9" xfId="0" applyFont="1" applyFill="1" applyBorder="1"/>
    <xf numFmtId="0" fontId="6" fillId="0" borderId="3" xfId="0" applyFont="1" applyFill="1" applyBorder="1" applyAlignment="1"/>
    <xf numFmtId="0" fontId="6" fillId="0" borderId="4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center" wrapText="1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center" wrapText="1"/>
    </xf>
    <xf numFmtId="0" fontId="6" fillId="0" borderId="10" xfId="0" applyFont="1" applyFill="1" applyBorder="1"/>
    <xf numFmtId="0" fontId="6" fillId="0" borderId="4" xfId="0" applyFont="1" applyFill="1" applyBorder="1" applyAlignment="1"/>
    <xf numFmtId="0" fontId="9" fillId="0" borderId="4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right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wrapText="1"/>
    </xf>
    <xf numFmtId="0" fontId="11" fillId="0" borderId="1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right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/>
    <xf numFmtId="0" fontId="8" fillId="0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R8" sqref="R8"/>
    </sheetView>
  </sheetViews>
  <sheetFormatPr baseColWidth="10" defaultRowHeight="15" x14ac:dyDescent="0.25"/>
  <cols>
    <col min="1" max="1" width="6.7109375" customWidth="1"/>
    <col min="2" max="2" width="15.85546875" customWidth="1"/>
    <col min="3" max="3" width="6.42578125" customWidth="1"/>
    <col min="4" max="4" width="16" customWidth="1"/>
    <col min="5" max="5" width="6.5703125" customWidth="1"/>
    <col min="7" max="7" width="6.42578125" customWidth="1"/>
    <col min="9" max="9" width="6.85546875" customWidth="1"/>
    <col min="10" max="10" width="16.28515625" customWidth="1"/>
    <col min="11" max="11" width="6.42578125" customWidth="1"/>
    <col min="12" max="12" width="6.85546875" customWidth="1"/>
    <col min="13" max="13" width="5" customWidth="1"/>
    <col min="14" max="14" width="7.42578125" customWidth="1"/>
  </cols>
  <sheetData>
    <row r="1" spans="1:14" x14ac:dyDescent="0.25">
      <c r="A1" s="1"/>
      <c r="B1" s="1" t="s">
        <v>35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4" t="s">
        <v>5</v>
      </c>
      <c r="G2" s="2" t="s">
        <v>4</v>
      </c>
      <c r="H2" s="2" t="s">
        <v>6</v>
      </c>
      <c r="I2" s="2" t="s">
        <v>4</v>
      </c>
      <c r="J2" s="2" t="s">
        <v>7</v>
      </c>
      <c r="K2" s="2" t="s">
        <v>4</v>
      </c>
      <c r="L2" s="2" t="s">
        <v>8</v>
      </c>
      <c r="M2" s="2" t="s">
        <v>4</v>
      </c>
      <c r="N2" s="2" t="s">
        <v>9</v>
      </c>
    </row>
    <row r="3" spans="1:14" x14ac:dyDescent="0.25">
      <c r="A3" s="49"/>
      <c r="B3" s="50" t="s">
        <v>15</v>
      </c>
      <c r="C3" s="49"/>
      <c r="D3" s="51"/>
      <c r="E3" s="49"/>
      <c r="F3" s="52"/>
      <c r="G3" s="49"/>
      <c r="H3" s="53"/>
      <c r="I3" s="54"/>
      <c r="J3" s="50" t="s">
        <v>15</v>
      </c>
      <c r="K3" s="54"/>
      <c r="L3" s="53"/>
      <c r="M3" s="51"/>
      <c r="N3" s="54"/>
    </row>
    <row r="4" spans="1:14" ht="100.5" x14ac:dyDescent="0.25">
      <c r="A4" s="55">
        <v>9.27</v>
      </c>
      <c r="B4" s="56" t="s">
        <v>16</v>
      </c>
      <c r="C4" s="55">
        <v>1.25</v>
      </c>
      <c r="D4" s="57"/>
      <c r="E4" s="55"/>
      <c r="F4" s="58"/>
      <c r="G4" s="55"/>
      <c r="H4" s="59"/>
      <c r="I4" s="60"/>
      <c r="J4" s="61" t="s">
        <v>17</v>
      </c>
      <c r="K4" s="60">
        <v>0.89</v>
      </c>
      <c r="L4" s="59"/>
      <c r="M4" s="57"/>
      <c r="N4" s="60">
        <f>C4+E4+G4+I4+K4</f>
        <v>2.14</v>
      </c>
    </row>
    <row r="5" spans="1:14" x14ac:dyDescent="0.25">
      <c r="A5" s="62"/>
      <c r="B5" s="50" t="s">
        <v>18</v>
      </c>
      <c r="C5" s="63"/>
      <c r="D5" s="64"/>
      <c r="E5" s="62"/>
      <c r="F5" s="64"/>
      <c r="G5" s="62"/>
      <c r="H5" s="64"/>
      <c r="I5" s="65"/>
      <c r="J5" s="50" t="s">
        <v>18</v>
      </c>
      <c r="K5" s="65"/>
      <c r="L5" s="66"/>
      <c r="M5" s="66"/>
      <c r="N5" s="65"/>
    </row>
    <row r="6" spans="1:14" ht="45.75" x14ac:dyDescent="0.25">
      <c r="A6" s="67">
        <v>8.27</v>
      </c>
      <c r="B6" s="68" t="s">
        <v>10</v>
      </c>
      <c r="C6" s="69">
        <v>1.25</v>
      </c>
      <c r="D6" s="70"/>
      <c r="E6" s="67"/>
      <c r="F6" s="70"/>
      <c r="G6" s="67"/>
      <c r="H6" s="70"/>
      <c r="I6" s="71"/>
      <c r="J6" s="58" t="s">
        <v>19</v>
      </c>
      <c r="K6" s="71">
        <v>0.66</v>
      </c>
      <c r="L6" s="70"/>
      <c r="M6" s="70"/>
      <c r="N6" s="71">
        <f>C6+E6+G6+I6+K6+M6</f>
        <v>1.9100000000000001</v>
      </c>
    </row>
    <row r="7" spans="1:14" x14ac:dyDescent="0.25">
      <c r="A7" s="62"/>
      <c r="B7" s="50" t="s">
        <v>20</v>
      </c>
      <c r="C7" s="72"/>
      <c r="D7" s="64"/>
      <c r="E7" s="73"/>
      <c r="F7" s="64"/>
      <c r="G7" s="73"/>
      <c r="H7" s="64"/>
      <c r="I7" s="74"/>
      <c r="J7" s="50" t="s">
        <v>20</v>
      </c>
      <c r="K7" s="74"/>
      <c r="L7" s="64"/>
      <c r="M7" s="75"/>
      <c r="N7" s="65"/>
    </row>
    <row r="8" spans="1:14" ht="84" x14ac:dyDescent="0.25">
      <c r="A8" s="67">
        <v>10.35</v>
      </c>
      <c r="B8" s="56" t="s">
        <v>16</v>
      </c>
      <c r="C8" s="69">
        <v>1.5</v>
      </c>
      <c r="D8" s="70"/>
      <c r="E8" s="67"/>
      <c r="F8" s="70"/>
      <c r="G8" s="67"/>
      <c r="H8" s="70"/>
      <c r="I8" s="71"/>
      <c r="J8" s="61" t="s">
        <v>21</v>
      </c>
      <c r="K8" s="71">
        <v>0.89</v>
      </c>
      <c r="L8" s="70"/>
      <c r="M8" s="70"/>
      <c r="N8" s="71">
        <f>C8+E8+G8+I8+K8+M8</f>
        <v>2.39</v>
      </c>
    </row>
    <row r="9" spans="1:14" x14ac:dyDescent="0.25">
      <c r="A9" s="73"/>
      <c r="B9" s="76"/>
      <c r="C9" s="72"/>
      <c r="D9" s="50" t="s">
        <v>22</v>
      </c>
      <c r="E9" s="77"/>
      <c r="F9" s="75"/>
      <c r="G9" s="73"/>
      <c r="H9" s="75"/>
      <c r="I9" s="74"/>
      <c r="J9" s="50" t="s">
        <v>22</v>
      </c>
      <c r="K9" s="74"/>
      <c r="L9" s="75"/>
      <c r="M9" s="75"/>
      <c r="N9" s="74"/>
    </row>
    <row r="10" spans="1:14" ht="45.75" x14ac:dyDescent="0.25">
      <c r="A10" s="67">
        <v>9.74</v>
      </c>
      <c r="B10" s="78"/>
      <c r="C10" s="69"/>
      <c r="D10" s="68" t="s">
        <v>10</v>
      </c>
      <c r="E10" s="67">
        <v>1.5</v>
      </c>
      <c r="F10" s="79"/>
      <c r="G10" s="67"/>
      <c r="H10" s="70"/>
      <c r="I10" s="71"/>
      <c r="J10" s="58" t="s">
        <v>23</v>
      </c>
      <c r="K10" s="71">
        <v>0.75</v>
      </c>
      <c r="L10" s="70"/>
      <c r="M10" s="70"/>
      <c r="N10" s="71">
        <f>E10+K10</f>
        <v>2.25</v>
      </c>
    </row>
    <row r="11" spans="1:14" x14ac:dyDescent="0.25">
      <c r="A11" s="49"/>
      <c r="B11" s="80"/>
      <c r="C11" s="49"/>
      <c r="D11" s="50" t="s">
        <v>24</v>
      </c>
      <c r="E11" s="49"/>
      <c r="F11" s="52"/>
      <c r="G11" s="49"/>
      <c r="H11" s="53"/>
      <c r="I11" s="54"/>
      <c r="J11" s="50" t="s">
        <v>24</v>
      </c>
      <c r="K11" s="54"/>
      <c r="L11" s="53"/>
      <c r="M11" s="51"/>
      <c r="N11" s="54"/>
    </row>
    <row r="12" spans="1:14" ht="45.75" x14ac:dyDescent="0.25">
      <c r="A12" s="55">
        <v>9.74</v>
      </c>
      <c r="B12" s="68"/>
      <c r="C12" s="55"/>
      <c r="D12" s="68" t="s">
        <v>10</v>
      </c>
      <c r="E12" s="55">
        <v>1.5</v>
      </c>
      <c r="F12" s="58"/>
      <c r="G12" s="55"/>
      <c r="H12" s="59"/>
      <c r="I12" s="60"/>
      <c r="J12" s="58" t="s">
        <v>23</v>
      </c>
      <c r="K12" s="60">
        <v>0.75</v>
      </c>
      <c r="L12" s="59"/>
      <c r="M12" s="57"/>
      <c r="N12" s="60">
        <f>C12+E12+G12+I12+K12</f>
        <v>2.25</v>
      </c>
    </row>
    <row r="13" spans="1:14" ht="41.25" x14ac:dyDescent="0.25">
      <c r="A13" s="81">
        <v>2</v>
      </c>
      <c r="B13" s="82"/>
      <c r="C13" s="83"/>
      <c r="D13" s="82"/>
      <c r="E13" s="84"/>
      <c r="F13" s="82"/>
      <c r="G13" s="84"/>
      <c r="H13" s="85" t="s">
        <v>25</v>
      </c>
      <c r="I13" s="86">
        <v>0.46</v>
      </c>
      <c r="J13" s="82"/>
      <c r="K13" s="86"/>
      <c r="L13" s="82"/>
      <c r="M13" s="82"/>
      <c r="N13" s="60">
        <f>C13+E13+G13+I13+K13</f>
        <v>0.46</v>
      </c>
    </row>
    <row r="14" spans="1:14" ht="24.75" x14ac:dyDescent="0.25">
      <c r="A14" s="81">
        <v>2</v>
      </c>
      <c r="B14" s="82"/>
      <c r="C14" s="83"/>
      <c r="D14" s="87"/>
      <c r="E14" s="84"/>
      <c r="F14" s="87"/>
      <c r="G14" s="84"/>
      <c r="H14" s="85" t="s">
        <v>26</v>
      </c>
      <c r="I14" s="86">
        <v>0.46</v>
      </c>
      <c r="J14" s="87"/>
      <c r="K14" s="86"/>
      <c r="L14" s="82"/>
      <c r="M14" s="82"/>
      <c r="N14" s="60">
        <f>C14+E14+G14+I14+K14</f>
        <v>0.46</v>
      </c>
    </row>
    <row r="15" spans="1:14" ht="57.75" x14ac:dyDescent="0.25">
      <c r="A15" s="88">
        <v>1</v>
      </c>
      <c r="B15" s="89"/>
      <c r="C15" s="90"/>
      <c r="D15" s="89"/>
      <c r="E15" s="91"/>
      <c r="F15" s="89"/>
      <c r="G15" s="88"/>
      <c r="H15" s="92" t="s">
        <v>27</v>
      </c>
      <c r="I15" s="93">
        <v>0.23</v>
      </c>
      <c r="J15" s="89"/>
      <c r="K15" s="93"/>
      <c r="L15" s="89"/>
      <c r="M15" s="89"/>
      <c r="N15" s="60">
        <f>C15+E15+G15+I15+K15</f>
        <v>0.23</v>
      </c>
    </row>
    <row r="16" spans="1:14" ht="74.25" x14ac:dyDescent="0.25">
      <c r="A16" s="94">
        <v>1</v>
      </c>
      <c r="B16" s="95"/>
      <c r="C16" s="96"/>
      <c r="D16" s="97"/>
      <c r="E16" s="98"/>
      <c r="F16" s="97"/>
      <c r="G16" s="99"/>
      <c r="H16" s="97" t="s">
        <v>28</v>
      </c>
      <c r="I16" s="100">
        <v>0.23</v>
      </c>
      <c r="J16" s="95"/>
      <c r="K16" s="100"/>
      <c r="L16" s="95"/>
      <c r="M16" s="95"/>
      <c r="N16" s="100">
        <f>K16+I16+G16+E16+C16</f>
        <v>0.23</v>
      </c>
    </row>
    <row r="17" spans="1:14" x14ac:dyDescent="0.25">
      <c r="A17" s="88">
        <v>12.99</v>
      </c>
      <c r="B17" s="89" t="s">
        <v>29</v>
      </c>
      <c r="C17" s="90">
        <v>1</v>
      </c>
      <c r="D17" s="89"/>
      <c r="E17" s="90"/>
      <c r="F17" s="92" t="s">
        <v>29</v>
      </c>
      <c r="G17" s="102">
        <v>1</v>
      </c>
      <c r="H17" s="92"/>
      <c r="I17" s="102"/>
      <c r="J17" s="89" t="s">
        <v>29</v>
      </c>
      <c r="K17" s="93">
        <v>1</v>
      </c>
      <c r="L17" s="89"/>
      <c r="M17" s="93"/>
      <c r="N17" s="101">
        <v>3</v>
      </c>
    </row>
    <row r="18" spans="1:14" x14ac:dyDescent="0.25">
      <c r="A18" s="18"/>
      <c r="B18" s="29"/>
      <c r="C18" s="30"/>
      <c r="D18" s="29" t="s">
        <v>11</v>
      </c>
      <c r="E18" s="30"/>
      <c r="F18" s="29"/>
      <c r="G18" s="31"/>
      <c r="H18" s="29"/>
      <c r="I18" s="30"/>
      <c r="J18" s="29"/>
      <c r="K18" s="31"/>
      <c r="L18" s="32"/>
      <c r="M18" s="32"/>
      <c r="N18" s="31"/>
    </row>
    <row r="19" spans="1:14" x14ac:dyDescent="0.25">
      <c r="A19" s="22">
        <v>6.5</v>
      </c>
      <c r="B19" s="33"/>
      <c r="C19" s="34"/>
      <c r="D19" s="33" t="s">
        <v>10</v>
      </c>
      <c r="E19" s="34">
        <v>1.5</v>
      </c>
      <c r="F19" s="33"/>
      <c r="G19" s="35"/>
      <c r="H19" s="33"/>
      <c r="I19" s="34"/>
      <c r="J19" s="33"/>
      <c r="K19" s="35"/>
      <c r="L19" s="27"/>
      <c r="M19" s="27"/>
      <c r="N19" s="35">
        <v>1.5</v>
      </c>
    </row>
    <row r="20" spans="1:14" x14ac:dyDescent="0.25">
      <c r="A20" s="16"/>
      <c r="B20" s="17" t="s">
        <v>30</v>
      </c>
      <c r="C20" s="7"/>
      <c r="D20" s="17"/>
      <c r="E20" s="18"/>
      <c r="F20" s="19"/>
      <c r="G20" s="18"/>
      <c r="H20" s="6"/>
      <c r="I20" s="18"/>
      <c r="J20" s="17" t="s">
        <v>30</v>
      </c>
      <c r="K20" s="20"/>
      <c r="L20" s="17"/>
      <c r="M20" s="10"/>
      <c r="N20" s="10"/>
    </row>
    <row r="21" spans="1:14" x14ac:dyDescent="0.25">
      <c r="A21" s="11">
        <v>7</v>
      </c>
      <c r="B21" s="21" t="s">
        <v>31</v>
      </c>
      <c r="C21" s="13">
        <v>0.33</v>
      </c>
      <c r="D21" s="21"/>
      <c r="E21" s="22"/>
      <c r="F21" s="15"/>
      <c r="G21" s="22"/>
      <c r="H21" s="23"/>
      <c r="I21" s="22"/>
      <c r="J21" s="15" t="s">
        <v>10</v>
      </c>
      <c r="K21" s="22">
        <v>1.28</v>
      </c>
      <c r="L21" s="15"/>
      <c r="M21" s="13"/>
      <c r="N21" s="13">
        <v>1.61</v>
      </c>
    </row>
    <row r="22" spans="1:14" ht="24.75" x14ac:dyDescent="0.25">
      <c r="A22" s="16"/>
      <c r="B22" s="24" t="s">
        <v>32</v>
      </c>
      <c r="C22" s="10"/>
      <c r="D22" s="9"/>
      <c r="E22" s="25"/>
      <c r="F22" s="26" t="s">
        <v>32</v>
      </c>
      <c r="G22" s="25"/>
      <c r="H22" s="9"/>
      <c r="I22" s="20"/>
      <c r="J22" s="9" t="s">
        <v>32</v>
      </c>
      <c r="K22" s="20"/>
      <c r="L22" s="9"/>
      <c r="M22" s="9"/>
      <c r="N22" s="10"/>
    </row>
    <row r="23" spans="1:14" x14ac:dyDescent="0.25">
      <c r="A23" s="11">
        <v>6</v>
      </c>
      <c r="B23" s="27" t="s">
        <v>31</v>
      </c>
      <c r="C23" s="13">
        <v>0.25</v>
      </c>
      <c r="D23" s="15"/>
      <c r="E23" s="14"/>
      <c r="F23" s="15" t="s">
        <v>31</v>
      </c>
      <c r="G23" s="22">
        <v>0.25</v>
      </c>
      <c r="H23" s="23"/>
      <c r="I23" s="22"/>
      <c r="J23" s="23" t="s">
        <v>10</v>
      </c>
      <c r="K23" s="22">
        <v>0.88</v>
      </c>
      <c r="L23" s="15"/>
      <c r="M23" s="23"/>
      <c r="N23" s="13">
        <v>1.38</v>
      </c>
    </row>
    <row r="24" spans="1:14" x14ac:dyDescent="0.25">
      <c r="A24" s="5"/>
      <c r="B24" s="6" t="s">
        <v>34</v>
      </c>
      <c r="C24" s="7"/>
      <c r="D24" s="6" t="s">
        <v>34</v>
      </c>
      <c r="E24" s="8"/>
      <c r="F24" s="6" t="s">
        <v>34</v>
      </c>
      <c r="G24" s="8"/>
      <c r="H24" s="6" t="s">
        <v>34</v>
      </c>
      <c r="I24" s="8"/>
      <c r="J24" s="6" t="s">
        <v>34</v>
      </c>
      <c r="K24" s="8"/>
      <c r="L24" s="9"/>
      <c r="M24" s="10"/>
      <c r="N24" s="10"/>
    </row>
    <row r="25" spans="1:14" x14ac:dyDescent="0.25">
      <c r="A25" s="11">
        <v>10.3</v>
      </c>
      <c r="B25" s="12" t="s">
        <v>31</v>
      </c>
      <c r="C25" s="13">
        <v>0.21</v>
      </c>
      <c r="D25" s="12" t="s">
        <v>10</v>
      </c>
      <c r="E25" s="14">
        <v>1.54</v>
      </c>
      <c r="F25" s="12" t="s">
        <v>31</v>
      </c>
      <c r="G25" s="14">
        <v>0.21</v>
      </c>
      <c r="H25" s="12" t="s">
        <v>31</v>
      </c>
      <c r="I25" s="14">
        <v>0.21</v>
      </c>
      <c r="J25" s="12" t="s">
        <v>31</v>
      </c>
      <c r="K25" s="14">
        <v>0.21</v>
      </c>
      <c r="L25" s="15"/>
      <c r="M25" s="13"/>
      <c r="N25" s="13">
        <v>2.38</v>
      </c>
    </row>
    <row r="26" spans="1:14" x14ac:dyDescent="0.25">
      <c r="A26" s="36"/>
      <c r="B26" s="24"/>
      <c r="C26" s="10"/>
      <c r="D26" s="9"/>
      <c r="E26" s="37"/>
      <c r="F26" s="26"/>
      <c r="G26" s="20"/>
      <c r="H26" s="9"/>
      <c r="I26" s="20"/>
      <c r="J26" s="9"/>
      <c r="K26" s="20"/>
      <c r="L26" s="9"/>
      <c r="M26" s="10"/>
      <c r="N26" s="10"/>
    </row>
    <row r="27" spans="1:14" x14ac:dyDescent="0.25">
      <c r="A27" s="38">
        <f>SUM(A3:A26)</f>
        <v>96.16</v>
      </c>
      <c r="B27" s="39" t="s">
        <v>9</v>
      </c>
      <c r="C27" s="13">
        <f>SUM(C3:C26)</f>
        <v>5.79</v>
      </c>
      <c r="D27" s="40"/>
      <c r="E27" s="41">
        <f>SUM(E3:E26)</f>
        <v>6.04</v>
      </c>
      <c r="F27" s="14"/>
      <c r="G27" s="22">
        <f>SUM(G3:G26)</f>
        <v>1.46</v>
      </c>
      <c r="H27" s="11"/>
      <c r="I27" s="22">
        <f>SUM(I3:I26)</f>
        <v>1.59</v>
      </c>
      <c r="J27" s="11"/>
      <c r="K27" s="41">
        <f>SUM(K3:K26)</f>
        <v>7.31</v>
      </c>
      <c r="L27" s="40"/>
      <c r="M27" s="42">
        <v>0</v>
      </c>
      <c r="N27" s="43">
        <f>SUM(N3:N26)</f>
        <v>22.19</v>
      </c>
    </row>
    <row r="28" spans="1:14" x14ac:dyDescent="0.25">
      <c r="A28" s="44"/>
      <c r="B28" s="45"/>
      <c r="C28" s="44"/>
      <c r="D28" s="44"/>
      <c r="E28" s="44"/>
      <c r="F28" s="28"/>
      <c r="G28" s="44"/>
      <c r="H28" s="44"/>
      <c r="I28" s="44"/>
      <c r="J28" s="44"/>
      <c r="K28" s="44"/>
      <c r="L28" s="46">
        <v>85.127800000000008</v>
      </c>
      <c r="M28" s="44"/>
      <c r="N28" s="44"/>
    </row>
    <row r="29" spans="1:14" x14ac:dyDescent="0.25">
      <c r="A29" s="44"/>
      <c r="B29" s="45" t="s">
        <v>12</v>
      </c>
      <c r="C29" s="44"/>
      <c r="D29" s="44"/>
      <c r="E29" s="44"/>
      <c r="F29" s="47">
        <v>45096</v>
      </c>
      <c r="G29" s="44"/>
      <c r="H29" s="44" t="s">
        <v>13</v>
      </c>
      <c r="I29" s="44"/>
      <c r="J29" s="44"/>
      <c r="K29" s="1"/>
      <c r="L29" s="46"/>
      <c r="M29" s="46"/>
      <c r="N29" s="44"/>
    </row>
    <row r="30" spans="1:14" x14ac:dyDescent="0.25">
      <c r="A30" s="44"/>
      <c r="B30" s="45" t="s">
        <v>14</v>
      </c>
      <c r="C30" s="44"/>
      <c r="D30" s="44" t="s">
        <v>33</v>
      </c>
      <c r="E30" s="44"/>
      <c r="F30" s="28"/>
      <c r="G30" s="44"/>
      <c r="H30" s="44"/>
      <c r="I30" s="48">
        <v>19.66</v>
      </c>
      <c r="J30" s="44"/>
      <c r="K30" s="44"/>
      <c r="L30" s="44"/>
      <c r="M30" s="44"/>
      <c r="N30" s="44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R13" sqref="R13"/>
    </sheetView>
  </sheetViews>
  <sheetFormatPr baseColWidth="10" defaultRowHeight="15" x14ac:dyDescent="0.25"/>
  <cols>
    <col min="1" max="1" width="7.7109375" customWidth="1"/>
    <col min="2" max="2" width="15" customWidth="1"/>
    <col min="3" max="3" width="6" customWidth="1"/>
    <col min="4" max="4" width="16.5703125" customWidth="1"/>
    <col min="5" max="5" width="7.85546875" customWidth="1"/>
    <col min="6" max="6" width="10.5703125" customWidth="1"/>
    <col min="7" max="7" width="7.42578125" customWidth="1"/>
    <col min="9" max="9" width="6.42578125" customWidth="1"/>
    <col min="10" max="10" width="16.5703125" customWidth="1"/>
    <col min="11" max="11" width="6.28515625" customWidth="1"/>
    <col min="12" max="12" width="6.42578125" customWidth="1"/>
    <col min="13" max="13" width="4.85546875" customWidth="1"/>
    <col min="14" max="14" width="6.85546875" customWidth="1"/>
  </cols>
  <sheetData>
    <row r="1" spans="1:14" x14ac:dyDescent="0.25">
      <c r="A1" s="1"/>
      <c r="B1" s="1" t="s">
        <v>35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4" t="s">
        <v>5</v>
      </c>
      <c r="G2" s="2" t="s">
        <v>4</v>
      </c>
      <c r="H2" s="2" t="s">
        <v>6</v>
      </c>
      <c r="I2" s="2" t="s">
        <v>4</v>
      </c>
      <c r="J2" s="2" t="s">
        <v>7</v>
      </c>
      <c r="K2" s="2" t="s">
        <v>4</v>
      </c>
      <c r="L2" s="2" t="s">
        <v>8</v>
      </c>
      <c r="M2" s="2" t="s">
        <v>4</v>
      </c>
      <c r="N2" s="2" t="s">
        <v>9</v>
      </c>
    </row>
    <row r="3" spans="1:14" x14ac:dyDescent="0.25">
      <c r="A3" s="49"/>
      <c r="B3" s="50" t="s">
        <v>15</v>
      </c>
      <c r="C3" s="49"/>
      <c r="D3" s="51"/>
      <c r="E3" s="49"/>
      <c r="F3" s="52"/>
      <c r="G3" s="49"/>
      <c r="H3" s="53"/>
      <c r="I3" s="54"/>
      <c r="J3" s="50" t="s">
        <v>15</v>
      </c>
      <c r="K3" s="54"/>
      <c r="L3" s="53"/>
      <c r="M3" s="51"/>
      <c r="N3" s="54"/>
    </row>
    <row r="4" spans="1:14" ht="63.75" customHeight="1" x14ac:dyDescent="0.25">
      <c r="A4" s="55">
        <v>9.27</v>
      </c>
      <c r="B4" s="56" t="s">
        <v>16</v>
      </c>
      <c r="C4" s="55">
        <v>1.25</v>
      </c>
      <c r="D4" s="57"/>
      <c r="E4" s="55"/>
      <c r="F4" s="58"/>
      <c r="G4" s="55"/>
      <c r="H4" s="59"/>
      <c r="I4" s="60"/>
      <c r="J4" s="61" t="s">
        <v>17</v>
      </c>
      <c r="K4" s="60">
        <v>0.89</v>
      </c>
      <c r="L4" s="59"/>
      <c r="M4" s="57"/>
      <c r="N4" s="60">
        <f>C4+E4+G4+I4+K4</f>
        <v>2.14</v>
      </c>
    </row>
    <row r="5" spans="1:14" x14ac:dyDescent="0.25">
      <c r="A5" s="62"/>
      <c r="B5" s="50" t="s">
        <v>18</v>
      </c>
      <c r="C5" s="63"/>
      <c r="D5" s="64"/>
      <c r="E5" s="62"/>
      <c r="F5" s="64"/>
      <c r="G5" s="62"/>
      <c r="H5" s="64"/>
      <c r="I5" s="65"/>
      <c r="J5" s="50" t="s">
        <v>18</v>
      </c>
      <c r="K5" s="65"/>
      <c r="L5" s="66"/>
      <c r="M5" s="66"/>
      <c r="N5" s="65"/>
    </row>
    <row r="6" spans="1:14" ht="45.75" x14ac:dyDescent="0.25">
      <c r="A6" s="67">
        <v>8.27</v>
      </c>
      <c r="B6" s="68" t="s">
        <v>10</v>
      </c>
      <c r="C6" s="69">
        <v>1.25</v>
      </c>
      <c r="D6" s="70"/>
      <c r="E6" s="67"/>
      <c r="F6" s="70"/>
      <c r="G6" s="67"/>
      <c r="H6" s="70"/>
      <c r="I6" s="71"/>
      <c r="J6" s="58" t="s">
        <v>19</v>
      </c>
      <c r="K6" s="71">
        <v>0.66</v>
      </c>
      <c r="L6" s="70"/>
      <c r="M6" s="70"/>
      <c r="N6" s="71">
        <f>C6+E6+G6+I6+K6+M6</f>
        <v>1.9100000000000001</v>
      </c>
    </row>
    <row r="7" spans="1:14" x14ac:dyDescent="0.25">
      <c r="A7" s="62"/>
      <c r="B7" s="50" t="s">
        <v>20</v>
      </c>
      <c r="C7" s="72"/>
      <c r="D7" s="64"/>
      <c r="E7" s="73"/>
      <c r="F7" s="64"/>
      <c r="G7" s="73"/>
      <c r="H7" s="64"/>
      <c r="I7" s="74"/>
      <c r="J7" s="50" t="s">
        <v>20</v>
      </c>
      <c r="K7" s="74"/>
      <c r="L7" s="64"/>
      <c r="M7" s="75"/>
      <c r="N7" s="65"/>
    </row>
    <row r="8" spans="1:14" ht="54" customHeight="1" x14ac:dyDescent="0.25">
      <c r="A8" s="67">
        <v>10.35</v>
      </c>
      <c r="B8" s="56" t="s">
        <v>16</v>
      </c>
      <c r="C8" s="69">
        <v>1.5</v>
      </c>
      <c r="D8" s="70"/>
      <c r="E8" s="67"/>
      <c r="F8" s="70"/>
      <c r="G8" s="67"/>
      <c r="H8" s="70"/>
      <c r="I8" s="71"/>
      <c r="J8" s="61" t="s">
        <v>21</v>
      </c>
      <c r="K8" s="71">
        <v>0.89</v>
      </c>
      <c r="L8" s="70"/>
      <c r="M8" s="70"/>
      <c r="N8" s="71">
        <f>C8+E8+G8+I8+K8+M8</f>
        <v>2.39</v>
      </c>
    </row>
    <row r="9" spans="1:14" x14ac:dyDescent="0.25">
      <c r="A9" s="73"/>
      <c r="B9" s="76"/>
      <c r="C9" s="72"/>
      <c r="D9" s="50" t="s">
        <v>22</v>
      </c>
      <c r="E9" s="77"/>
      <c r="F9" s="75"/>
      <c r="G9" s="73"/>
      <c r="H9" s="75"/>
      <c r="I9" s="74"/>
      <c r="J9" s="50" t="s">
        <v>22</v>
      </c>
      <c r="K9" s="74"/>
      <c r="L9" s="75"/>
      <c r="M9" s="75"/>
      <c r="N9" s="74"/>
    </row>
    <row r="10" spans="1:14" ht="27" customHeight="1" x14ac:dyDescent="0.25">
      <c r="A10" s="67">
        <v>9.74</v>
      </c>
      <c r="B10" s="78"/>
      <c r="C10" s="69"/>
      <c r="D10" s="68" t="s">
        <v>10</v>
      </c>
      <c r="E10" s="67">
        <v>1.5</v>
      </c>
      <c r="F10" s="79"/>
      <c r="G10" s="67"/>
      <c r="H10" s="70"/>
      <c r="I10" s="71"/>
      <c r="J10" s="58" t="s">
        <v>23</v>
      </c>
      <c r="K10" s="71">
        <v>0.75</v>
      </c>
      <c r="L10" s="70"/>
      <c r="M10" s="70"/>
      <c r="N10" s="71">
        <f>E10+K10</f>
        <v>2.25</v>
      </c>
    </row>
    <row r="11" spans="1:14" x14ac:dyDescent="0.25">
      <c r="A11" s="49"/>
      <c r="B11" s="80"/>
      <c r="C11" s="49"/>
      <c r="D11" s="50" t="s">
        <v>24</v>
      </c>
      <c r="E11" s="49"/>
      <c r="F11" s="52"/>
      <c r="G11" s="49"/>
      <c r="H11" s="53"/>
      <c r="I11" s="54"/>
      <c r="J11" s="50" t="s">
        <v>24</v>
      </c>
      <c r="K11" s="54"/>
      <c r="L11" s="53"/>
      <c r="M11" s="51"/>
      <c r="N11" s="54"/>
    </row>
    <row r="12" spans="1:14" ht="30.75" customHeight="1" x14ac:dyDescent="0.25">
      <c r="A12" s="55">
        <v>9.74</v>
      </c>
      <c r="B12" s="68"/>
      <c r="C12" s="55"/>
      <c r="D12" s="68" t="s">
        <v>10</v>
      </c>
      <c r="E12" s="55">
        <v>1.5</v>
      </c>
      <c r="F12" s="58"/>
      <c r="G12" s="55"/>
      <c r="H12" s="59"/>
      <c r="I12" s="60"/>
      <c r="J12" s="58" t="s">
        <v>23</v>
      </c>
      <c r="K12" s="60">
        <v>0.75</v>
      </c>
      <c r="L12" s="59"/>
      <c r="M12" s="57"/>
      <c r="N12" s="60">
        <f>C12+E12+G12+I12+K12</f>
        <v>2.25</v>
      </c>
    </row>
    <row r="13" spans="1:14" ht="41.25" x14ac:dyDescent="0.25">
      <c r="A13" s="81">
        <v>2</v>
      </c>
      <c r="B13" s="82"/>
      <c r="C13" s="83"/>
      <c r="D13" s="82"/>
      <c r="E13" s="84"/>
      <c r="F13" s="82"/>
      <c r="G13" s="84"/>
      <c r="H13" s="85" t="s">
        <v>25</v>
      </c>
      <c r="I13" s="86">
        <v>0.46</v>
      </c>
      <c r="J13" s="82"/>
      <c r="K13" s="86"/>
      <c r="L13" s="82"/>
      <c r="M13" s="82"/>
      <c r="N13" s="60">
        <f>C13+E13+G13+I13+K13</f>
        <v>0.46</v>
      </c>
    </row>
    <row r="14" spans="1:14" ht="24.75" x14ac:dyDescent="0.25">
      <c r="A14" s="81">
        <v>2</v>
      </c>
      <c r="B14" s="82"/>
      <c r="C14" s="83"/>
      <c r="D14" s="87"/>
      <c r="E14" s="84"/>
      <c r="F14" s="87"/>
      <c r="G14" s="84"/>
      <c r="H14" s="85" t="s">
        <v>26</v>
      </c>
      <c r="I14" s="86">
        <v>0.46</v>
      </c>
      <c r="J14" s="87"/>
      <c r="K14" s="86"/>
      <c r="L14" s="82"/>
      <c r="M14" s="82"/>
      <c r="N14" s="60">
        <f>C14+E14+G14+I14+K14</f>
        <v>0.46</v>
      </c>
    </row>
    <row r="15" spans="1:14" ht="57.75" x14ac:dyDescent="0.25">
      <c r="A15" s="88">
        <v>1</v>
      </c>
      <c r="B15" s="89"/>
      <c r="C15" s="90"/>
      <c r="D15" s="89"/>
      <c r="E15" s="91"/>
      <c r="F15" s="89"/>
      <c r="G15" s="88"/>
      <c r="H15" s="92" t="s">
        <v>27</v>
      </c>
      <c r="I15" s="93">
        <v>0.23</v>
      </c>
      <c r="J15" s="89"/>
      <c r="K15" s="93"/>
      <c r="L15" s="89"/>
      <c r="M15" s="89"/>
      <c r="N15" s="60">
        <f>C15+E15+G15+I15+K15</f>
        <v>0.23</v>
      </c>
    </row>
    <row r="16" spans="1:14" ht="74.25" x14ac:dyDescent="0.25">
      <c r="A16" s="94">
        <v>1</v>
      </c>
      <c r="B16" s="95"/>
      <c r="C16" s="96"/>
      <c r="D16" s="97"/>
      <c r="E16" s="98"/>
      <c r="F16" s="97"/>
      <c r="G16" s="99"/>
      <c r="H16" s="97" t="s">
        <v>28</v>
      </c>
      <c r="I16" s="100">
        <v>0.23</v>
      </c>
      <c r="J16" s="95"/>
      <c r="K16" s="100"/>
      <c r="L16" s="95"/>
      <c r="M16" s="95"/>
      <c r="N16" s="100">
        <f>K16+I16+G16+E16+C16</f>
        <v>0.23</v>
      </c>
    </row>
    <row r="17" spans="1:14" x14ac:dyDescent="0.25">
      <c r="A17" s="88">
        <v>12.99</v>
      </c>
      <c r="B17" s="89"/>
      <c r="C17" s="90"/>
      <c r="D17" s="89" t="s">
        <v>29</v>
      </c>
      <c r="E17" s="90">
        <v>1</v>
      </c>
      <c r="F17" s="92"/>
      <c r="G17" s="102"/>
      <c r="H17" s="92" t="s">
        <v>29</v>
      </c>
      <c r="I17" s="102">
        <v>1</v>
      </c>
      <c r="J17" s="89"/>
      <c r="K17" s="93"/>
      <c r="L17" s="89" t="s">
        <v>29</v>
      </c>
      <c r="M17" s="93">
        <v>1</v>
      </c>
      <c r="N17" s="101">
        <v>3</v>
      </c>
    </row>
    <row r="18" spans="1:14" x14ac:dyDescent="0.25">
      <c r="A18" s="18"/>
      <c r="B18" s="29"/>
      <c r="C18" s="30"/>
      <c r="D18" s="29"/>
      <c r="E18" s="30"/>
      <c r="F18" s="29"/>
      <c r="G18" s="31"/>
      <c r="H18" s="29" t="s">
        <v>11</v>
      </c>
      <c r="I18" s="30"/>
      <c r="J18" s="29"/>
      <c r="K18" s="31"/>
      <c r="L18" s="32"/>
      <c r="M18" s="32"/>
      <c r="N18" s="31"/>
    </row>
    <row r="19" spans="1:14" x14ac:dyDescent="0.25">
      <c r="A19" s="22">
        <v>6.5</v>
      </c>
      <c r="B19" s="33"/>
      <c r="C19" s="34"/>
      <c r="D19" s="33"/>
      <c r="E19" s="34"/>
      <c r="F19" s="33"/>
      <c r="G19" s="35"/>
      <c r="H19" s="33" t="s">
        <v>10</v>
      </c>
      <c r="I19" s="34">
        <v>1.5</v>
      </c>
      <c r="J19" s="33"/>
      <c r="K19" s="35"/>
      <c r="L19" s="27"/>
      <c r="M19" s="27"/>
      <c r="N19" s="35">
        <v>1.5</v>
      </c>
    </row>
    <row r="20" spans="1:14" x14ac:dyDescent="0.25">
      <c r="A20" s="16"/>
      <c r="B20" s="17" t="s">
        <v>30</v>
      </c>
      <c r="C20" s="7"/>
      <c r="D20" s="17"/>
      <c r="E20" s="18"/>
      <c r="F20" s="19"/>
      <c r="G20" s="18"/>
      <c r="H20" s="6"/>
      <c r="I20" s="18"/>
      <c r="J20" s="17" t="s">
        <v>30</v>
      </c>
      <c r="K20" s="20"/>
      <c r="L20" s="17"/>
      <c r="M20" s="10"/>
      <c r="N20" s="10"/>
    </row>
    <row r="21" spans="1:14" x14ac:dyDescent="0.25">
      <c r="A21" s="11">
        <v>7</v>
      </c>
      <c r="B21" s="21" t="s">
        <v>31</v>
      </c>
      <c r="C21" s="13">
        <v>0.33</v>
      </c>
      <c r="D21" s="21"/>
      <c r="E21" s="22"/>
      <c r="F21" s="15"/>
      <c r="G21" s="22"/>
      <c r="H21" s="23"/>
      <c r="I21" s="22"/>
      <c r="J21" s="15" t="s">
        <v>10</v>
      </c>
      <c r="K21" s="22">
        <v>1.28</v>
      </c>
      <c r="L21" s="15"/>
      <c r="M21" s="13"/>
      <c r="N21" s="13">
        <v>1.61</v>
      </c>
    </row>
    <row r="22" spans="1:14" ht="24.75" x14ac:dyDescent="0.25">
      <c r="A22" s="16"/>
      <c r="B22" s="24" t="s">
        <v>32</v>
      </c>
      <c r="C22" s="10"/>
      <c r="D22" s="9"/>
      <c r="E22" s="25"/>
      <c r="F22" s="26" t="s">
        <v>32</v>
      </c>
      <c r="G22" s="25"/>
      <c r="H22" s="9"/>
      <c r="I22" s="20"/>
      <c r="J22" s="9" t="s">
        <v>32</v>
      </c>
      <c r="K22" s="20"/>
      <c r="L22" s="9"/>
      <c r="M22" s="9"/>
      <c r="N22" s="10"/>
    </row>
    <row r="23" spans="1:14" x14ac:dyDescent="0.25">
      <c r="A23" s="11">
        <v>6</v>
      </c>
      <c r="B23" s="27" t="s">
        <v>31</v>
      </c>
      <c r="C23" s="13">
        <v>0.25</v>
      </c>
      <c r="D23" s="15"/>
      <c r="E23" s="14"/>
      <c r="F23" s="15" t="s">
        <v>31</v>
      </c>
      <c r="G23" s="22">
        <v>0.25</v>
      </c>
      <c r="H23" s="23"/>
      <c r="I23" s="22"/>
      <c r="J23" s="23" t="s">
        <v>10</v>
      </c>
      <c r="K23" s="22">
        <v>0.88</v>
      </c>
      <c r="L23" s="15"/>
      <c r="M23" s="23"/>
      <c r="N23" s="13">
        <v>1.38</v>
      </c>
    </row>
    <row r="24" spans="1:14" x14ac:dyDescent="0.25">
      <c r="A24" s="36"/>
      <c r="B24" s="24"/>
      <c r="C24" s="10"/>
      <c r="D24" s="9"/>
      <c r="E24" s="37"/>
      <c r="F24" s="26"/>
      <c r="G24" s="20"/>
      <c r="H24" s="9"/>
      <c r="I24" s="20"/>
      <c r="J24" s="9"/>
      <c r="K24" s="20"/>
      <c r="L24" s="9"/>
      <c r="M24" s="10"/>
      <c r="N24" s="10"/>
    </row>
    <row r="25" spans="1:14" x14ac:dyDescent="0.25">
      <c r="A25" s="38">
        <f>SUM(A3:A24)</f>
        <v>85.86</v>
      </c>
      <c r="B25" s="39" t="s">
        <v>9</v>
      </c>
      <c r="C25" s="13">
        <f>SUM(C3:C24)</f>
        <v>4.58</v>
      </c>
      <c r="D25" s="40"/>
      <c r="E25" s="41">
        <f>SUM(E3:E24)</f>
        <v>4</v>
      </c>
      <c r="F25" s="14"/>
      <c r="G25" s="22">
        <v>0.25</v>
      </c>
      <c r="H25" s="11"/>
      <c r="I25" s="22">
        <f>SUM(I3:I24)</f>
        <v>3.88</v>
      </c>
      <c r="J25" s="11"/>
      <c r="K25" s="41">
        <f>SUM(K3:K24)</f>
        <v>6.1</v>
      </c>
      <c r="L25" s="40"/>
      <c r="M25" s="42">
        <v>1</v>
      </c>
      <c r="N25" s="43">
        <f>SUM(N3:N24)</f>
        <v>19.810000000000002</v>
      </c>
    </row>
    <row r="26" spans="1:14" x14ac:dyDescent="0.25">
      <c r="A26" s="44"/>
      <c r="B26" s="45"/>
      <c r="C26" s="44"/>
      <c r="D26" s="44"/>
      <c r="E26" s="44"/>
      <c r="F26" s="28"/>
      <c r="G26" s="44"/>
      <c r="H26" s="44"/>
      <c r="I26" s="44"/>
      <c r="J26" s="44"/>
      <c r="K26" s="44"/>
      <c r="L26" s="46">
        <v>85.127800000000008</v>
      </c>
      <c r="M26" s="44"/>
      <c r="N26" s="44"/>
    </row>
    <row r="27" spans="1:14" x14ac:dyDescent="0.25">
      <c r="A27" s="44"/>
      <c r="B27" s="45" t="s">
        <v>12</v>
      </c>
      <c r="C27" s="44"/>
      <c r="D27" s="44"/>
      <c r="E27" s="44"/>
      <c r="F27" s="47">
        <v>45092</v>
      </c>
      <c r="G27" s="44"/>
      <c r="H27" s="44" t="s">
        <v>13</v>
      </c>
      <c r="I27" s="44"/>
      <c r="J27" s="44"/>
      <c r="K27" s="1"/>
      <c r="L27" s="46"/>
      <c r="M27" s="46"/>
      <c r="N27" s="44"/>
    </row>
    <row r="28" spans="1:14" x14ac:dyDescent="0.25">
      <c r="A28" s="44"/>
      <c r="B28" s="45" t="s">
        <v>14</v>
      </c>
      <c r="C28" s="44"/>
      <c r="D28" s="44" t="s">
        <v>33</v>
      </c>
      <c r="E28" s="44"/>
      <c r="F28" s="28"/>
      <c r="G28" s="44"/>
      <c r="H28" s="44"/>
      <c r="I28" s="48">
        <v>19.66</v>
      </c>
      <c r="J28" s="44"/>
      <c r="K28" s="44"/>
      <c r="L28" s="44"/>
      <c r="M28" s="44"/>
      <c r="N28" s="4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SU PLANNING 19,06,2023</vt:lpstr>
      <vt:lpstr>SU PLANNING 15,06,2023</vt:lpstr>
      <vt:lpstr>'SU PLANNING 15,06,2023'!Área_de_impresión</vt:lpstr>
      <vt:lpstr>'SU PLANNING 19,06,2023'!Área_de_impresión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Segovia</dc:creator>
  <cp:lastModifiedBy>Carmen Segovia</cp:lastModifiedBy>
  <cp:lastPrinted>2023-06-15T08:26:54Z</cp:lastPrinted>
  <dcterms:created xsi:type="dcterms:W3CDTF">2023-06-13T20:41:47Z</dcterms:created>
  <dcterms:modified xsi:type="dcterms:W3CDTF">2023-06-15T09:13:58Z</dcterms:modified>
</cp:coreProperties>
</file>