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2"/>
  </bookViews>
  <sheets>
    <sheet name="Hoja1" sheetId="43" r:id="rId1"/>
    <sheet name="SU PLANNING 04,11,2020" sheetId="42" r:id="rId2"/>
    <sheet name="SU PLANNING 03,11,2020" sheetId="41" r:id="rId3"/>
    <sheet name="SU PLANNING 01,11,2020" sheetId="40" r:id="rId4"/>
    <sheet name="SU PLANNING 16,10,2020" sheetId="39" r:id="rId5"/>
    <sheet name="SU PLANNING 05,10,2020" sheetId="38" r:id="rId6"/>
    <sheet name="SU PLANNING 01,10,2020" sheetId="37" r:id="rId7"/>
    <sheet name="SU PLANNING 22,09,2020" sheetId="36" r:id="rId8"/>
    <sheet name="SU PLANNING 16,09,2020" sheetId="33" r:id="rId9"/>
    <sheet name="SU PLANNING 11,09,2020" sheetId="35" r:id="rId10"/>
    <sheet name="SU PLANNING 01,09,2020" sheetId="29" r:id="rId11"/>
    <sheet name="SUPLANNING 18,08,2020" sheetId="32" r:id="rId12"/>
    <sheet name="SU PLANNING 17,08,2020 " sheetId="31" r:id="rId13"/>
    <sheet name="SU PLANNING 06,08,2020" sheetId="30" r:id="rId14"/>
    <sheet name="SU PLANNING 01,08,2020" sheetId="28" r:id="rId15"/>
    <sheet name="SU PLANNING 22,07,20" sheetId="27" r:id="rId16"/>
    <sheet name="SU PLANNING 20,07,2020" sheetId="25" r:id="rId17"/>
    <sheet name="SU PLANNING 16,07,2020" sheetId="26" r:id="rId18"/>
    <sheet name="SU PLANNING 14,07,2020" sheetId="24" r:id="rId19"/>
    <sheet name="SU PLANNING 01,07,2020" sheetId="23" r:id="rId20"/>
    <sheet name="SU PLANNING 20,06,2020" sheetId="22" r:id="rId21"/>
    <sheet name="SUYO+ TRINI+ALMUDE 01,06,2020" sheetId="21" r:id="rId22"/>
    <sheet name="ALMUDENA + MONICA 18,05,2020" sheetId="18" r:id="rId23"/>
    <sheet name="CUBRE ALMUDENA 14,05,2020" sheetId="19" r:id="rId24"/>
    <sheet name="CUBRE A ALMUDENA 13,05,2020" sheetId="17" r:id="rId25"/>
    <sheet name="SU PLANNING 12,05,2020" sheetId="20" r:id="rId26"/>
    <sheet name="SU PLANNING 04,04,2020" sheetId="16" r:id="rId27"/>
    <sheet name="SU PLANNING 01,04,2020" sheetId="15" r:id="rId28"/>
    <sheet name="su planning 27,03,2020" sheetId="14" r:id="rId29"/>
    <sheet name="su planning 17,03,2020" sheetId="12" r:id="rId30"/>
    <sheet name="SU PLANNING 01,03,2020" sheetId="11" r:id="rId31"/>
    <sheet name="SU PLANNING 02,12,2019" sheetId="10" r:id="rId32"/>
    <sheet name="18,10,2019" sheetId="9" r:id="rId33"/>
    <sheet name="17,10,19 DELIA+SUYO+PEÑA" sheetId="8" r:id="rId34"/>
    <sheet name="15,10,19DELIA+SUYO+PEÑA+ANDUJ" sheetId="7" r:id="rId35"/>
    <sheet name="ANDUJAR+PEÑA+HOTEL" sheetId="3" r:id="rId36"/>
    <sheet name="CUBRE A Mª DOLORES " sheetId="1" r:id="rId37"/>
    <sheet name="SU PLANNING 02,10,2019" sheetId="6" r:id="rId38"/>
    <sheet name="SU PLANNING HOTEL" sheetId="2" r:id="rId39"/>
    <sheet name="LIMPIEZA EXTRA 02,10,2019" sheetId="5" r:id="rId40"/>
  </sheets>
  <definedNames>
    <definedName name="_xlnm.Print_Area" localSheetId="0">Hoja1!$A$1:$N$22</definedName>
    <definedName name="_xlnm.Print_Area" localSheetId="3">'SU PLANNING 01,11,2020'!$A$1:$N$46</definedName>
    <definedName name="_xlnm.Print_Area" localSheetId="2">'SU PLANNING 03,11,2020'!$A$1:$N$50</definedName>
    <definedName name="_xlnm.Print_Area" localSheetId="1">'SU PLANNING 04,11,2020'!$A$1:$N$38</definedName>
    <definedName name="_xlnm.Print_Area" localSheetId="15">'SU PLANNING 22,07,20'!$A$1:$N$54</definedName>
    <definedName name="_xlnm.Print_Area" localSheetId="21">'SUYO+ TRINI+ALMUDE 01,06,2020'!$A$1:$N$43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39" l="1"/>
  <c r="K44" i="40"/>
  <c r="E44" i="40"/>
  <c r="C44" i="40"/>
  <c r="C21" i="43" l="1"/>
  <c r="M19" i="43"/>
  <c r="K19" i="43"/>
  <c r="I19" i="43"/>
  <c r="G19" i="43"/>
  <c r="E19" i="43"/>
  <c r="C19" i="43"/>
  <c r="A19" i="43"/>
  <c r="N16" i="43"/>
  <c r="N14" i="43"/>
  <c r="N12" i="43"/>
  <c r="N10" i="43"/>
  <c r="N8" i="43"/>
  <c r="N19" i="43" s="1"/>
  <c r="J21" i="43" s="1"/>
  <c r="N6" i="43"/>
  <c r="N4" i="43"/>
  <c r="C38" i="42" l="1"/>
  <c r="M36" i="42"/>
  <c r="K36" i="42"/>
  <c r="I36" i="42"/>
  <c r="G36" i="42"/>
  <c r="E36" i="42"/>
  <c r="C36" i="42"/>
  <c r="A36" i="42"/>
  <c r="N35" i="42"/>
  <c r="N33" i="42"/>
  <c r="N31" i="42"/>
  <c r="N27" i="42"/>
  <c r="N25" i="42"/>
  <c r="N23" i="42"/>
  <c r="N21" i="42"/>
  <c r="N19" i="42"/>
  <c r="N17" i="42"/>
  <c r="N15" i="42"/>
  <c r="N13" i="42"/>
  <c r="N11" i="42"/>
  <c r="N10" i="42"/>
  <c r="N8" i="42"/>
  <c r="N6" i="42"/>
  <c r="N4" i="42"/>
  <c r="K48" i="41"/>
  <c r="I48" i="41"/>
  <c r="G48" i="41"/>
  <c r="E48" i="41"/>
  <c r="C48" i="41"/>
  <c r="A48" i="41"/>
  <c r="N47" i="41"/>
  <c r="N45" i="41"/>
  <c r="N36" i="42" l="1"/>
  <c r="J38" i="42" s="1"/>
  <c r="C50" i="41" l="1"/>
  <c r="M48" i="41"/>
  <c r="N43" i="41"/>
  <c r="N41" i="41"/>
  <c r="N39" i="41"/>
  <c r="N37" i="41"/>
  <c r="N35" i="41"/>
  <c r="N33" i="41"/>
  <c r="N31" i="41"/>
  <c r="N27" i="41"/>
  <c r="N25" i="41"/>
  <c r="N23" i="41"/>
  <c r="N21" i="41"/>
  <c r="N19" i="41"/>
  <c r="N17" i="41"/>
  <c r="N15" i="41"/>
  <c r="N13" i="41"/>
  <c r="N11" i="41"/>
  <c r="N48" i="41" s="1"/>
  <c r="N10" i="41"/>
  <c r="N8" i="41"/>
  <c r="N6" i="41"/>
  <c r="N4" i="41"/>
  <c r="J50" i="41" l="1"/>
  <c r="C46" i="40"/>
  <c r="M44" i="40"/>
  <c r="I44" i="40"/>
  <c r="G44" i="40"/>
  <c r="A44" i="40"/>
  <c r="N43" i="40"/>
  <c r="N41" i="40"/>
  <c r="N39" i="40"/>
  <c r="N37" i="40"/>
  <c r="N35" i="40"/>
  <c r="N33" i="40"/>
  <c r="N31" i="40"/>
  <c r="N27" i="40"/>
  <c r="N25" i="40"/>
  <c r="N23" i="40"/>
  <c r="N21" i="40"/>
  <c r="N19" i="40"/>
  <c r="N17" i="40"/>
  <c r="N15" i="40"/>
  <c r="N13" i="40"/>
  <c r="N11" i="40"/>
  <c r="N10" i="40"/>
  <c r="N8" i="40"/>
  <c r="N6" i="40"/>
  <c r="N4" i="40"/>
  <c r="N44" i="40" s="1"/>
  <c r="J46" i="40" s="1"/>
  <c r="K44" i="39" l="1"/>
  <c r="N27" i="39" l="1"/>
  <c r="N25" i="39"/>
  <c r="C46" i="39" l="1"/>
  <c r="M44" i="39"/>
  <c r="I44" i="39"/>
  <c r="G44" i="39"/>
  <c r="E44" i="39"/>
  <c r="A44" i="39"/>
  <c r="N43" i="39"/>
  <c r="N41" i="39"/>
  <c r="N39" i="39"/>
  <c r="N37" i="39"/>
  <c r="N35" i="39"/>
  <c r="N33" i="39"/>
  <c r="N31" i="39"/>
  <c r="N23" i="39"/>
  <c r="N21" i="39"/>
  <c r="N19" i="39"/>
  <c r="N17" i="39"/>
  <c r="N15" i="39"/>
  <c r="N13" i="39"/>
  <c r="N11" i="39"/>
  <c r="N10" i="39"/>
  <c r="N8" i="39"/>
  <c r="N6" i="39"/>
  <c r="N4" i="39"/>
  <c r="N44" i="39" l="1"/>
  <c r="J46" i="39" s="1"/>
  <c r="N4" i="38"/>
  <c r="C40" i="38" l="1"/>
  <c r="M38" i="38"/>
  <c r="K38" i="38"/>
  <c r="I38" i="38"/>
  <c r="G38" i="38"/>
  <c r="E38" i="38"/>
  <c r="C38" i="38"/>
  <c r="A38" i="38"/>
  <c r="N37" i="38"/>
  <c r="N35" i="38"/>
  <c r="N33" i="38"/>
  <c r="N31" i="38"/>
  <c r="N29" i="38"/>
  <c r="N27" i="38"/>
  <c r="N25" i="38"/>
  <c r="N23" i="38"/>
  <c r="N21" i="38"/>
  <c r="N19" i="38"/>
  <c r="N17" i="38"/>
  <c r="N15" i="38"/>
  <c r="N13" i="38"/>
  <c r="N11" i="38"/>
  <c r="N10" i="38"/>
  <c r="N8" i="38"/>
  <c r="N6" i="38"/>
  <c r="N38" i="38" l="1"/>
  <c r="J40" i="38" s="1"/>
  <c r="N9" i="37"/>
  <c r="K22" i="37"/>
  <c r="I22" i="37"/>
  <c r="G22" i="37"/>
  <c r="N21" i="37"/>
  <c r="N19" i="37"/>
  <c r="A22" i="37" l="1"/>
  <c r="E22" i="37" l="1"/>
  <c r="C22" i="37"/>
  <c r="N4" i="37"/>
  <c r="N17" i="37"/>
  <c r="C24" i="37" l="1"/>
  <c r="M22" i="37"/>
  <c r="N15" i="37"/>
  <c r="N13" i="37"/>
  <c r="N11" i="37"/>
  <c r="N8" i="37"/>
  <c r="N22" i="37" s="1"/>
  <c r="N6" i="37"/>
  <c r="J24" i="37" l="1"/>
  <c r="N33" i="36"/>
  <c r="K33" i="36"/>
  <c r="I33" i="36"/>
  <c r="G33" i="36"/>
  <c r="E33" i="36"/>
  <c r="A33" i="36"/>
  <c r="N4" i="36"/>
  <c r="C35" i="36"/>
  <c r="M33" i="36"/>
  <c r="C33" i="36"/>
  <c r="N32" i="36"/>
  <c r="N30" i="36"/>
  <c r="N29" i="36"/>
  <c r="N27" i="36"/>
  <c r="N25" i="36"/>
  <c r="N24" i="36"/>
  <c r="N22" i="36"/>
  <c r="N20" i="36"/>
  <c r="N18" i="36"/>
  <c r="N16" i="36"/>
  <c r="N14" i="36"/>
  <c r="N12" i="36"/>
  <c r="N10" i="36"/>
  <c r="N8" i="36"/>
  <c r="N6" i="36"/>
  <c r="J35" i="36" l="1"/>
  <c r="C42" i="35"/>
  <c r="M40" i="35"/>
  <c r="K40" i="35"/>
  <c r="I40" i="35"/>
  <c r="G40" i="35"/>
  <c r="E40" i="35"/>
  <c r="C40" i="35"/>
  <c r="A40" i="35"/>
  <c r="N38" i="35"/>
  <c r="N36" i="35"/>
  <c r="N34" i="35"/>
  <c r="N32" i="35"/>
  <c r="N30" i="35"/>
  <c r="N28" i="35"/>
  <c r="N27" i="35"/>
  <c r="N25" i="35"/>
  <c r="N40" i="35" s="1"/>
  <c r="J42" i="35" s="1"/>
  <c r="N23" i="35"/>
  <c r="N22" i="35"/>
  <c r="N20" i="35"/>
  <c r="N18" i="35"/>
  <c r="N16" i="35"/>
  <c r="N14" i="35"/>
  <c r="N12" i="35"/>
  <c r="N10" i="35"/>
  <c r="N8" i="35"/>
  <c r="N6" i="35"/>
  <c r="N4" i="35"/>
  <c r="C33" i="33"/>
  <c r="M31" i="33"/>
  <c r="K31" i="33"/>
  <c r="I31" i="33"/>
  <c r="G31" i="33"/>
  <c r="E31" i="33"/>
  <c r="C31" i="33"/>
  <c r="A31" i="33"/>
  <c r="N30" i="33"/>
  <c r="N28" i="33"/>
  <c r="N27" i="33"/>
  <c r="N25" i="33"/>
  <c r="N23" i="33"/>
  <c r="N22" i="33"/>
  <c r="N20" i="33"/>
  <c r="N18" i="33"/>
  <c r="N16" i="33"/>
  <c r="N14" i="33"/>
  <c r="N12" i="33"/>
  <c r="N10" i="33"/>
  <c r="N8" i="33"/>
  <c r="N6" i="33"/>
  <c r="N4" i="33"/>
  <c r="N31" i="33" l="1"/>
  <c r="J33" i="33" s="1"/>
  <c r="N31" i="29"/>
  <c r="N39" i="29" l="1"/>
  <c r="N37" i="29"/>
  <c r="N35" i="29"/>
  <c r="N33" i="29"/>
  <c r="N29" i="29" l="1"/>
  <c r="N28" i="29"/>
  <c r="N26" i="29"/>
  <c r="N17" i="29"/>
  <c r="N15" i="29"/>
  <c r="N13" i="29"/>
  <c r="N11" i="29"/>
  <c r="N24" i="29"/>
  <c r="N23" i="29"/>
  <c r="N21" i="29"/>
  <c r="N19" i="29"/>
  <c r="C43" i="29"/>
  <c r="M41" i="29"/>
  <c r="K41" i="29"/>
  <c r="I41" i="29"/>
  <c r="G41" i="29"/>
  <c r="E41" i="29"/>
  <c r="C41" i="29"/>
  <c r="A41" i="29"/>
  <c r="N9" i="29"/>
  <c r="N7" i="29"/>
  <c r="N5" i="29"/>
  <c r="N3" i="29"/>
  <c r="N41" i="29" l="1"/>
  <c r="J43" i="29" s="1"/>
  <c r="C34" i="32"/>
  <c r="M32" i="32"/>
  <c r="K32" i="32"/>
  <c r="I32" i="32"/>
  <c r="G32" i="32"/>
  <c r="E32" i="32"/>
  <c r="C32" i="32"/>
  <c r="A32" i="32"/>
  <c r="N31" i="32"/>
  <c r="N29" i="32"/>
  <c r="N27" i="32"/>
  <c r="N25" i="32"/>
  <c r="N23" i="32"/>
  <c r="N21" i="32"/>
  <c r="N19" i="32"/>
  <c r="N17" i="32"/>
  <c r="N15" i="32"/>
  <c r="N13" i="32"/>
  <c r="N11" i="32"/>
  <c r="N9" i="32"/>
  <c r="N7" i="32"/>
  <c r="N5" i="32"/>
  <c r="N3" i="32"/>
  <c r="N23" i="31"/>
  <c r="N13" i="31"/>
  <c r="M34" i="31"/>
  <c r="N27" i="31"/>
  <c r="N25" i="31"/>
  <c r="N21" i="31"/>
  <c r="N19" i="31"/>
  <c r="N17" i="31"/>
  <c r="N15" i="31"/>
  <c r="N32" i="32" l="1"/>
  <c r="J34" i="32" s="1"/>
  <c r="C36" i="31" l="1"/>
  <c r="K34" i="31"/>
  <c r="I34" i="31"/>
  <c r="G34" i="31"/>
  <c r="E34" i="31"/>
  <c r="C34" i="31"/>
  <c r="A34" i="31"/>
  <c r="N33" i="31"/>
  <c r="N31" i="31"/>
  <c r="N29" i="31"/>
  <c r="N11" i="31"/>
  <c r="N9" i="31"/>
  <c r="N7" i="31"/>
  <c r="N5" i="31"/>
  <c r="N3" i="31"/>
  <c r="N34" i="31" l="1"/>
  <c r="J36" i="31" s="1"/>
  <c r="N36" i="30"/>
  <c r="K36" i="30"/>
  <c r="I36" i="30"/>
  <c r="G36" i="30"/>
  <c r="E36" i="30"/>
  <c r="C36" i="30"/>
  <c r="A36" i="30"/>
  <c r="N35" i="30"/>
  <c r="N33" i="30"/>
  <c r="N31" i="30"/>
  <c r="C38" i="30" l="1"/>
  <c r="M36" i="30"/>
  <c r="N29" i="30"/>
  <c r="N27" i="30"/>
  <c r="N25" i="30"/>
  <c r="N23" i="30"/>
  <c r="N21" i="30"/>
  <c r="N19" i="30"/>
  <c r="N17" i="30"/>
  <c r="N15" i="30"/>
  <c r="N13" i="30"/>
  <c r="N11" i="30"/>
  <c r="N9" i="30"/>
  <c r="N7" i="30"/>
  <c r="N5" i="30"/>
  <c r="N3" i="30"/>
  <c r="J38" i="30" s="1"/>
  <c r="N9" i="28" l="1"/>
  <c r="K30" i="28" l="1"/>
  <c r="I30" i="28"/>
  <c r="G30" i="28"/>
  <c r="C30" i="28"/>
  <c r="N5" i="28"/>
  <c r="N19" i="28"/>
  <c r="N17" i="28"/>
  <c r="N15" i="28"/>
  <c r="N7" i="28"/>
  <c r="E30" i="28" l="1"/>
  <c r="A30" i="28"/>
  <c r="N29" i="28"/>
  <c r="N27" i="28" l="1"/>
  <c r="N25" i="28"/>
  <c r="N23" i="28" l="1"/>
  <c r="N21" i="28"/>
  <c r="N13" i="28" l="1"/>
  <c r="N11" i="28" l="1"/>
  <c r="C32" i="28" l="1"/>
  <c r="M30" i="28"/>
  <c r="N3" i="28"/>
  <c r="N30" i="28" s="1"/>
  <c r="J32" i="28" l="1"/>
  <c r="K49" i="27"/>
  <c r="I49" i="27"/>
  <c r="C49" i="27"/>
  <c r="E49" i="27"/>
  <c r="G49" i="27"/>
  <c r="A49" i="27" l="1"/>
  <c r="C51" i="27"/>
  <c r="M49" i="27"/>
  <c r="N46" i="27"/>
  <c r="N44" i="27"/>
  <c r="N42" i="27"/>
  <c r="N40" i="27"/>
  <c r="N36" i="27"/>
  <c r="N34" i="27"/>
  <c r="N32" i="27"/>
  <c r="N30" i="27"/>
  <c r="N28" i="27"/>
  <c r="N26" i="27"/>
  <c r="N24" i="27"/>
  <c r="N22" i="27"/>
  <c r="N20" i="27"/>
  <c r="N18" i="27"/>
  <c r="N16" i="27"/>
  <c r="N14" i="27"/>
  <c r="N12" i="27"/>
  <c r="N11" i="27"/>
  <c r="N9" i="27"/>
  <c r="N7" i="27"/>
  <c r="N5" i="27"/>
  <c r="N4" i="27"/>
  <c r="N49" i="27" s="1"/>
  <c r="D34" i="26" l="1"/>
  <c r="K29" i="26"/>
  <c r="I29" i="26"/>
  <c r="G29" i="26"/>
  <c r="E29" i="26"/>
  <c r="C29" i="26"/>
  <c r="A29" i="26"/>
  <c r="N27" i="26"/>
  <c r="N25" i="26"/>
  <c r="N23" i="26"/>
  <c r="N21" i="26"/>
  <c r="N17" i="26"/>
  <c r="N15" i="26"/>
  <c r="N13" i="26"/>
  <c r="N11" i="26"/>
  <c r="N9" i="26"/>
  <c r="N7" i="26"/>
  <c r="N5" i="26"/>
  <c r="N29" i="26" l="1"/>
  <c r="K33" i="26" s="1"/>
  <c r="D50" i="24"/>
  <c r="K45" i="24"/>
  <c r="I45" i="24"/>
  <c r="G45" i="24"/>
  <c r="E45" i="24"/>
  <c r="C45" i="24"/>
  <c r="A45" i="24"/>
  <c r="N26" i="24"/>
  <c r="N24" i="24"/>
  <c r="N22" i="24"/>
  <c r="N20" i="24"/>
  <c r="N18" i="24"/>
  <c r="N16" i="24"/>
  <c r="N14" i="24"/>
  <c r="N12" i="24"/>
  <c r="N10" i="24"/>
  <c r="N8" i="24"/>
  <c r="N6" i="24"/>
  <c r="N4" i="24"/>
  <c r="C47" i="25" l="1"/>
  <c r="N5" i="25"/>
  <c r="N46" i="25" l="1"/>
  <c r="N44" i="25"/>
  <c r="N42" i="25"/>
  <c r="N40" i="25"/>
  <c r="N36" i="25"/>
  <c r="N34" i="25"/>
  <c r="N32" i="25"/>
  <c r="N30" i="25"/>
  <c r="M27" i="23" l="1"/>
  <c r="C49" i="25" l="1"/>
  <c r="M47" i="25"/>
  <c r="K47" i="25"/>
  <c r="I47" i="25"/>
  <c r="G47" i="25"/>
  <c r="E47" i="25"/>
  <c r="A47" i="25"/>
  <c r="N28" i="25"/>
  <c r="N26" i="25"/>
  <c r="N24" i="25"/>
  <c r="N22" i="25"/>
  <c r="N20" i="25"/>
  <c r="N18" i="25"/>
  <c r="N16" i="25"/>
  <c r="N14" i="25"/>
  <c r="N12" i="25"/>
  <c r="N11" i="25"/>
  <c r="N9" i="25"/>
  <c r="N7" i="25"/>
  <c r="N4" i="25"/>
  <c r="N44" i="24"/>
  <c r="N42" i="24"/>
  <c r="N40" i="24"/>
  <c r="N38" i="24"/>
  <c r="N34" i="24"/>
  <c r="N32" i="24"/>
  <c r="N30" i="24"/>
  <c r="N28" i="24"/>
  <c r="N45" i="24" s="1"/>
  <c r="N47" i="25" l="1"/>
  <c r="K49" i="24"/>
  <c r="K27" i="23"/>
  <c r="I27" i="23"/>
  <c r="E27" i="23"/>
  <c r="C27" i="23"/>
  <c r="G27" i="23"/>
  <c r="A27" i="23"/>
  <c r="N26" i="23"/>
  <c r="N24" i="23"/>
  <c r="N22" i="23"/>
  <c r="N20" i="23"/>
  <c r="C29" i="23"/>
  <c r="N18" i="23"/>
  <c r="N16" i="23"/>
  <c r="N14" i="23"/>
  <c r="N12" i="23"/>
  <c r="N10" i="23"/>
  <c r="N8" i="23" l="1"/>
  <c r="N6" i="23"/>
  <c r="N4" i="23"/>
  <c r="N27" i="23" s="1"/>
  <c r="C19" i="22"/>
  <c r="M17" i="22"/>
  <c r="K17" i="22"/>
  <c r="I17" i="22"/>
  <c r="G17" i="22"/>
  <c r="E17" i="22"/>
  <c r="C17" i="22"/>
  <c r="A17" i="22"/>
  <c r="N16" i="22"/>
  <c r="N14" i="22"/>
  <c r="N12" i="22"/>
  <c r="N10" i="22"/>
  <c r="N9" i="22"/>
  <c r="N8" i="22"/>
  <c r="N6" i="22"/>
  <c r="N4" i="22"/>
  <c r="N17" i="22" s="1"/>
  <c r="I29" i="23" l="1"/>
  <c r="K28" i="23"/>
  <c r="I19" i="22"/>
  <c r="K18" i="22"/>
  <c r="N40" i="21"/>
  <c r="K40" i="21"/>
  <c r="I40" i="21"/>
  <c r="G40" i="21"/>
  <c r="E40" i="21"/>
  <c r="C40" i="21"/>
  <c r="A40" i="21"/>
  <c r="N6" i="21"/>
  <c r="N39" i="21" l="1"/>
  <c r="C11" i="17" l="1"/>
  <c r="D33" i="19"/>
  <c r="C34" i="18"/>
  <c r="C42" i="21"/>
  <c r="N35" i="21" l="1"/>
  <c r="N37" i="21" l="1"/>
  <c r="N31" i="21"/>
  <c r="N33" i="21" l="1"/>
  <c r="N32" i="21"/>
  <c r="M40" i="21" l="1"/>
  <c r="N29" i="21"/>
  <c r="N27" i="21"/>
  <c r="N25" i="21"/>
  <c r="N23" i="21"/>
  <c r="N21" i="21"/>
  <c r="N19" i="21"/>
  <c r="N17" i="21"/>
  <c r="N15" i="21"/>
  <c r="N13" i="21"/>
  <c r="N12" i="21"/>
  <c r="N10" i="21"/>
  <c r="N8" i="21"/>
  <c r="N4" i="21"/>
  <c r="I42" i="21" l="1"/>
  <c r="K41" i="21"/>
  <c r="K32" i="18"/>
  <c r="I32" i="18"/>
  <c r="G32" i="18"/>
  <c r="E32" i="18"/>
  <c r="C32" i="18"/>
  <c r="A32" i="18"/>
  <c r="N4" i="18"/>
  <c r="N31" i="19"/>
  <c r="K31" i="19"/>
  <c r="I31" i="19"/>
  <c r="G31" i="19"/>
  <c r="E31" i="19"/>
  <c r="C31" i="19"/>
  <c r="A31" i="19"/>
  <c r="N5" i="19"/>
  <c r="N8" i="17"/>
  <c r="G8" i="17"/>
  <c r="C8" i="17"/>
  <c r="A8" i="17"/>
  <c r="N5" i="17"/>
  <c r="E18" i="20"/>
  <c r="M16" i="20"/>
  <c r="K16" i="20"/>
  <c r="I16" i="20"/>
  <c r="G16" i="20"/>
  <c r="E16" i="20"/>
  <c r="C16" i="20"/>
  <c r="A16" i="20"/>
  <c r="N14" i="20"/>
  <c r="N10" i="20"/>
  <c r="N8" i="20"/>
  <c r="N6" i="20"/>
  <c r="N4" i="20"/>
  <c r="N16" i="20" s="1"/>
  <c r="K17" i="20" s="1"/>
  <c r="M31" i="19" l="1"/>
  <c r="N30" i="19"/>
  <c r="N28" i="19"/>
  <c r="N26" i="19"/>
  <c r="N24" i="19"/>
  <c r="N22" i="19"/>
  <c r="N20" i="19"/>
  <c r="N18" i="19"/>
  <c r="N16" i="19"/>
  <c r="N14" i="19"/>
  <c r="N12" i="19"/>
  <c r="N11" i="19"/>
  <c r="N9" i="19"/>
  <c r="N7" i="19"/>
  <c r="N6" i="18"/>
  <c r="I34" i="19" l="1"/>
  <c r="K33" i="19"/>
  <c r="N15" i="18" l="1"/>
  <c r="M8" i="17"/>
  <c r="K8" i="17"/>
  <c r="I8" i="17"/>
  <c r="E8" i="17"/>
  <c r="N7" i="17"/>
  <c r="M32" i="18"/>
  <c r="N31" i="18"/>
  <c r="N29" i="18"/>
  <c r="N27" i="18"/>
  <c r="N25" i="18"/>
  <c r="N23" i="18"/>
  <c r="N21" i="18"/>
  <c r="N19" i="18"/>
  <c r="N17" i="18"/>
  <c r="N13" i="18"/>
  <c r="N12" i="18"/>
  <c r="N10" i="18"/>
  <c r="N8" i="18"/>
  <c r="N32" i="18" l="1"/>
  <c r="I11" i="17"/>
  <c r="K10" i="17"/>
  <c r="I35" i="18"/>
  <c r="K34" i="18"/>
  <c r="N29" i="15"/>
  <c r="N27" i="15"/>
  <c r="E30" i="16" l="1"/>
  <c r="M28" i="16"/>
  <c r="K28" i="16"/>
  <c r="I28" i="16"/>
  <c r="G28" i="16"/>
  <c r="E28" i="16"/>
  <c r="C28" i="16"/>
  <c r="A28" i="16"/>
  <c r="N27" i="16"/>
  <c r="N25" i="16"/>
  <c r="N23" i="16"/>
  <c r="N21" i="16"/>
  <c r="N19" i="16"/>
  <c r="N17" i="16"/>
  <c r="N14" i="16"/>
  <c r="N10" i="16"/>
  <c r="N8" i="16"/>
  <c r="N6" i="16"/>
  <c r="N4" i="16"/>
  <c r="E34" i="15"/>
  <c r="M32" i="15"/>
  <c r="K32" i="15"/>
  <c r="I32" i="15"/>
  <c r="G32" i="15"/>
  <c r="E32" i="15"/>
  <c r="C32" i="15"/>
  <c r="A32" i="15"/>
  <c r="N31" i="15"/>
  <c r="N25" i="15"/>
  <c r="N23" i="15"/>
  <c r="N21" i="15"/>
  <c r="N19" i="15"/>
  <c r="N17" i="15"/>
  <c r="N14" i="15"/>
  <c r="N10" i="15"/>
  <c r="N8" i="15"/>
  <c r="N6" i="15"/>
  <c r="N4" i="15"/>
  <c r="N28" i="16" l="1"/>
  <c r="K29" i="16" s="1"/>
  <c r="N32" i="15"/>
  <c r="K33" i="15" s="1"/>
  <c r="N26" i="14"/>
  <c r="C39" i="14" l="1"/>
  <c r="M35" i="14" l="1"/>
  <c r="N34" i="14"/>
  <c r="N32" i="14"/>
  <c r="N30" i="14"/>
  <c r="N28" i="14"/>
  <c r="N24" i="14"/>
  <c r="N22" i="14"/>
  <c r="C35" i="14" l="1"/>
  <c r="K35" i="14" l="1"/>
  <c r="I35" i="14"/>
  <c r="G35" i="14"/>
  <c r="E35" i="14"/>
  <c r="A35" i="14" l="1"/>
  <c r="N5" i="14"/>
  <c r="N20" i="14"/>
  <c r="N18" i="14"/>
  <c r="N15" i="14"/>
  <c r="N11" i="14"/>
  <c r="N9" i="14"/>
  <c r="N7" i="14"/>
  <c r="N18" i="12"/>
  <c r="N35" i="14" l="1"/>
  <c r="K36" i="14" s="1"/>
  <c r="C25" i="12"/>
  <c r="N16" i="12"/>
  <c r="M20" i="12" l="1"/>
  <c r="K20" i="12"/>
  <c r="I20" i="12"/>
  <c r="G20" i="12"/>
  <c r="E20" i="12"/>
  <c r="C20" i="12"/>
  <c r="A20" i="12"/>
  <c r="N13" i="12"/>
  <c r="N9" i="12"/>
  <c r="N7" i="12"/>
  <c r="N5" i="12"/>
  <c r="N20" i="12" l="1"/>
  <c r="I23" i="12"/>
  <c r="K22" i="12"/>
  <c r="A11" i="11" l="1"/>
  <c r="N11" i="11"/>
  <c r="M11" i="11"/>
  <c r="K11" i="11"/>
  <c r="I11" i="11"/>
  <c r="G11" i="11"/>
  <c r="E11" i="11"/>
  <c r="C11" i="11"/>
  <c r="N5" i="11"/>
  <c r="N9" i="11"/>
  <c r="N7" i="11"/>
  <c r="D8" i="10" l="1"/>
  <c r="M6" i="10"/>
  <c r="K6" i="10"/>
  <c r="I6" i="10"/>
  <c r="G6" i="10"/>
  <c r="E6" i="10"/>
  <c r="C6" i="10"/>
  <c r="A6" i="10"/>
  <c r="N5" i="10"/>
  <c r="N6" i="10" s="1"/>
  <c r="K8" i="10" l="1"/>
  <c r="I8" i="10"/>
  <c r="A9" i="9" l="1"/>
  <c r="N5" i="9" l="1"/>
  <c r="N7" i="9"/>
  <c r="N9" i="9" s="1"/>
  <c r="C9" i="9"/>
  <c r="E9" i="9"/>
  <c r="G9" i="9"/>
  <c r="I9" i="9"/>
  <c r="K9" i="9"/>
  <c r="L9" i="9"/>
  <c r="M9" i="9"/>
  <c r="M25" i="8" l="1"/>
  <c r="L25" i="8"/>
  <c r="K25" i="8"/>
  <c r="I25" i="8"/>
  <c r="G25" i="8"/>
  <c r="E25" i="8"/>
  <c r="C25" i="8"/>
  <c r="A25" i="8"/>
  <c r="N23" i="8"/>
  <c r="N21" i="8"/>
  <c r="N19" i="8"/>
  <c r="N17" i="8"/>
  <c r="N15" i="8"/>
  <c r="N13" i="8"/>
  <c r="N11" i="8"/>
  <c r="N9" i="8"/>
  <c r="N7" i="8"/>
  <c r="N5" i="8"/>
  <c r="N21" i="7"/>
  <c r="N25" i="8" l="1"/>
  <c r="N11" i="7"/>
  <c r="N9" i="7"/>
  <c r="M27" i="7" l="1"/>
  <c r="L27" i="7"/>
  <c r="K27" i="7"/>
  <c r="I27" i="7"/>
  <c r="G27" i="7"/>
  <c r="E27" i="7"/>
  <c r="C27" i="7"/>
  <c r="A27" i="7"/>
  <c r="N25" i="7"/>
  <c r="N23" i="7"/>
  <c r="N19" i="7"/>
  <c r="N17" i="7"/>
  <c r="N15" i="7"/>
  <c r="N13" i="7"/>
  <c r="N7" i="7"/>
  <c r="N5" i="7"/>
  <c r="N27" i="7" l="1"/>
  <c r="N5" i="6"/>
  <c r="D12" i="6"/>
  <c r="M7" i="6"/>
  <c r="K7" i="6"/>
  <c r="I7" i="6"/>
  <c r="G7" i="6"/>
  <c r="E7" i="6"/>
  <c r="C7" i="6"/>
  <c r="A7" i="6"/>
  <c r="N7" i="6"/>
  <c r="N29" i="3" l="1"/>
  <c r="K29" i="3"/>
  <c r="I29" i="3"/>
  <c r="G29" i="3"/>
  <c r="E29" i="3"/>
  <c r="C29" i="3"/>
  <c r="A29" i="3"/>
  <c r="N5" i="3"/>
  <c r="D12" i="5" l="1"/>
  <c r="M7" i="5"/>
  <c r="K7" i="5"/>
  <c r="I7" i="5"/>
  <c r="G7" i="5"/>
  <c r="E7" i="5"/>
  <c r="C7" i="5"/>
  <c r="A7" i="5"/>
  <c r="N5" i="5"/>
  <c r="N7" i="5" s="1"/>
  <c r="M29" i="3" l="1"/>
  <c r="N7" i="3"/>
  <c r="L29" i="3" l="1"/>
  <c r="N27" i="3"/>
  <c r="N25" i="3"/>
  <c r="N23" i="3"/>
  <c r="N21" i="3"/>
  <c r="N19" i="3"/>
  <c r="N17" i="3"/>
  <c r="N15" i="3"/>
  <c r="N13" i="3"/>
  <c r="N11" i="3"/>
  <c r="D12" i="2"/>
  <c r="M7" i="2"/>
  <c r="K7" i="2"/>
  <c r="I7" i="2"/>
  <c r="G7" i="2"/>
  <c r="E7" i="2"/>
  <c r="C7" i="2"/>
  <c r="A7" i="2"/>
  <c r="N5" i="2"/>
  <c r="N7" i="2" s="1"/>
  <c r="L17" i="1" l="1"/>
  <c r="K17" i="1"/>
  <c r="I17" i="1"/>
  <c r="G17" i="1"/>
  <c r="E17" i="1"/>
  <c r="C17" i="1"/>
  <c r="A17" i="1"/>
  <c r="N15" i="1"/>
  <c r="N13" i="1"/>
  <c r="N11" i="1"/>
  <c r="N9" i="1"/>
  <c r="N7" i="1"/>
  <c r="N5" i="1"/>
  <c r="N17" i="1" l="1"/>
</calcChain>
</file>

<file path=xl/sharedStrings.xml><?xml version="1.0" encoding="utf-8"?>
<sst xmlns="http://schemas.openxmlformats.org/spreadsheetml/2006/main" count="2649" uniqueCount="250">
  <si>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</si>
  <si>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</si>
  <si>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</si>
  <si>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</si>
  <si>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</si>
  <si>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</si>
  <si>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</si>
  <si>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</si>
  <si>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</si>
  <si>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</si>
  <si>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 xml:space="preserve">EDF.  VIRGEN DEL CARMEN  </t>
  </si>
  <si>
    <t xml:space="preserve">COMPLETO </t>
  </si>
  <si>
    <t>GALAXIA P.I</t>
  </si>
  <si>
    <t>COMPLETO</t>
  </si>
  <si>
    <t>GALAXIA PORTAL 2</t>
  </si>
  <si>
    <t xml:space="preserve">ESTACION  SERV. ALVAMAR  </t>
  </si>
  <si>
    <t>RSDAL,2005</t>
  </si>
  <si>
    <t>EDF.ERMITA</t>
  </si>
  <si>
    <t>PORTAL + QUINCENAL GARAJE PAPELERAS Y RETIRADA DE LO MAS SIGNIFICATIVO EN SUELO</t>
  </si>
  <si>
    <t>EDF.21 PORTAL V</t>
  </si>
  <si>
    <t xml:space="preserve">PORTAL </t>
  </si>
  <si>
    <t>EDF. 21 PORTAL VI</t>
  </si>
  <si>
    <t xml:space="preserve">SAN URBANO,2 </t>
  </si>
  <si>
    <t>SAN URBANO,2</t>
  </si>
  <si>
    <t>SÁB</t>
  </si>
  <si>
    <t xml:space="preserve">HOTEL EMBAJADOR </t>
  </si>
  <si>
    <t>HOTEL EMBAJADOR</t>
  </si>
  <si>
    <t xml:space="preserve">Planning de trabajo entregado a la Trabajadora el </t>
  </si>
  <si>
    <t xml:space="preserve">Recibe la Trabajadora </t>
  </si>
  <si>
    <t>VANESA ALBORT FERNANDEZ</t>
  </si>
  <si>
    <t>03,10,2019</t>
  </si>
  <si>
    <t>01,10,2019</t>
  </si>
  <si>
    <t>LIMPIEZA EXTRA</t>
  </si>
  <si>
    <t>02,10,2019</t>
  </si>
  <si>
    <t>VIV.INDALECIO</t>
  </si>
  <si>
    <t>PASILLOS+ESCALERAS</t>
  </si>
  <si>
    <t>OFICINA ADIF</t>
  </si>
  <si>
    <t>AVDA. DEL MAR,37</t>
  </si>
  <si>
    <t>PORTAL</t>
  </si>
  <si>
    <t xml:space="preserve">BRISA DEL MAR </t>
  </si>
  <si>
    <t>CUBRE A MARIA DOLORES DEL 02 AL 31 OCTUBRE</t>
  </si>
  <si>
    <t>DESDE EL DIA</t>
  </si>
  <si>
    <t>15,10,2019 Y 16,10,2019</t>
  </si>
  <si>
    <t xml:space="preserve">RDAL.AZAHAR PORTAL 3 </t>
  </si>
  <si>
    <t>TOTAL MES: (HORAS SEMANALES X4,33 SEMANAS</t>
  </si>
  <si>
    <t>02,12,2019</t>
  </si>
  <si>
    <t>CUBRE VACACIONES DE Mª ROSARIO ALBORT DEL 2 AL 16 DICIEMBRE</t>
  </si>
  <si>
    <t>ABOGADOS RUIZ Y CAMACHO</t>
  </si>
  <si>
    <t>H.ENTRADA 07,00</t>
  </si>
  <si>
    <t>01,03,2020</t>
  </si>
  <si>
    <t>Rsdal EL PARQUE,67-A</t>
  </si>
  <si>
    <t>rsdal EL PARQUE,67-B</t>
  </si>
  <si>
    <t>GARAJE RSDAL.EL PARQUE</t>
  </si>
  <si>
    <r>
      <t xml:space="preserve">PAPELERAS, BARRIDO DE LO MAS SIGNIFICATIVO EN RAMPA Y GARAJE </t>
    </r>
    <r>
      <rPr>
        <b/>
        <sz val="8"/>
        <color theme="1"/>
        <rFont val="Calibri"/>
        <family val="2"/>
        <scheme val="minor"/>
      </rPr>
      <t>MENSUAL</t>
    </r>
  </si>
  <si>
    <t xml:space="preserve">PUERTA Rsdal EL PARQUE </t>
  </si>
  <si>
    <r>
      <t>LIMPIEZA DE LAS TRES PUERTAS DE ACCESO -</t>
    </r>
    <r>
      <rPr>
        <b/>
        <sz val="8"/>
        <color theme="1"/>
        <rFont val="Calibri"/>
        <family val="2"/>
        <scheme val="minor"/>
      </rPr>
      <t xml:space="preserve"> MENSUAL</t>
    </r>
  </si>
  <si>
    <t>EDF. MOLERO</t>
  </si>
  <si>
    <r>
      <t xml:space="preserve">EDF. ZINNIA </t>
    </r>
    <r>
      <rPr>
        <sz val="8"/>
        <color theme="1"/>
        <rFont val="Calibri"/>
        <family val="2"/>
        <scheme val="minor"/>
      </rPr>
      <t>COMPLETO</t>
    </r>
  </si>
  <si>
    <r>
      <t xml:space="preserve">EDF.ZINNIA                                    </t>
    </r>
    <r>
      <rPr>
        <sz val="8"/>
        <color theme="1"/>
        <rFont val="Calibri"/>
        <family val="2"/>
        <scheme val="minor"/>
      </rPr>
      <t>COMPLETO</t>
    </r>
  </si>
  <si>
    <t xml:space="preserve">Firma : </t>
  </si>
  <si>
    <t>HERMANOS OLIVEROS 27</t>
  </si>
  <si>
    <t xml:space="preserve">EMPERADOR </t>
  </si>
  <si>
    <t>CUBRE EDF DE KHADIJA EN EDF EMPERADOR Y EDF HERMANOS OLIVEROS 27</t>
  </si>
  <si>
    <t>17,03,2020</t>
  </si>
  <si>
    <t>CUBRE VACACIONES DE  GLORIA MACIAS DEL 17 AL 31  DE MARZO 2020</t>
  </si>
  <si>
    <t>CABO DE GATA 187-8</t>
  </si>
  <si>
    <t>LAS CONCHAS II</t>
  </si>
  <si>
    <t>PORTAL + DESMANCHADO DE LA 5º PLANTA HASTA EL  PORTAL</t>
  </si>
  <si>
    <t>COMPLETO DESDE LA 5º PLANTA HASTA EL PORTAL</t>
  </si>
  <si>
    <t>LOPEMAR I</t>
  </si>
  <si>
    <t>SERRANO</t>
  </si>
  <si>
    <t>PORTAL+MOPA RELLANOS</t>
  </si>
  <si>
    <t>PORTAL+1º MES CALLE EDIF.</t>
  </si>
  <si>
    <t>AMÉRICA</t>
  </si>
  <si>
    <t>PORTAL+B. GARAJE + riego maceta de portal</t>
  </si>
  <si>
    <t>MAIZALES, 3</t>
  </si>
  <si>
    <t>CUBRE BAJA DE ANDREA DESDE EL 27,03,2020</t>
  </si>
  <si>
    <t>27,03,2020</t>
  </si>
  <si>
    <t>BANDERAS</t>
  </si>
  <si>
    <r>
      <t>LIMPIEZA DE LAS TRES PUERTAS DE ACCESO -</t>
    </r>
    <r>
      <rPr>
        <b/>
        <sz val="6"/>
        <color theme="1"/>
        <rFont val="Calibri"/>
        <family val="2"/>
        <scheme val="minor"/>
      </rPr>
      <t xml:space="preserve"> MENSUAL</t>
    </r>
  </si>
  <si>
    <r>
      <t xml:space="preserve">PAPELERAS, BARRIDO DE LO MAS SIGNIFICATIVO EN RAMPA Y GARAJE </t>
    </r>
    <r>
      <rPr>
        <b/>
        <sz val="6"/>
        <color theme="1"/>
        <rFont val="Calibri"/>
        <family val="2"/>
        <scheme val="minor"/>
      </rPr>
      <t>MENSUAL</t>
    </r>
  </si>
  <si>
    <t>01,04,2020</t>
  </si>
  <si>
    <t>REDUCCION A QUINCENAL ABOGADOS RUIZ CAMACHO</t>
  </si>
  <si>
    <t xml:space="preserve"> QUINCENAL</t>
  </si>
  <si>
    <r>
      <t xml:space="preserve">PAPELERAS, BARRIDO DE LO MAS SIGNIFICATIVO EN RAMPA Y GARAJE </t>
    </r>
    <r>
      <rPr>
        <b/>
        <sz val="4"/>
        <color theme="1"/>
        <rFont val="Calibri"/>
        <family val="2"/>
        <scheme val="minor"/>
      </rPr>
      <t>MENSUAL</t>
    </r>
  </si>
  <si>
    <r>
      <t>LIMPIEZA DE LAS TRES PUERTAS DE ACCESO -</t>
    </r>
    <r>
      <rPr>
        <b/>
        <sz val="4"/>
        <color theme="1"/>
        <rFont val="Calibri"/>
        <family val="2"/>
        <scheme val="minor"/>
      </rPr>
      <t xml:space="preserve"> MENSUAL</t>
    </r>
  </si>
  <si>
    <t>CUBRE BAJA DE ANDREA DESDE 27,03,2020 Y BAJA DE GLORIA MACIAS DESDE 01,04,2020</t>
  </si>
  <si>
    <t>04,04,2020</t>
  </si>
  <si>
    <t>MALPICA</t>
  </si>
  <si>
    <t>PORTAL + GARAJE QUINCENAL</t>
  </si>
  <si>
    <t>RSDAL EURO II PORTAL I</t>
  </si>
  <si>
    <t>RSADL EURO II PORTAL V</t>
  </si>
  <si>
    <t>GARAJE EURO</t>
  </si>
  <si>
    <t>PURISIMA CONCEPCION</t>
  </si>
  <si>
    <t>PORTAL + PATIO</t>
  </si>
  <si>
    <t>LÓPEMAR II</t>
  </si>
  <si>
    <t xml:space="preserve">PEÑON DE LA REINA 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</si>
  <si>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</si>
  <si>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</si>
  <si>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</si>
  <si>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</si>
  <si>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</si>
  <si>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</si>
  <si>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</si>
  <si>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>S, MIGUEL, IV</t>
  </si>
  <si>
    <t xml:space="preserve">IMPRESIÓN DIGITAL </t>
  </si>
  <si>
    <t>Entrada : 8,00 h</t>
  </si>
  <si>
    <t>ENLACES 330</t>
  </si>
  <si>
    <t>14,05,2020</t>
  </si>
  <si>
    <t>18,05,2020</t>
  </si>
  <si>
    <t>13,05,2020</t>
  </si>
  <si>
    <t>12,05,2020</t>
  </si>
  <si>
    <t>BAJA DE GLORIA MACIAS DESDE 01,04,2020</t>
  </si>
  <si>
    <t>01,06,2020</t>
  </si>
  <si>
    <t>VILLAGARCÍA</t>
  </si>
  <si>
    <t>completo</t>
  </si>
  <si>
    <t>LAS CONCHAS,19</t>
  </si>
  <si>
    <t>COMPLETO VENTANAS TRASTEROS PARTE EXT.</t>
  </si>
  <si>
    <t>EDF. C/ QUESADA,40</t>
  </si>
  <si>
    <t>Recibe la Trabajadora</t>
  </si>
  <si>
    <t>BABILONIA</t>
  </si>
  <si>
    <t>H. ENTRADA 09:00 H.</t>
  </si>
  <si>
    <t>20,06,2020</t>
  </si>
  <si>
    <t>01,07,2020</t>
  </si>
  <si>
    <t>ZURGENA</t>
  </si>
  <si>
    <t xml:space="preserve">ZURGENA </t>
  </si>
  <si>
    <t>PORTLA</t>
  </si>
  <si>
    <t>ALMECOR</t>
  </si>
  <si>
    <t>SEVILA</t>
  </si>
  <si>
    <t>PASILLOS+PORTAL</t>
  </si>
  <si>
    <t>LA RONDA P. V</t>
  </si>
  <si>
    <t>ANT. CANO, 39</t>
  </si>
  <si>
    <t>VALLE ALCORA I</t>
  </si>
  <si>
    <t>VALLE ALCORA II</t>
  </si>
  <si>
    <t>PZA. STA. ISABEL</t>
  </si>
  <si>
    <t>SANTA FILOMENA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</si>
  <si>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</si>
  <si>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</si>
  <si>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</si>
  <si>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</si>
  <si>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9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</si>
  <si>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</si>
  <si>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EDF.21 PORTAL IV</t>
  </si>
  <si>
    <t>STONES</t>
  </si>
  <si>
    <t>COMPLETO QUINCENAL</t>
  </si>
  <si>
    <t>STONES 1-A</t>
  </si>
  <si>
    <t>20,07,2020</t>
  </si>
  <si>
    <t>CUBRE A FINA DEL 1 AL 15 DE JULIO 2020</t>
  </si>
  <si>
    <t>CUBRE A REME DEL 14 AL 31 DE JULIO 2020</t>
  </si>
  <si>
    <t>14,07,2020</t>
  </si>
  <si>
    <t xml:space="preserve"> CUBRE A ALMUDENA DEL 20 AL 31 JULIO 2020</t>
  </si>
  <si>
    <t xml:space="preserve">H. ENTRADA 09:00 </t>
  </si>
  <si>
    <t>16,07,2020</t>
  </si>
  <si>
    <t>SEVILLA</t>
  </si>
  <si>
    <t>QUINCENAL</t>
  </si>
  <si>
    <r>
      <t xml:space="preserve">EDF. BORAL </t>
    </r>
    <r>
      <rPr>
        <b/>
        <sz val="8"/>
        <color theme="1"/>
        <rFont val="Calibri"/>
        <family val="2"/>
        <scheme val="minor"/>
      </rPr>
      <t>GARAJE QUINCENAL</t>
    </r>
  </si>
  <si>
    <t>AUTOTURISMOS MAP,S.L. HORA DE ENTRADA 08:00 H.</t>
  </si>
  <si>
    <t>BALCÓN DE LA LUZ</t>
  </si>
  <si>
    <t>COMPLETOS</t>
  </si>
  <si>
    <t>PORTAL+ ZONAS EXTERIORES COMPLETO</t>
  </si>
  <si>
    <t>PORTAL+BAJADA A GARAJE Y BAÑO</t>
  </si>
  <si>
    <t>SOL AMATISTEROS</t>
  </si>
  <si>
    <t>SOL AMATISTERO</t>
  </si>
  <si>
    <t>PORTAL + completo ala izquierda</t>
  </si>
  <si>
    <t>PORTAL+ mensual barrido rampa garaje y retirada de bolsas en papeleras</t>
  </si>
  <si>
    <t>PORTAL + completo ala derecha</t>
  </si>
  <si>
    <t>MARCHALES, 41</t>
  </si>
  <si>
    <t>5ª AVENIDA</t>
  </si>
  <si>
    <t>ABEDUL</t>
  </si>
  <si>
    <t>EDF.EBANO</t>
  </si>
  <si>
    <t>EDF. EBANO</t>
  </si>
  <si>
    <t>EVA MARI</t>
  </si>
  <si>
    <t>01,08,2020</t>
  </si>
  <si>
    <t>CUBRE A FATIHA DEL 03 AL 17 DE AGOSTO DE 2020</t>
  </si>
  <si>
    <t>PABLO IGLESIAS, 126</t>
  </si>
  <si>
    <t>PABLO IGLESIA,126</t>
  </si>
  <si>
    <t xml:space="preserve">ALBA </t>
  </si>
  <si>
    <t>EDF, TRÉBOL</t>
  </si>
  <si>
    <t>CLINICA DENTAL AGUSTIN</t>
  </si>
  <si>
    <t>AVD ESTACION 26-1-N QUINCENAL</t>
  </si>
  <si>
    <t>CUBRE A ISABEL Mª DEL 3 AL 17 DE AGOSTO</t>
  </si>
  <si>
    <t>RAMOS,89</t>
  </si>
  <si>
    <t xml:space="preserve">LA DESEADA </t>
  </si>
  <si>
    <t>RAPASO DE RELLANOS Y ESCALERAS Y LIMPIEZA DE PORTAL</t>
  </si>
  <si>
    <t>ANDALUZ II</t>
  </si>
  <si>
    <t>06,08,2020</t>
  </si>
  <si>
    <t>CRT CAMPAMENTO</t>
  </si>
  <si>
    <t xml:space="preserve"> CAMPAMENTO </t>
  </si>
  <si>
    <t>CAMPAMENTO</t>
  </si>
  <si>
    <t>PATIOS -QUINCENAL</t>
  </si>
  <si>
    <t xml:space="preserve">GRAN BAHIA </t>
  </si>
  <si>
    <t xml:space="preserve"> VILLAMARINA</t>
  </si>
  <si>
    <t>VILLAMARINA</t>
  </si>
  <si>
    <t>PORTAL + BAJADA GARAJE +RAMPA Y PAPELERAS GARAJE</t>
  </si>
  <si>
    <t>EDF.DEL RIO</t>
  </si>
  <si>
    <t>EDF. AZUL</t>
  </si>
  <si>
    <t xml:space="preserve">EDF AZUL </t>
  </si>
  <si>
    <t>CDAD, FERNÁNDEZ BUESO</t>
  </si>
  <si>
    <t>LOMAS DE VILLABLANCA</t>
  </si>
  <si>
    <t>BARRIDO MAS SIGNIFICATIVO ZONAS COMUNES, CAMBIO DE PAPELERAS Y LIMPIEZA DE BAÑOS</t>
  </si>
  <si>
    <t>18,08,2020</t>
  </si>
  <si>
    <t>GESTIMAR</t>
  </si>
  <si>
    <t>17,08,2020</t>
  </si>
  <si>
    <t>EDF. FUENTES DE ALHADRA</t>
  </si>
  <si>
    <t xml:space="preserve">EDF FUENTES DE ALHADRA </t>
  </si>
  <si>
    <t xml:space="preserve">EDF. FUENTES DE ALHADRA </t>
  </si>
  <si>
    <t>RELLANOS Y ESCALERAS DE LA 7º A LA 4º PLANTA</t>
  </si>
  <si>
    <t>RELLANOS Y ESCALERAS 3º PLANTA HASTA EL PORTAL + BAJADA A GARAJE</t>
  </si>
  <si>
    <t>LIMPIEZA PUERTA DE ENTRADA (1 VEZ AL MES )</t>
  </si>
  <si>
    <t>BARRIDO SUPERFICIAL DE LOS DOS PATIOS</t>
  </si>
  <si>
    <t>1 VEZ AL MES . A PRIMEROS DE MES</t>
  </si>
  <si>
    <t>GARAJE EDF FUENTES DE ALHADRA</t>
  </si>
  <si>
    <t>EXTINTORES ROBLES</t>
  </si>
  <si>
    <t>H. ENTRADA 16,00</t>
  </si>
  <si>
    <t>EDF ACUARIO</t>
  </si>
  <si>
    <t>PORTAL + ZONAS COMUNES</t>
  </si>
  <si>
    <t>GARAJE ACUARIO</t>
  </si>
  <si>
    <t>01,09,2020</t>
  </si>
  <si>
    <r>
      <t xml:space="preserve">PAPELERAS, BARRIDO DE LO MAS SIGNIFICATIVO EN RAMPA Y GARAJE </t>
    </r>
    <r>
      <rPr>
        <b/>
        <sz val="5"/>
        <color theme="1"/>
        <rFont val="Calibri"/>
        <family val="2"/>
        <scheme val="minor"/>
      </rPr>
      <t>MENSUAL</t>
    </r>
  </si>
  <si>
    <t>16,09,2020</t>
  </si>
  <si>
    <t>11,09,2020</t>
  </si>
  <si>
    <t xml:space="preserve">VIVIENDA LOURDES GARCIA </t>
  </si>
  <si>
    <t>22,09,2020</t>
  </si>
  <si>
    <t>01,10,2020</t>
  </si>
  <si>
    <t xml:space="preserve">EDF.VILLA OLIVER I Y II      </t>
  </si>
  <si>
    <t xml:space="preserve">EDF.VILLA OLIVER I Y II   </t>
  </si>
  <si>
    <t xml:space="preserve">COMPLETOS </t>
  </si>
  <si>
    <t xml:space="preserve">PORTALES Y  Quincenal Barrido de la suciedad más significativa, (hojas, colillas,..etc.)  en rampa  de entrada y en suelo del garaje.
 Retirada y reposición de bolsas en papeleras
</t>
  </si>
  <si>
    <t>VIVIENDA ESTIVALI</t>
  </si>
  <si>
    <t>H.ENTRADA 08,30H</t>
  </si>
  <si>
    <t>EDF TORREGARCIA</t>
  </si>
  <si>
    <t>KEIMARE,B. II</t>
  </si>
  <si>
    <t>PORAL</t>
  </si>
  <si>
    <t>KEIMARE,B. III</t>
  </si>
  <si>
    <t>BABILONIA H ENTRAD 9,00H</t>
  </si>
  <si>
    <t>05,10,2020</t>
  </si>
  <si>
    <t xml:space="preserve">RSDAL. EL PARQUE,67-A </t>
  </si>
  <si>
    <t>RSDAL. EL PARQUE,67-A</t>
  </si>
  <si>
    <t>RSDAL. EL PARQUE,67-B</t>
  </si>
  <si>
    <t>RSDAL EL PARQUE GARAJE</t>
  </si>
  <si>
    <t>CAMBIO DE PAPELRAS Y RAMPA(MENSUAL)</t>
  </si>
  <si>
    <t>16,10,2020</t>
  </si>
  <si>
    <t>03,11,2020</t>
  </si>
  <si>
    <t>04,11,2020</t>
  </si>
  <si>
    <t>MARIA DOLORES HERNANDEZ TORRES</t>
  </si>
  <si>
    <t>PORTALES Y  Quincenal Barrido del garaje.</t>
  </si>
  <si>
    <t xml:space="preserve">PORTAL + QUINCENAL GARAJE </t>
  </si>
  <si>
    <t>AUTOTURISMOS MAP,S.L. HORA DE ENTRADA 13:45 H.</t>
  </si>
  <si>
    <t>rosario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</si>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</sst>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/>
    <xf numFmtId="0" fontId="4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/>
    <xf numFmtId="0" fontId="1" fillId="0" borderId="3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5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/>
    <xf numFmtId="0" fontId="0" fillId="2" borderId="0" xfId="0" applyFont="1" applyFill="1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/>
    <xf numFmtId="0" fontId="1" fillId="2" borderId="4" xfId="0" applyFont="1" applyFill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/>
    <xf numFmtId="0" fontId="2" fillId="0" borderId="0" xfId="0" applyFont="1"/>
    <xf numFmtId="14" fontId="0" fillId="0" borderId="0" xfId="0" applyNumberFormat="1"/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10" xfId="0" applyFont="1" applyFill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0" xfId="0" applyNumberFormat="1" applyFont="1"/>
    <xf numFmtId="0" fontId="1" fillId="0" borderId="0" xfId="0" applyFont="1" applyFill="1" applyBorder="1"/>
    <xf numFmtId="2" fontId="1" fillId="0" borderId="0" xfId="0" applyNumberFormat="1" applyFont="1"/>
    <xf numFmtId="2" fontId="6" fillId="0" borderId="0" xfId="0" applyNumberFormat="1" applyFont="1"/>
    <xf numFmtId="0" fontId="0" fillId="0" borderId="0" xfId="0" applyFill="1"/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wrapText="1"/>
    </xf>
    <xf numFmtId="0" fontId="2" fillId="0" borderId="4" xfId="0" applyNumberFormat="1" applyFont="1" applyBorder="1" applyAlignment="1"/>
    <xf numFmtId="0" fontId="2" fillId="0" borderId="3" xfId="0" applyFont="1" applyBorder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2" fillId="2" borderId="0" xfId="0" applyFont="1" applyFill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0" borderId="0" xfId="0" applyFont="1" applyFill="1" applyBorder="1"/>
    <xf numFmtId="2" fontId="7" fillId="0" borderId="0" xfId="0" applyNumberFormat="1" applyFont="1"/>
    <xf numFmtId="2" fontId="2" fillId="0" borderId="0" xfId="0" applyNumberFormat="1" applyFont="1"/>
    <xf numFmtId="14" fontId="2" fillId="0" borderId="0" xfId="0" applyNumberFormat="1" applyFont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/>
    <xf numFmtId="0" fontId="4" fillId="0" borderId="4" xfId="0" applyFont="1" applyBorder="1" applyAlignment="1"/>
    <xf numFmtId="0" fontId="2" fillId="0" borderId="5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/>
    <xf numFmtId="0" fontId="2" fillId="0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0" fillId="0" borderId="10" xfId="0" applyBorder="1"/>
    <xf numFmtId="0" fontId="2" fillId="2" borderId="4" xfId="0" applyFont="1" applyFill="1" applyBorder="1"/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wrapText="1"/>
    </xf>
    <xf numFmtId="0" fontId="2" fillId="0" borderId="5" xfId="0" applyFont="1" applyFill="1" applyBorder="1"/>
    <xf numFmtId="0" fontId="2" fillId="0" borderId="4" xfId="0" applyFont="1" applyFill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2" fillId="0" borderId="10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/>
    <xf numFmtId="0" fontId="12" fillId="0" borderId="2" xfId="0" applyFont="1" applyBorder="1" applyAlignment="1">
      <alignment wrapText="1"/>
    </xf>
    <xf numFmtId="0" fontId="12" fillId="0" borderId="4" xfId="0" applyFont="1" applyBorder="1" applyAlignment="1"/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12" fillId="0" borderId="3" xfId="0" applyFont="1" applyBorder="1" applyAlignment="1">
      <alignment wrapText="1"/>
    </xf>
    <xf numFmtId="0" fontId="13" fillId="0" borderId="4" xfId="0" applyFont="1" applyBorder="1" applyAlignment="1"/>
    <xf numFmtId="0" fontId="12" fillId="0" borderId="3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Font="1" applyBorder="1"/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5" fillId="3" borderId="2" xfId="0" applyFont="1" applyFill="1" applyBorder="1" applyAlignment="1">
      <alignment horizontal="center"/>
    </xf>
    <xf numFmtId="0" fontId="13" fillId="0" borderId="2" xfId="0" applyFont="1" applyBorder="1" applyAlignment="1"/>
    <xf numFmtId="0" fontId="12" fillId="0" borderId="2" xfId="0" applyFont="1" applyFill="1" applyBorder="1" applyAlignment="1">
      <alignment horizontal="center"/>
    </xf>
    <xf numFmtId="0" fontId="14" fillId="0" borderId="4" xfId="0" applyFont="1" applyBorder="1"/>
    <xf numFmtId="0" fontId="15" fillId="0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/>
    <xf numFmtId="0" fontId="15" fillId="3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14" fillId="0" borderId="3" xfId="0" applyFont="1" applyBorder="1"/>
    <xf numFmtId="0" fontId="15" fillId="0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3" fillId="0" borderId="3" xfId="0" applyFont="1" applyBorder="1" applyAlignment="1"/>
    <xf numFmtId="0" fontId="12" fillId="0" borderId="2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8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0" fontId="8" fillId="4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20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2" fillId="0" borderId="6" xfId="0" applyFont="1" applyFill="1" applyBorder="1"/>
    <xf numFmtId="0" fontId="2" fillId="0" borderId="5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6" xfId="0" applyFont="1" applyFill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14" fillId="0" borderId="2" xfId="0" applyFont="1" applyBorder="1" applyAlignment="1"/>
    <xf numFmtId="0" fontId="14" fillId="0" borderId="4" xfId="0" applyFont="1" applyBorder="1" applyAlignment="1"/>
    <xf numFmtId="0" fontId="14" fillId="0" borderId="3" xfId="0" applyFont="1" applyBorder="1" applyAlignment="1"/>
    <xf numFmtId="0" fontId="2" fillId="0" borderId="1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2" xfId="0" applyFont="1" applyFill="1" applyBorder="1" applyAlignment="1"/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right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right"/>
    </xf>
    <xf numFmtId="0" fontId="21" fillId="0" borderId="3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/>
    <xf numFmtId="0" fontId="2" fillId="5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14" fillId="5" borderId="2" xfId="0" applyFont="1" applyFill="1" applyBorder="1" applyAlignment="1"/>
    <xf numFmtId="0" fontId="14" fillId="5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/>
    <xf numFmtId="0" fontId="14" fillId="5" borderId="4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right"/>
    </xf>
    <xf numFmtId="0" fontId="4" fillId="5" borderId="3" xfId="0" applyFont="1" applyFill="1" applyBorder="1" applyAlignment="1"/>
    <xf numFmtId="0" fontId="14" fillId="5" borderId="3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0" fontId="2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wrapText="1"/>
    </xf>
    <xf numFmtId="0" fontId="1" fillId="5" borderId="3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left" wrapText="1"/>
    </xf>
    <xf numFmtId="0" fontId="0" fillId="5" borderId="0" xfId="0" applyFill="1"/>
    <xf numFmtId="0" fontId="2" fillId="5" borderId="9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18</xdr:row>
      <xdr:rowOff>161926</xdr:rowOff>
    </xdr:from>
    <xdr:to>
      <xdr:col>0</xdr:col>
      <xdr:colOff>428625</xdr:colOff>
      <xdr:row>20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4459606"/>
          <a:ext cx="409575" cy="3657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19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1913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18</xdr:row>
      <xdr:rowOff>0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684466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0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" y="676846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39</xdr:row>
      <xdr:rowOff>161926</xdr:rowOff>
    </xdr:from>
    <xdr:to>
      <xdr:col>0</xdr:col>
      <xdr:colOff>428625</xdr:colOff>
      <xdr:row>41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7096126"/>
          <a:ext cx="40957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40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153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40</xdr:row>
      <xdr:rowOff>161926</xdr:rowOff>
    </xdr:from>
    <xdr:to>
      <xdr:col>0</xdr:col>
      <xdr:colOff>428625</xdr:colOff>
      <xdr:row>42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7019926"/>
          <a:ext cx="40957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143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3441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</xdr:colOff>
      <xdr:row>32</xdr:row>
      <xdr:rowOff>47626</xdr:rowOff>
    </xdr:from>
    <xdr:to>
      <xdr:col>1</xdr:col>
      <xdr:colOff>0</xdr:colOff>
      <xdr:row>34</xdr:row>
      <xdr:rowOff>47626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7086601"/>
          <a:ext cx="304800" cy="3810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32</xdr:row>
      <xdr:rowOff>104775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4677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34</xdr:row>
      <xdr:rowOff>47626</xdr:rowOff>
    </xdr:from>
    <xdr:to>
      <xdr:col>1</xdr:col>
      <xdr:colOff>0</xdr:colOff>
      <xdr:row>36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7115176"/>
          <a:ext cx="390525" cy="3810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34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134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47626</xdr:rowOff>
    </xdr:from>
    <xdr:to>
      <xdr:col>1</xdr:col>
      <xdr:colOff>0</xdr:colOff>
      <xdr:row>38</xdr:row>
      <xdr:rowOff>47626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7077076"/>
          <a:ext cx="409575" cy="3810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36</xdr:row>
      <xdr:rowOff>104775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734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47626</xdr:rowOff>
    </xdr:from>
    <xdr:to>
      <xdr:col>1</xdr:col>
      <xdr:colOff>0</xdr:colOff>
      <xdr:row>32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677026"/>
          <a:ext cx="447675" cy="3810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77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49</xdr:row>
      <xdr:rowOff>47626</xdr:rowOff>
    </xdr:from>
    <xdr:to>
      <xdr:col>1</xdr:col>
      <xdr:colOff>0</xdr:colOff>
      <xdr:row>51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8620126"/>
          <a:ext cx="419100" cy="3810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49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620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47</xdr:row>
      <xdr:rowOff>47626</xdr:rowOff>
    </xdr:from>
    <xdr:to>
      <xdr:col>1</xdr:col>
      <xdr:colOff>0</xdr:colOff>
      <xdr:row>49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7562851"/>
          <a:ext cx="333375" cy="3810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10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57150</xdr:rowOff>
    </xdr:from>
    <xdr:to>
      <xdr:col>1</xdr:col>
      <xdr:colOff>38100</xdr:colOff>
      <xdr:row>31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8483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45</xdr:row>
      <xdr:rowOff>57150</xdr:rowOff>
    </xdr:from>
    <xdr:to>
      <xdr:col>1</xdr:col>
      <xdr:colOff>38100</xdr:colOff>
      <xdr:row>47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7562850"/>
          <a:ext cx="4762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35</xdr:row>
      <xdr:rowOff>161926</xdr:rowOff>
    </xdr:from>
    <xdr:to>
      <xdr:col>0</xdr:col>
      <xdr:colOff>428625</xdr:colOff>
      <xdr:row>37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7065646"/>
          <a:ext cx="409575" cy="3657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1346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34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791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34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9715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47625</xdr:rowOff>
    </xdr:from>
    <xdr:to>
      <xdr:col>1</xdr:col>
      <xdr:colOff>0</xdr:colOff>
      <xdr:row>29</xdr:row>
      <xdr:rowOff>161924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5457825"/>
          <a:ext cx="438150" cy="49529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2100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47625</xdr:rowOff>
    </xdr:from>
    <xdr:to>
      <xdr:col>1</xdr:col>
      <xdr:colOff>0</xdr:colOff>
      <xdr:row>19</xdr:row>
      <xdr:rowOff>161924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3943350"/>
          <a:ext cx="457200" cy="49529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104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47625</xdr:rowOff>
    </xdr:from>
    <xdr:to>
      <xdr:col>1</xdr:col>
      <xdr:colOff>0</xdr:colOff>
      <xdr:row>42</xdr:row>
      <xdr:rowOff>161924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7153275"/>
          <a:ext cx="371475" cy="495299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40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05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32</xdr:row>
      <xdr:rowOff>47625</xdr:rowOff>
    </xdr:from>
    <xdr:to>
      <xdr:col>0</xdr:col>
      <xdr:colOff>476250</xdr:colOff>
      <xdr:row>34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8484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32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991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</xdr:row>
      <xdr:rowOff>47625</xdr:rowOff>
    </xdr:from>
    <xdr:to>
      <xdr:col>0</xdr:col>
      <xdr:colOff>476250</xdr:colOff>
      <xdr:row>33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68675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86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47625</xdr:rowOff>
    </xdr:from>
    <xdr:to>
      <xdr:col>0</xdr:col>
      <xdr:colOff>476250</xdr:colOff>
      <xdr:row>10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17145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05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0</xdr:rowOff>
    </xdr:from>
    <xdr:to>
      <xdr:col>1</xdr:col>
      <xdr:colOff>0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3838575"/>
          <a:ext cx="428625" cy="2667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16</xdr:row>
      <xdr:rowOff>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0674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16</xdr:row>
      <xdr:rowOff>0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067425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0</xdr:rowOff>
    </xdr:from>
    <xdr:to>
      <xdr:col>1</xdr:col>
      <xdr:colOff>0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6067425"/>
          <a:ext cx="390525" cy="2667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80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28</xdr:row>
      <xdr:rowOff>0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800850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0</xdr:rowOff>
    </xdr:from>
    <xdr:to>
      <xdr:col>1</xdr:col>
      <xdr:colOff>0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6419850"/>
          <a:ext cx="400050" cy="2667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32</xdr:row>
      <xdr:rowOff>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4960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32</xdr:row>
      <xdr:rowOff>0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496050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0</xdr:rowOff>
    </xdr:from>
    <xdr:to>
      <xdr:col>1</xdr:col>
      <xdr:colOff>0</xdr:colOff>
      <xdr:row>36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6496050"/>
          <a:ext cx="371475" cy="266700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0</xdr:rowOff>
    </xdr:from>
    <xdr:ext cx="1300353" cy="1524"/>
    <xdr:pic>
      <xdr:nvPicPr>
        <xdr:cNvPr id="16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8387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35</xdr:row>
      <xdr:rowOff>0</xdr:rowOff>
    </xdr:from>
    <xdr:ext cx="1009650" cy="238124"/>
    <xdr:pic>
      <xdr:nvPicPr>
        <xdr:cNvPr id="17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9053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47</xdr:row>
      <xdr:rowOff>161926</xdr:rowOff>
    </xdr:from>
    <xdr:to>
      <xdr:col>0</xdr:col>
      <xdr:colOff>428625</xdr:colOff>
      <xdr:row>49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9153526"/>
          <a:ext cx="409575" cy="28575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744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46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7622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46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686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8291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29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20</xdr:row>
      <xdr:rowOff>104776</xdr:rowOff>
    </xdr:from>
    <xdr:ext cx="1009650" cy="238124"/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895976"/>
          <a:ext cx="1009650" cy="2381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9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457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4573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9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457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4573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9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4573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9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457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9</xdr:row>
      <xdr:rowOff>0</xdr:rowOff>
    </xdr:from>
    <xdr:ext cx="1347470" cy="1651"/>
    <xdr:pic>
      <xdr:nvPicPr>
        <xdr:cNvPr id="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4573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9</xdr:row>
      <xdr:rowOff>0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4573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71462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476249</xdr:colOff>
      <xdr:row>12</xdr:row>
      <xdr:rowOff>152400</xdr:rowOff>
    </xdr:from>
    <xdr:to>
      <xdr:col>2</xdr:col>
      <xdr:colOff>47624</xdr:colOff>
      <xdr:row>14</xdr:row>
      <xdr:rowOff>80010</xdr:rowOff>
    </xdr:to>
    <xdr:pic>
      <xdr:nvPicPr>
        <xdr:cNvPr id="16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2181225"/>
          <a:ext cx="1076325" cy="308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12</xdr:row>
      <xdr:rowOff>38100</xdr:rowOff>
    </xdr:from>
    <xdr:to>
      <xdr:col>2</xdr:col>
      <xdr:colOff>309753</xdr:colOff>
      <xdr:row>12</xdr:row>
      <xdr:rowOff>39624</xdr:rowOff>
    </xdr:to>
    <xdr:pic>
      <xdr:nvPicPr>
        <xdr:cNvPr id="17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66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485775</xdr:colOff>
      <xdr:row>8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2858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6</xdr:row>
      <xdr:rowOff>38100</xdr:rowOff>
    </xdr:from>
    <xdr:to>
      <xdr:col>3</xdr:col>
      <xdr:colOff>52578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86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7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010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0102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7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5149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514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7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5514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7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019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0</xdr:rowOff>
    </xdr:from>
    <xdr:ext cx="1347470" cy="1651"/>
    <xdr:pic>
      <xdr:nvPicPr>
        <xdr:cNvPr id="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019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7</xdr:row>
      <xdr:rowOff>0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5019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10</xdr:row>
      <xdr:rowOff>28575</xdr:rowOff>
    </xdr:from>
    <xdr:to>
      <xdr:col>0</xdr:col>
      <xdr:colOff>485775</xdr:colOff>
      <xdr:row>12</xdr:row>
      <xdr:rowOff>76200</xdr:rowOff>
    </xdr:to>
    <xdr:grpSp>
      <xdr:nvGrpSpPr>
        <xdr:cNvPr id="18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057400"/>
          <a:ext cx="447675" cy="428625"/>
          <a:chOff x="683" y="470"/>
          <a:chExt cx="771" cy="680"/>
        </a:xfrm>
      </xdr:grpSpPr>
      <xdr:sp macro="" textlink="">
        <xdr:nvSpPr>
          <xdr:cNvPr id="19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476249</xdr:colOff>
      <xdr:row>10</xdr:row>
      <xdr:rowOff>152400</xdr:rowOff>
    </xdr:from>
    <xdr:to>
      <xdr:col>2</xdr:col>
      <xdr:colOff>200024</xdr:colOff>
      <xdr:row>12</xdr:row>
      <xdr:rowOff>80010</xdr:rowOff>
    </xdr:to>
    <xdr:pic>
      <xdr:nvPicPr>
        <xdr:cNvPr id="24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2181225"/>
          <a:ext cx="1076325" cy="308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10</xdr:row>
      <xdr:rowOff>38100</xdr:rowOff>
    </xdr:from>
    <xdr:to>
      <xdr:col>3</xdr:col>
      <xdr:colOff>52578</xdr:colOff>
      <xdr:row>10</xdr:row>
      <xdr:rowOff>39624</xdr:rowOff>
    </xdr:to>
    <xdr:pic>
      <xdr:nvPicPr>
        <xdr:cNvPr id="2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23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8293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829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21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34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3340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21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53340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19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7815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19</xdr:row>
      <xdr:rowOff>0</xdr:rowOff>
    </xdr:from>
    <xdr:ext cx="1347470" cy="1651"/>
    <xdr:pic>
      <xdr:nvPicPr>
        <xdr:cNvPr id="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7053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19</xdr:row>
      <xdr:rowOff>0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7053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25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096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25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0960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23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648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5721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23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5721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27</xdr:row>
      <xdr:rowOff>38100</xdr:rowOff>
    </xdr:from>
    <xdr:to>
      <xdr:col>2</xdr:col>
      <xdr:colOff>385953</xdr:colOff>
      <xdr:row>27</xdr:row>
      <xdr:rowOff>39624</xdr:rowOff>
    </xdr:to>
    <xdr:pic>
      <xdr:nvPicPr>
        <xdr:cNvPr id="14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151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6483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5721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20</xdr:row>
      <xdr:rowOff>47625</xdr:rowOff>
    </xdr:from>
    <xdr:ext cx="1347470" cy="1651"/>
    <xdr:pic>
      <xdr:nvPicPr>
        <xdr:cNvPr id="17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5721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27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581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27</xdr:row>
      <xdr:rowOff>0</xdr:rowOff>
    </xdr:from>
    <xdr:ext cx="1347470" cy="1651"/>
    <xdr:pic>
      <xdr:nvPicPr>
        <xdr:cNvPr id="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5816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1339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0577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24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0577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29</xdr:row>
      <xdr:rowOff>38100</xdr:rowOff>
    </xdr:from>
    <xdr:to>
      <xdr:col>2</xdr:col>
      <xdr:colOff>300228</xdr:colOff>
      <xdr:row>29</xdr:row>
      <xdr:rowOff>39624</xdr:rowOff>
    </xdr:to>
    <xdr:pic>
      <xdr:nvPicPr>
        <xdr:cNvPr id="1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52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15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6291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629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13</xdr:row>
      <xdr:rowOff>0</xdr:rowOff>
    </xdr:from>
    <xdr:ext cx="1004570" cy="3556"/>
    <xdr:pic>
      <xdr:nvPicPr>
        <xdr:cNvPr id="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4191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13</xdr:row>
      <xdr:rowOff>0</xdr:rowOff>
    </xdr:from>
    <xdr:ext cx="1347470" cy="1651"/>
    <xdr:pic>
      <xdr:nvPicPr>
        <xdr:cNvPr id="5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41148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685800</xdr:colOff>
      <xdr:row>13</xdr:row>
      <xdr:rowOff>0</xdr:rowOff>
    </xdr:from>
    <xdr:ext cx="1347470" cy="1651"/>
    <xdr:pic>
      <xdr:nvPicPr>
        <xdr:cNvPr id="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6959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17</xdr:row>
      <xdr:rowOff>38100</xdr:rowOff>
    </xdr:from>
    <xdr:to>
      <xdr:col>2</xdr:col>
      <xdr:colOff>595503</xdr:colOff>
      <xdr:row>17</xdr:row>
      <xdr:rowOff>39624</xdr:rowOff>
    </xdr:to>
    <xdr:pic>
      <xdr:nvPicPr>
        <xdr:cNvPr id="2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76200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452628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8860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7336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43</xdr:row>
      <xdr:rowOff>161926</xdr:rowOff>
    </xdr:from>
    <xdr:to>
      <xdr:col>0</xdr:col>
      <xdr:colOff>428625</xdr:colOff>
      <xdr:row>45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9717406"/>
          <a:ext cx="356235" cy="3657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44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001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9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43</xdr:row>
      <xdr:rowOff>161926</xdr:rowOff>
    </xdr:from>
    <xdr:to>
      <xdr:col>0</xdr:col>
      <xdr:colOff>428625</xdr:colOff>
      <xdr:row>45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9603106"/>
          <a:ext cx="409575" cy="3657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44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962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37</xdr:row>
      <xdr:rowOff>161926</xdr:rowOff>
    </xdr:from>
    <xdr:to>
      <xdr:col>0</xdr:col>
      <xdr:colOff>428625</xdr:colOff>
      <xdr:row>39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6829426"/>
          <a:ext cx="39052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067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21</xdr:row>
      <xdr:rowOff>161926</xdr:rowOff>
    </xdr:from>
    <xdr:to>
      <xdr:col>0</xdr:col>
      <xdr:colOff>428625</xdr:colOff>
      <xdr:row>23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3933826"/>
          <a:ext cx="361950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22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296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32</xdr:row>
      <xdr:rowOff>161926</xdr:rowOff>
    </xdr:from>
    <xdr:to>
      <xdr:col>0</xdr:col>
      <xdr:colOff>428625</xdr:colOff>
      <xdr:row>34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6006466"/>
          <a:ext cx="394335" cy="3657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00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30</xdr:row>
      <xdr:rowOff>161926</xdr:rowOff>
    </xdr:from>
    <xdr:to>
      <xdr:col>0</xdr:col>
      <xdr:colOff>428625</xdr:colOff>
      <xdr:row>32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6048376"/>
          <a:ext cx="37147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153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2"/>
    </sheetView>
  </sheetViews>
  <sheetFormatPr baseColWidth="10" defaultRowHeight="15" x14ac:dyDescent="0.25"/>
  <cols>
    <col min="3" max="3" width="8.7109375" customWidth="1"/>
    <col min="4" max="4" width="7.85546875" customWidth="1"/>
    <col min="5" max="5" width="7.7109375" customWidth="1"/>
    <col min="7" max="7" width="8" customWidth="1"/>
    <col min="9" max="9" width="9" customWidth="1"/>
    <col min="11" max="11" width="8.140625" customWidth="1"/>
    <col min="12" max="12" width="8.85546875" customWidth="1"/>
    <col min="13" max="13" width="6.42578125" customWidth="1"/>
    <col min="14" max="14" width="7.5703125" customWidth="1"/>
  </cols>
  <sheetData>
    <row r="1" spans="1:14" x14ac:dyDescent="0.25">
      <c r="A1" s="56"/>
      <c r="B1" t="s">
        <v>244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33"/>
      <c r="B3" s="24" t="s">
        <v>181</v>
      </c>
      <c r="C3" s="125"/>
      <c r="D3" s="24"/>
      <c r="E3" s="125"/>
      <c r="F3" s="23" t="s">
        <v>181</v>
      </c>
      <c r="G3" s="125"/>
      <c r="H3" s="345"/>
      <c r="I3" s="92"/>
      <c r="J3" s="24" t="s">
        <v>181</v>
      </c>
      <c r="K3" s="92"/>
      <c r="L3" s="24"/>
      <c r="M3" s="92"/>
      <c r="N3" s="125"/>
    </row>
    <row r="4" spans="1:14" x14ac:dyDescent="0.25">
      <c r="A4" s="36">
        <v>6.61</v>
      </c>
      <c r="B4" s="30" t="s">
        <v>38</v>
      </c>
      <c r="C4" s="120">
        <v>0.33</v>
      </c>
      <c r="D4" s="30"/>
      <c r="E4" s="120"/>
      <c r="F4" s="29" t="s">
        <v>13</v>
      </c>
      <c r="G4" s="120">
        <v>0.87</v>
      </c>
      <c r="H4" s="346"/>
      <c r="I4" s="93"/>
      <c r="J4" s="30" t="s">
        <v>20</v>
      </c>
      <c r="K4" s="93">
        <v>0.33</v>
      </c>
      <c r="L4" s="30"/>
      <c r="M4" s="93"/>
      <c r="N4" s="120">
        <f>C4+G4+K4</f>
        <v>1.53</v>
      </c>
    </row>
    <row r="5" spans="1:14" x14ac:dyDescent="0.25">
      <c r="A5" s="152"/>
      <c r="B5" s="255" t="s">
        <v>182</v>
      </c>
      <c r="C5" s="125"/>
      <c r="D5" s="256"/>
      <c r="E5" s="257"/>
      <c r="F5" s="255"/>
      <c r="G5" s="125"/>
      <c r="H5" s="347" t="s">
        <v>182</v>
      </c>
      <c r="I5" s="374"/>
      <c r="J5" s="258"/>
      <c r="K5" s="92"/>
      <c r="L5" s="255"/>
      <c r="M5" s="259"/>
      <c r="N5" s="125"/>
    </row>
    <row r="6" spans="1:14" ht="42.75" x14ac:dyDescent="0.25">
      <c r="A6" s="153">
        <v>5.3</v>
      </c>
      <c r="B6" s="266" t="s">
        <v>183</v>
      </c>
      <c r="C6" s="120">
        <v>0.47</v>
      </c>
      <c r="D6" s="137"/>
      <c r="E6" s="260"/>
      <c r="F6" s="238"/>
      <c r="G6" s="120"/>
      <c r="H6" s="348" t="s">
        <v>13</v>
      </c>
      <c r="I6" s="375">
        <v>0.75</v>
      </c>
      <c r="J6" s="238"/>
      <c r="K6" s="93"/>
      <c r="L6" s="137"/>
      <c r="M6" s="261"/>
      <c r="N6" s="144">
        <f>C6+E6+G6+I6+K6+M6</f>
        <v>1.22</v>
      </c>
    </row>
    <row r="7" spans="1:14" x14ac:dyDescent="0.25">
      <c r="A7" s="262"/>
      <c r="B7" s="263" t="s">
        <v>184</v>
      </c>
      <c r="C7" s="144"/>
      <c r="D7" s="140"/>
      <c r="E7" s="264"/>
      <c r="F7" s="263"/>
      <c r="G7" s="144"/>
      <c r="H7" s="349" t="s">
        <v>184</v>
      </c>
      <c r="I7" s="376"/>
      <c r="J7" s="263"/>
      <c r="K7" s="97"/>
      <c r="L7" s="140"/>
      <c r="M7" s="265"/>
      <c r="N7" s="125"/>
    </row>
    <row r="8" spans="1:14" x14ac:dyDescent="0.25">
      <c r="A8" s="262">
        <v>6.49</v>
      </c>
      <c r="B8" s="263" t="s">
        <v>13</v>
      </c>
      <c r="C8" s="144">
        <v>0.75</v>
      </c>
      <c r="D8" s="140"/>
      <c r="E8" s="264"/>
      <c r="F8" s="263"/>
      <c r="G8" s="144"/>
      <c r="H8" s="350" t="s">
        <v>13</v>
      </c>
      <c r="I8" s="376">
        <v>0.75</v>
      </c>
      <c r="J8" s="263"/>
      <c r="K8" s="97"/>
      <c r="L8" s="140"/>
      <c r="M8" s="265"/>
      <c r="N8" s="144">
        <f>C8+E8+G8+I8+K8</f>
        <v>1.5</v>
      </c>
    </row>
    <row r="9" spans="1:14" x14ac:dyDescent="0.25">
      <c r="A9" s="50"/>
      <c r="B9" s="150" t="s">
        <v>231</v>
      </c>
      <c r="C9" s="9"/>
      <c r="D9" s="150"/>
      <c r="E9" s="8"/>
      <c r="F9" s="76"/>
      <c r="G9" s="9"/>
      <c r="H9" s="351" t="s">
        <v>231</v>
      </c>
      <c r="I9" s="43"/>
      <c r="J9" s="150"/>
      <c r="K9" s="43"/>
      <c r="L9" s="8"/>
      <c r="M9" s="259"/>
      <c r="N9" s="125"/>
    </row>
    <row r="10" spans="1:14" x14ac:dyDescent="0.25">
      <c r="A10" s="45">
        <v>5</v>
      </c>
      <c r="B10" s="53" t="s">
        <v>232</v>
      </c>
      <c r="C10" s="181">
        <v>0.25</v>
      </c>
      <c r="D10" s="53"/>
      <c r="E10" s="20"/>
      <c r="F10" s="53"/>
      <c r="G10" s="181"/>
      <c r="H10" s="352" t="s">
        <v>13</v>
      </c>
      <c r="I10" s="48">
        <v>0.9</v>
      </c>
      <c r="J10" s="53"/>
      <c r="K10" s="48"/>
      <c r="L10" s="52"/>
      <c r="M10" s="261"/>
      <c r="N10" s="120">
        <f>C10+E10+G10+I10+K10</f>
        <v>1.1499999999999999</v>
      </c>
    </row>
    <row r="11" spans="1:14" x14ac:dyDescent="0.25">
      <c r="A11" s="50"/>
      <c r="B11" s="149" t="s">
        <v>233</v>
      </c>
      <c r="C11" s="335"/>
      <c r="D11" s="149"/>
      <c r="E11" s="58"/>
      <c r="F11" s="42"/>
      <c r="G11" s="180"/>
      <c r="H11" s="353" t="s">
        <v>233</v>
      </c>
      <c r="I11" s="43"/>
      <c r="J11" s="149"/>
      <c r="K11" s="43"/>
      <c r="L11" s="8"/>
      <c r="M11" s="265"/>
      <c r="N11" s="144"/>
    </row>
    <row r="12" spans="1:14" x14ac:dyDescent="0.25">
      <c r="A12" s="45">
        <v>5</v>
      </c>
      <c r="B12" s="53" t="s">
        <v>38</v>
      </c>
      <c r="C12" s="181">
        <v>0.25</v>
      </c>
      <c r="D12" s="53"/>
      <c r="E12" s="20"/>
      <c r="F12" s="360"/>
      <c r="G12" s="181"/>
      <c r="H12" s="352" t="s">
        <v>115</v>
      </c>
      <c r="I12" s="48">
        <v>0.9</v>
      </c>
      <c r="J12" s="53"/>
      <c r="K12" s="48"/>
      <c r="L12" s="52"/>
      <c r="M12" s="265"/>
      <c r="N12" s="144">
        <f>C12+E12+G12+I12+K12</f>
        <v>1.1499999999999999</v>
      </c>
    </row>
    <row r="13" spans="1:14" ht="24.75" x14ac:dyDescent="0.25">
      <c r="A13" s="50"/>
      <c r="B13" s="69" t="s">
        <v>236</v>
      </c>
      <c r="C13" s="180"/>
      <c r="D13" s="58"/>
      <c r="E13" s="58"/>
      <c r="F13" s="358" t="s">
        <v>236</v>
      </c>
      <c r="G13" s="180"/>
      <c r="H13" s="354"/>
      <c r="I13" s="37"/>
      <c r="J13" s="69" t="s">
        <v>237</v>
      </c>
      <c r="K13" s="43"/>
      <c r="L13" s="8"/>
      <c r="M13" s="8"/>
      <c r="N13" s="9"/>
    </row>
    <row r="14" spans="1:14" x14ac:dyDescent="0.25">
      <c r="A14" s="45">
        <v>6.5</v>
      </c>
      <c r="B14" s="53" t="s">
        <v>38</v>
      </c>
      <c r="C14" s="181">
        <v>0.33</v>
      </c>
      <c r="D14" s="52"/>
      <c r="E14" s="52"/>
      <c r="F14" s="360" t="s">
        <v>13</v>
      </c>
      <c r="G14" s="181">
        <v>0.84</v>
      </c>
      <c r="H14" s="355"/>
      <c r="I14" s="48"/>
      <c r="J14" s="20" t="s">
        <v>38</v>
      </c>
      <c r="K14" s="48">
        <v>0.33</v>
      </c>
      <c r="L14" s="52"/>
      <c r="M14" s="20"/>
      <c r="N14" s="181">
        <f>C14+E14+G14+I14+K14+M14</f>
        <v>1.5</v>
      </c>
    </row>
    <row r="15" spans="1:14" ht="24.75" x14ac:dyDescent="0.25">
      <c r="A15" s="51"/>
      <c r="B15" s="69" t="s">
        <v>238</v>
      </c>
      <c r="C15" s="180"/>
      <c r="D15" s="167"/>
      <c r="E15" s="58"/>
      <c r="F15" s="358" t="s">
        <v>238</v>
      </c>
      <c r="G15" s="180"/>
      <c r="H15" s="356"/>
      <c r="I15" s="37"/>
      <c r="J15" s="69" t="s">
        <v>238</v>
      </c>
      <c r="K15" s="37"/>
      <c r="L15" s="167"/>
      <c r="M15" s="14"/>
      <c r="N15" s="180"/>
    </row>
    <row r="16" spans="1:14" x14ac:dyDescent="0.25">
      <c r="A16" s="51">
        <v>6.5</v>
      </c>
      <c r="B16" s="167" t="s">
        <v>38</v>
      </c>
      <c r="C16" s="180">
        <v>0.33</v>
      </c>
      <c r="D16" s="167"/>
      <c r="E16" s="58"/>
      <c r="F16" s="360" t="s">
        <v>13</v>
      </c>
      <c r="G16" s="180">
        <v>0.84</v>
      </c>
      <c r="H16" s="356"/>
      <c r="I16" s="37"/>
      <c r="J16" s="167" t="s">
        <v>38</v>
      </c>
      <c r="K16" s="37">
        <v>0.33</v>
      </c>
      <c r="L16" s="167"/>
      <c r="M16" s="14"/>
      <c r="N16" s="181">
        <f>C16+E16+G16+I16+K16+M16</f>
        <v>1.5</v>
      </c>
    </row>
    <row r="17" spans="1:14" ht="22.5" x14ac:dyDescent="0.25">
      <c r="A17" s="50"/>
      <c r="B17" s="76"/>
      <c r="C17" s="9"/>
      <c r="D17" s="76"/>
      <c r="E17" s="42"/>
      <c r="F17" s="358" t="s">
        <v>239</v>
      </c>
      <c r="G17" s="9"/>
      <c r="H17" s="351"/>
      <c r="I17" s="43"/>
      <c r="J17" s="76"/>
      <c r="K17" s="43"/>
      <c r="L17" s="76"/>
      <c r="M17" s="8"/>
      <c r="N17" s="9"/>
    </row>
    <row r="18" spans="1:14" ht="45" x14ac:dyDescent="0.25">
      <c r="A18" s="45">
        <v>0.5</v>
      </c>
      <c r="B18" s="166"/>
      <c r="C18" s="181"/>
      <c r="D18" s="166"/>
      <c r="E18" s="52"/>
      <c r="F18" s="360" t="s">
        <v>240</v>
      </c>
      <c r="G18" s="181">
        <v>0.12</v>
      </c>
      <c r="H18" s="357"/>
      <c r="I18" s="48"/>
      <c r="J18" s="166"/>
      <c r="K18" s="48"/>
      <c r="L18" s="166"/>
      <c r="M18" s="20"/>
      <c r="N18" s="181"/>
    </row>
    <row r="19" spans="1:14" x14ac:dyDescent="0.25">
      <c r="A19" s="89">
        <f>SUM(A3:A18)</f>
        <v>41.9</v>
      </c>
      <c r="B19" s="248" t="s">
        <v>9</v>
      </c>
      <c r="C19" s="250">
        <f>SUM(C3:C18)</f>
        <v>2.71</v>
      </c>
      <c r="D19" s="249"/>
      <c r="E19" s="250">
        <f>SUM(E3:E18)</f>
        <v>0</v>
      </c>
      <c r="F19" s="251"/>
      <c r="G19" s="250">
        <f>SUM(G3:G18)</f>
        <v>2.67</v>
      </c>
      <c r="H19" s="363"/>
      <c r="I19" s="377">
        <f>SUM(I3:I18)</f>
        <v>3.3</v>
      </c>
      <c r="J19" s="248"/>
      <c r="K19" s="377">
        <f>SUM(K3:K18)</f>
        <v>0.99</v>
      </c>
      <c r="L19" s="249"/>
      <c r="M19" s="249">
        <f>SUM(M3:M8)</f>
        <v>0</v>
      </c>
      <c r="N19" s="250">
        <f>SUM(N3:N18)</f>
        <v>9.5500000000000007</v>
      </c>
    </row>
    <row r="20" spans="1:14" x14ac:dyDescent="0.25">
      <c r="A20" s="56"/>
      <c r="B20" s="56" t="s">
        <v>27</v>
      </c>
      <c r="C20" s="56"/>
      <c r="D20" s="56"/>
      <c r="E20" s="56"/>
      <c r="F20" s="88"/>
      <c r="G20" s="56"/>
      <c r="H20" s="56" t="s">
        <v>44</v>
      </c>
      <c r="I20" s="56"/>
      <c r="J20" s="109"/>
      <c r="K20" s="110"/>
      <c r="L20" s="56"/>
      <c r="M20" s="56"/>
      <c r="N20" s="56"/>
    </row>
    <row r="21" spans="1:14" x14ac:dyDescent="0.25">
      <c r="A21" s="56"/>
      <c r="B21" s="56" t="s">
        <v>28</v>
      </c>
      <c r="C21" s="56" t="str">
        <f>B1</f>
        <v>MARIA DOLORES HERNANDEZ TORRES</v>
      </c>
      <c r="D21" s="56"/>
      <c r="E21" s="56"/>
      <c r="F21" s="112">
        <v>44146</v>
      </c>
      <c r="G21" s="56"/>
      <c r="H21" s="56"/>
      <c r="I21" s="111"/>
      <c r="J21" s="109">
        <f>N19*4.33</f>
        <v>41.351500000000001</v>
      </c>
      <c r="K21" s="56"/>
      <c r="L21" s="110"/>
      <c r="M21" s="110"/>
      <c r="N21" s="56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3" workbookViewId="0">
      <selection sqref="A1:N42"/>
    </sheetView>
  </sheetViews>
  <sheetFormatPr baseColWidth="10" defaultRowHeight="15" x14ac:dyDescent="0.25"/>
  <cols>
    <col min="1" max="1" width="7" customWidth="1"/>
    <col min="2" max="2" width="25.42578125" customWidth="1"/>
    <col min="3" max="3" width="6.140625" customWidth="1"/>
    <col min="4" max="4" width="15.7109375" customWidth="1"/>
    <col min="5" max="5" width="5.42578125" customWidth="1"/>
    <col min="6" max="6" width="18.5703125" customWidth="1"/>
    <col min="7" max="7" width="6.85546875" customWidth="1"/>
    <col min="8" max="8" width="17.7109375" customWidth="1"/>
    <col min="9" max="9" width="4.42578125" customWidth="1"/>
    <col min="10" max="10" width="19" customWidth="1"/>
    <col min="11" max="11" width="5.28515625" customWidth="1"/>
    <col min="12" max="12" width="4" customWidth="1"/>
    <col min="13" max="13" width="2.28515625" customWidth="1"/>
    <col min="14" max="14" width="6.28515625" customWidth="1"/>
  </cols>
  <sheetData>
    <row r="1" spans="1:14" ht="12.75" customHeight="1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23.25" customHeight="1" x14ac:dyDescent="0.25">
      <c r="A3" s="8"/>
      <c r="B3" s="26"/>
      <c r="C3" s="24"/>
      <c r="D3" s="26"/>
      <c r="E3" s="125"/>
      <c r="F3" s="25" t="s">
        <v>156</v>
      </c>
      <c r="G3" s="125"/>
      <c r="H3" s="25"/>
      <c r="I3" s="125"/>
      <c r="J3" s="25"/>
      <c r="K3" s="125"/>
      <c r="L3" s="24"/>
      <c r="M3" s="24"/>
      <c r="N3" s="125"/>
    </row>
    <row r="4" spans="1:14" x14ac:dyDescent="0.25">
      <c r="A4" s="20">
        <v>2.5</v>
      </c>
      <c r="B4" s="176"/>
      <c r="C4" s="30"/>
      <c r="D4" s="176"/>
      <c r="E4" s="120"/>
      <c r="F4" s="39" t="s">
        <v>154</v>
      </c>
      <c r="G4" s="120">
        <v>0.56999999999999995</v>
      </c>
      <c r="H4" s="39"/>
      <c r="I4" s="120"/>
      <c r="J4" s="39"/>
      <c r="K4" s="120"/>
      <c r="L4" s="30"/>
      <c r="M4" s="30"/>
      <c r="N4" s="181">
        <f t="shared" ref="N4" si="0">C4+E4+G4+I4+K4</f>
        <v>0.56999999999999995</v>
      </c>
    </row>
    <row r="5" spans="1:14" ht="13.5" customHeight="1" x14ac:dyDescent="0.25">
      <c r="A5" s="14"/>
      <c r="B5" s="207"/>
      <c r="C5" s="98"/>
      <c r="D5" s="207"/>
      <c r="E5" s="144"/>
      <c r="F5" s="207"/>
      <c r="G5" s="144"/>
      <c r="H5" s="207"/>
      <c r="I5" s="144"/>
      <c r="J5" s="207" t="s">
        <v>178</v>
      </c>
      <c r="K5" s="144"/>
      <c r="L5" s="252"/>
      <c r="M5" s="98"/>
      <c r="N5" s="144"/>
    </row>
    <row r="6" spans="1:14" ht="15.75" customHeight="1" x14ac:dyDescent="0.25">
      <c r="A6" s="14">
        <v>3.5</v>
      </c>
      <c r="B6" s="207"/>
      <c r="C6" s="98"/>
      <c r="D6" s="207"/>
      <c r="E6" s="144"/>
      <c r="F6" s="207"/>
      <c r="G6" s="144"/>
      <c r="H6" s="207"/>
      <c r="I6" s="144"/>
      <c r="J6" s="311" t="s">
        <v>179</v>
      </c>
      <c r="K6" s="144">
        <v>0.8</v>
      </c>
      <c r="L6" s="252"/>
      <c r="M6" s="98"/>
      <c r="N6" s="144">
        <f>C6+E6+G6+I6+K6</f>
        <v>0.8</v>
      </c>
    </row>
    <row r="7" spans="1:14" x14ac:dyDescent="0.25">
      <c r="A7" s="6"/>
      <c r="B7" s="6" t="s">
        <v>120</v>
      </c>
      <c r="C7" s="156"/>
      <c r="D7" s="5"/>
      <c r="E7" s="156"/>
      <c r="F7" s="5"/>
      <c r="G7" s="156"/>
      <c r="H7" s="6"/>
      <c r="I7" s="6"/>
      <c r="J7" s="5"/>
      <c r="K7" s="6"/>
      <c r="L7" s="6"/>
      <c r="M7" s="6"/>
      <c r="N7" s="6"/>
    </row>
    <row r="8" spans="1:14" ht="17.25" customHeight="1" x14ac:dyDescent="0.25">
      <c r="A8" s="12">
        <v>3.25</v>
      </c>
      <c r="B8" s="18" t="s">
        <v>151</v>
      </c>
      <c r="C8" s="157">
        <v>0.75</v>
      </c>
      <c r="D8" s="17"/>
      <c r="E8" s="157"/>
      <c r="F8" s="17"/>
      <c r="G8" s="157"/>
      <c r="H8" s="18"/>
      <c r="I8" s="18"/>
      <c r="J8" s="17"/>
      <c r="K8" s="18"/>
      <c r="L8" s="18"/>
      <c r="M8" s="18"/>
      <c r="N8" s="18">
        <f>C8</f>
        <v>0.75</v>
      </c>
    </row>
    <row r="9" spans="1:14" ht="17.25" customHeight="1" x14ac:dyDescent="0.25">
      <c r="A9" s="308"/>
      <c r="B9" s="208" t="s">
        <v>47</v>
      </c>
      <c r="C9" s="62"/>
      <c r="D9" s="62"/>
      <c r="E9" s="178"/>
      <c r="F9" s="63"/>
      <c r="G9" s="178"/>
      <c r="H9" s="62"/>
      <c r="I9" s="178"/>
      <c r="J9" s="62"/>
      <c r="K9" s="178"/>
      <c r="L9" s="62"/>
      <c r="M9" s="62"/>
      <c r="N9" s="178"/>
    </row>
    <row r="10" spans="1:14" x14ac:dyDescent="0.25">
      <c r="A10" s="119">
        <v>2.17</v>
      </c>
      <c r="B10" s="87" t="s">
        <v>83</v>
      </c>
      <c r="C10" s="65">
        <v>0.5</v>
      </c>
      <c r="D10" s="65"/>
      <c r="E10" s="179"/>
      <c r="F10" s="66"/>
      <c r="G10" s="179"/>
      <c r="H10" s="65"/>
      <c r="I10" s="179"/>
      <c r="J10" s="65"/>
      <c r="K10" s="179"/>
      <c r="L10" s="65"/>
      <c r="M10" s="65"/>
      <c r="N10" s="181">
        <f>C10+E10+G10+I10+K10+M10</f>
        <v>0.5</v>
      </c>
    </row>
    <row r="11" spans="1:14" x14ac:dyDescent="0.25">
      <c r="A11" s="309"/>
      <c r="B11" s="24" t="s">
        <v>181</v>
      </c>
      <c r="C11" s="125"/>
      <c r="D11" s="24"/>
      <c r="E11" s="125"/>
      <c r="F11" s="23" t="s">
        <v>181</v>
      </c>
      <c r="G11" s="92"/>
      <c r="H11" s="23"/>
      <c r="I11" s="125"/>
      <c r="J11" s="24" t="s">
        <v>181</v>
      </c>
      <c r="K11" s="125"/>
      <c r="L11" s="24"/>
      <c r="M11" s="92"/>
      <c r="N11" s="92"/>
    </row>
    <row r="12" spans="1:14" x14ac:dyDescent="0.25">
      <c r="A12" s="310">
        <v>6.61</v>
      </c>
      <c r="B12" s="30" t="s">
        <v>38</v>
      </c>
      <c r="C12" s="120">
        <v>0.33</v>
      </c>
      <c r="D12" s="30"/>
      <c r="E12" s="120"/>
      <c r="F12" s="29" t="s">
        <v>13</v>
      </c>
      <c r="G12" s="93">
        <v>0.87</v>
      </c>
      <c r="H12" s="29"/>
      <c r="I12" s="120"/>
      <c r="J12" s="30" t="s">
        <v>20</v>
      </c>
      <c r="K12" s="120">
        <v>0.33</v>
      </c>
      <c r="L12" s="30"/>
      <c r="M12" s="93"/>
      <c r="N12" s="93">
        <f>C12+G12+K12</f>
        <v>1.53</v>
      </c>
    </row>
    <row r="13" spans="1:14" ht="12" customHeight="1" x14ac:dyDescent="0.25">
      <c r="A13" s="34"/>
      <c r="B13" s="255" t="s">
        <v>182</v>
      </c>
      <c r="C13" s="125"/>
      <c r="D13" s="256"/>
      <c r="E13" s="257"/>
      <c r="F13" s="255"/>
      <c r="G13" s="92"/>
      <c r="H13" s="255" t="s">
        <v>182</v>
      </c>
      <c r="I13" s="257"/>
      <c r="J13" s="258"/>
      <c r="K13" s="125"/>
      <c r="L13" s="255"/>
      <c r="M13" s="259"/>
      <c r="N13" s="92"/>
    </row>
    <row r="14" spans="1:14" ht="21.75" customHeight="1" x14ac:dyDescent="0.25">
      <c r="A14" s="31">
        <v>5.3</v>
      </c>
      <c r="B14" s="266" t="s">
        <v>183</v>
      </c>
      <c r="C14" s="120">
        <v>0.47</v>
      </c>
      <c r="D14" s="137"/>
      <c r="E14" s="260"/>
      <c r="F14" s="238"/>
      <c r="G14" s="93"/>
      <c r="H14" s="137" t="s">
        <v>13</v>
      </c>
      <c r="I14" s="260">
        <v>0.75</v>
      </c>
      <c r="J14" s="238"/>
      <c r="K14" s="120"/>
      <c r="L14" s="137"/>
      <c r="M14" s="261"/>
      <c r="N14" s="97">
        <f>C14+E14+G14+I14+K14+M14</f>
        <v>1.22</v>
      </c>
    </row>
    <row r="15" spans="1:14" x14ac:dyDescent="0.25">
      <c r="A15" s="142"/>
      <c r="B15" s="263" t="s">
        <v>184</v>
      </c>
      <c r="C15" s="144"/>
      <c r="D15" s="140"/>
      <c r="E15" s="264"/>
      <c r="F15" s="263"/>
      <c r="G15" s="97"/>
      <c r="H15" s="97" t="s">
        <v>184</v>
      </c>
      <c r="I15" s="264"/>
      <c r="J15" s="263"/>
      <c r="K15" s="144"/>
      <c r="L15" s="140"/>
      <c r="M15" s="265"/>
      <c r="N15" s="92"/>
    </row>
    <row r="16" spans="1:14" x14ac:dyDescent="0.25">
      <c r="A16" s="142">
        <v>6.49</v>
      </c>
      <c r="B16" s="263" t="s">
        <v>13</v>
      </c>
      <c r="C16" s="144">
        <v>0.75</v>
      </c>
      <c r="D16" s="140"/>
      <c r="E16" s="264"/>
      <c r="F16" s="263"/>
      <c r="G16" s="97"/>
      <c r="H16" s="140" t="s">
        <v>13</v>
      </c>
      <c r="I16" s="264">
        <v>0.75</v>
      </c>
      <c r="J16" s="263"/>
      <c r="K16" s="144"/>
      <c r="L16" s="140"/>
      <c r="M16" s="265"/>
      <c r="N16" s="97">
        <f>C16+E16+G16+I16+K16</f>
        <v>1.5</v>
      </c>
    </row>
    <row r="17" spans="1:14" ht="11.25" customHeight="1" x14ac:dyDescent="0.25">
      <c r="A17" s="24"/>
      <c r="B17" s="272" t="s">
        <v>203</v>
      </c>
      <c r="C17" s="203"/>
      <c r="D17" s="126"/>
      <c r="E17" s="203"/>
      <c r="F17" s="126" t="s">
        <v>204</v>
      </c>
      <c r="G17" s="203"/>
      <c r="H17" s="272" t="s">
        <v>205</v>
      </c>
      <c r="I17" s="203"/>
      <c r="J17" s="272" t="s">
        <v>205</v>
      </c>
      <c r="K17" s="203"/>
      <c r="L17" s="5"/>
      <c r="M17" s="127"/>
      <c r="N17" s="203"/>
    </row>
    <row r="18" spans="1:14" ht="17.25" customHeight="1" x14ac:dyDescent="0.25">
      <c r="A18" s="30">
        <v>16.579999999999998</v>
      </c>
      <c r="B18" s="273" t="s">
        <v>38</v>
      </c>
      <c r="C18" s="205">
        <v>0.33</v>
      </c>
      <c r="D18" s="274"/>
      <c r="E18" s="205"/>
      <c r="F18" s="273" t="s">
        <v>38</v>
      </c>
      <c r="G18" s="205">
        <v>0.33</v>
      </c>
      <c r="H18" s="273" t="s">
        <v>206</v>
      </c>
      <c r="I18" s="205">
        <v>1.58</v>
      </c>
      <c r="J18" s="275" t="s">
        <v>207</v>
      </c>
      <c r="K18" s="205">
        <v>1.59</v>
      </c>
      <c r="L18" s="17"/>
      <c r="M18" s="123"/>
      <c r="N18" s="205">
        <f>C18+E18+G18+I18+K18+M18</f>
        <v>3.83</v>
      </c>
    </row>
    <row r="19" spans="1:14" ht="7.5" customHeight="1" x14ac:dyDescent="0.25">
      <c r="A19" s="276"/>
      <c r="B19" s="277"/>
      <c r="C19" s="278"/>
      <c r="D19" s="277"/>
      <c r="E19" s="278"/>
      <c r="F19" s="277" t="s">
        <v>203</v>
      </c>
      <c r="G19" s="278"/>
      <c r="H19" s="277"/>
      <c r="I19" s="278"/>
      <c r="J19" s="277"/>
      <c r="K19" s="278"/>
      <c r="L19" s="305"/>
      <c r="M19" s="121"/>
      <c r="N19" s="278"/>
    </row>
    <row r="20" spans="1:14" ht="16.5" customHeight="1" x14ac:dyDescent="0.25">
      <c r="A20" s="30">
        <v>0.5</v>
      </c>
      <c r="B20" s="277"/>
      <c r="C20" s="278"/>
      <c r="D20" s="277"/>
      <c r="E20" s="278"/>
      <c r="F20" s="279" t="s">
        <v>208</v>
      </c>
      <c r="G20" s="278">
        <v>0.12</v>
      </c>
      <c r="H20" s="277"/>
      <c r="I20" s="278"/>
      <c r="J20" s="277"/>
      <c r="K20" s="278"/>
      <c r="L20" s="305"/>
      <c r="M20" s="121"/>
      <c r="N20" s="205">
        <f>C20+E20+G20+I20+K20+M20</f>
        <v>0.12</v>
      </c>
    </row>
    <row r="21" spans="1:14" ht="12.75" customHeight="1" x14ac:dyDescent="0.25">
      <c r="A21" s="24"/>
      <c r="B21" s="280" t="s">
        <v>209</v>
      </c>
      <c r="C21" s="203"/>
      <c r="D21" s="126"/>
      <c r="E21" s="203"/>
      <c r="F21" s="126"/>
      <c r="G21" s="203"/>
      <c r="H21" s="126"/>
      <c r="I21" s="203"/>
      <c r="J21" s="126"/>
      <c r="K21" s="203"/>
      <c r="L21" s="5"/>
      <c r="M21" s="127"/>
      <c r="N21" s="203"/>
    </row>
    <row r="22" spans="1:14" ht="11.25" customHeight="1" x14ac:dyDescent="0.25">
      <c r="A22" s="30">
        <v>0.25</v>
      </c>
      <c r="B22" s="281" t="s">
        <v>210</v>
      </c>
      <c r="C22" s="205">
        <v>0.06</v>
      </c>
      <c r="D22" s="274"/>
      <c r="E22" s="205"/>
      <c r="F22" s="274"/>
      <c r="G22" s="205"/>
      <c r="H22" s="274"/>
      <c r="I22" s="205"/>
      <c r="J22" s="274"/>
      <c r="K22" s="205"/>
      <c r="L22" s="17"/>
      <c r="M22" s="123"/>
      <c r="N22" s="205">
        <f>C22+E22+G22+I22+K22+M22</f>
        <v>0.06</v>
      </c>
    </row>
    <row r="23" spans="1:14" ht="15" customHeight="1" x14ac:dyDescent="0.25">
      <c r="A23" s="295">
        <v>1</v>
      </c>
      <c r="B23" s="296"/>
      <c r="C23" s="297"/>
      <c r="D23" s="296"/>
      <c r="E23" s="297"/>
      <c r="F23" s="298" t="s">
        <v>211</v>
      </c>
      <c r="G23" s="297">
        <v>0.23</v>
      </c>
      <c r="H23" s="296"/>
      <c r="I23" s="297"/>
      <c r="J23" s="296"/>
      <c r="K23" s="297"/>
      <c r="L23" s="299"/>
      <c r="M23" s="300"/>
      <c r="N23" s="297">
        <f>C23+E23+G23+I23+K23+M23</f>
        <v>0.23</v>
      </c>
    </row>
    <row r="24" spans="1:14" ht="10.5" customHeight="1" x14ac:dyDescent="0.25">
      <c r="A24" s="292"/>
      <c r="B24" s="282" t="s">
        <v>212</v>
      </c>
      <c r="C24" s="293"/>
      <c r="D24" s="282"/>
      <c r="E24" s="293"/>
      <c r="F24" s="282"/>
      <c r="G24" s="293"/>
      <c r="H24" s="282" t="s">
        <v>212</v>
      </c>
      <c r="I24" s="293"/>
      <c r="J24" s="282"/>
      <c r="K24" s="293"/>
      <c r="L24" s="294"/>
      <c r="M24" s="294"/>
      <c r="N24" s="293"/>
    </row>
    <row r="25" spans="1:14" ht="10.5" customHeight="1" x14ac:dyDescent="0.25">
      <c r="A25" s="283">
        <v>11.52</v>
      </c>
      <c r="B25" s="284" t="s">
        <v>213</v>
      </c>
      <c r="C25" s="285">
        <v>1.33</v>
      </c>
      <c r="D25" s="284"/>
      <c r="E25" s="286"/>
      <c r="F25" s="284"/>
      <c r="G25" s="286"/>
      <c r="H25" s="284" t="s">
        <v>213</v>
      </c>
      <c r="I25" s="285">
        <v>1.33</v>
      </c>
      <c r="J25" s="284"/>
      <c r="K25" s="286"/>
      <c r="L25" s="284"/>
      <c r="M25" s="284"/>
      <c r="N25" s="285">
        <f>C25+E25+G25+I25+K25+M25</f>
        <v>2.66</v>
      </c>
    </row>
    <row r="26" spans="1:14" ht="7.5" customHeight="1" x14ac:dyDescent="0.25">
      <c r="A26" s="287"/>
      <c r="B26" s="288" t="s">
        <v>214</v>
      </c>
      <c r="C26" s="289"/>
      <c r="D26" s="290"/>
      <c r="E26" s="289"/>
      <c r="F26" s="290"/>
      <c r="G26" s="289"/>
      <c r="H26" s="288" t="s">
        <v>214</v>
      </c>
      <c r="I26" s="289"/>
      <c r="J26" s="288"/>
      <c r="K26" s="289"/>
      <c r="L26" s="288"/>
      <c r="M26" s="288"/>
      <c r="N26" s="289"/>
    </row>
    <row r="27" spans="1:14" ht="13.5" customHeight="1" x14ac:dyDescent="0.25">
      <c r="A27" s="115">
        <v>15.75</v>
      </c>
      <c r="B27" s="129" t="s">
        <v>215</v>
      </c>
      <c r="C27" s="120">
        <v>2.25</v>
      </c>
      <c r="D27" s="130"/>
      <c r="E27" s="291"/>
      <c r="F27" s="130"/>
      <c r="G27" s="291"/>
      <c r="H27" s="129" t="s">
        <v>11</v>
      </c>
      <c r="I27" s="120">
        <v>1.39</v>
      </c>
      <c r="J27" s="129"/>
      <c r="K27" s="291"/>
      <c r="L27" s="129"/>
      <c r="M27" s="129"/>
      <c r="N27" s="181">
        <f>C27+E27+G27+I27+K27+M27</f>
        <v>3.6399999999999997</v>
      </c>
    </row>
    <row r="28" spans="1:14" x14ac:dyDescent="0.25">
      <c r="A28" s="115">
        <v>2.17</v>
      </c>
      <c r="B28" s="129"/>
      <c r="C28" s="291"/>
      <c r="D28" s="130"/>
      <c r="E28" s="291"/>
      <c r="F28" s="130"/>
      <c r="G28" s="291"/>
      <c r="H28" s="129" t="s">
        <v>216</v>
      </c>
      <c r="I28" s="144">
        <v>0.5</v>
      </c>
      <c r="J28" s="129"/>
      <c r="K28" s="291"/>
      <c r="L28" s="129"/>
      <c r="M28" s="129"/>
      <c r="N28" s="180">
        <f>C28+E28+G28+I28+K28+M28</f>
        <v>0.5</v>
      </c>
    </row>
    <row r="29" spans="1:14" ht="10.5" customHeight="1" x14ac:dyDescent="0.25">
      <c r="A29" s="287"/>
      <c r="B29" s="301"/>
      <c r="C29" s="289"/>
      <c r="D29" s="301" t="s">
        <v>43</v>
      </c>
      <c r="E29" s="289"/>
      <c r="F29" s="302"/>
      <c r="G29" s="303"/>
      <c r="H29" s="301"/>
      <c r="I29" s="289"/>
      <c r="J29" s="301" t="s">
        <v>43</v>
      </c>
      <c r="K29" s="289"/>
      <c r="L29" s="301"/>
      <c r="M29" s="288"/>
      <c r="N29" s="125"/>
    </row>
    <row r="30" spans="1:14" ht="12" customHeight="1" x14ac:dyDescent="0.25">
      <c r="A30" s="20">
        <v>7</v>
      </c>
      <c r="B30" s="129"/>
      <c r="C30" s="304"/>
      <c r="D30" s="129" t="s">
        <v>20</v>
      </c>
      <c r="E30" s="304">
        <v>0.5</v>
      </c>
      <c r="F30" s="130"/>
      <c r="G30" s="291"/>
      <c r="H30" s="129"/>
      <c r="I30" s="291"/>
      <c r="J30" s="129" t="s">
        <v>13</v>
      </c>
      <c r="K30" s="180">
        <v>1.1200000000000001</v>
      </c>
      <c r="L30" s="129"/>
      <c r="M30" s="129"/>
      <c r="N30" s="120">
        <f>C30+E30+G30+I30+K30+M30</f>
        <v>1.62</v>
      </c>
    </row>
    <row r="31" spans="1:14" ht="12" customHeight="1" x14ac:dyDescent="0.25">
      <c r="A31" s="24"/>
      <c r="B31" s="91" t="s">
        <v>50</v>
      </c>
      <c r="C31" s="92"/>
      <c r="D31" s="306"/>
      <c r="E31" s="24"/>
      <c r="F31" s="306" t="s">
        <v>50</v>
      </c>
      <c r="G31" s="92"/>
      <c r="H31" s="306"/>
      <c r="I31" s="94"/>
      <c r="J31" s="306" t="s">
        <v>50</v>
      </c>
      <c r="K31" s="24"/>
      <c r="L31" s="24"/>
      <c r="M31" s="24"/>
      <c r="N31" s="24"/>
    </row>
    <row r="32" spans="1:14" ht="12" customHeight="1" x14ac:dyDescent="0.25">
      <c r="A32" s="30">
        <v>8.1</v>
      </c>
      <c r="B32" s="30" t="s">
        <v>20</v>
      </c>
      <c r="C32" s="95">
        <v>0.33</v>
      </c>
      <c r="D32" s="30"/>
      <c r="E32" s="30"/>
      <c r="F32" s="30" t="s">
        <v>13</v>
      </c>
      <c r="G32" s="93">
        <v>1.24</v>
      </c>
      <c r="H32" s="30"/>
      <c r="I32" s="93"/>
      <c r="J32" s="30" t="s">
        <v>20</v>
      </c>
      <c r="K32" s="30">
        <v>0.3</v>
      </c>
      <c r="L32" s="30"/>
      <c r="M32" s="30"/>
      <c r="N32" s="30">
        <f>C32+E32+G32+I32+K32+M32</f>
        <v>1.87</v>
      </c>
    </row>
    <row r="33" spans="1:14" ht="14.25" customHeight="1" x14ac:dyDescent="0.25">
      <c r="A33" s="98"/>
      <c r="B33" s="91" t="s">
        <v>51</v>
      </c>
      <c r="C33" s="97"/>
      <c r="D33" s="306"/>
      <c r="E33" s="98"/>
      <c r="F33" s="306" t="s">
        <v>51</v>
      </c>
      <c r="G33" s="97"/>
      <c r="H33" s="306"/>
      <c r="I33" s="99"/>
      <c r="J33" s="306" t="s">
        <v>51</v>
      </c>
      <c r="K33" s="98"/>
      <c r="L33" s="98"/>
      <c r="M33" s="98"/>
      <c r="N33" s="98"/>
    </row>
    <row r="34" spans="1:14" ht="10.5" customHeight="1" x14ac:dyDescent="0.25">
      <c r="A34" s="30">
        <v>8.1</v>
      </c>
      <c r="B34" s="30" t="s">
        <v>20</v>
      </c>
      <c r="C34" s="95">
        <v>0.33</v>
      </c>
      <c r="D34" s="30"/>
      <c r="E34" s="30"/>
      <c r="F34" s="30" t="s">
        <v>13</v>
      </c>
      <c r="G34" s="93">
        <v>1.24</v>
      </c>
      <c r="H34" s="30"/>
      <c r="I34" s="93"/>
      <c r="J34" s="30" t="s">
        <v>20</v>
      </c>
      <c r="K34" s="30">
        <v>0.3</v>
      </c>
      <c r="L34" s="30"/>
      <c r="M34" s="30"/>
      <c r="N34" s="30">
        <f>C34+E34+G34+I34+K34+M34</f>
        <v>1.87</v>
      </c>
    </row>
    <row r="35" spans="1:14" ht="12.75" customHeight="1" x14ac:dyDescent="0.25">
      <c r="A35" s="24"/>
      <c r="B35" s="91" t="s">
        <v>52</v>
      </c>
      <c r="C35" s="97"/>
      <c r="D35" s="306"/>
      <c r="E35" s="98"/>
      <c r="F35" s="306"/>
      <c r="G35" s="97"/>
      <c r="H35" s="306"/>
      <c r="I35" s="99"/>
      <c r="J35" s="306"/>
      <c r="K35" s="98"/>
      <c r="L35" s="98"/>
      <c r="M35" s="98"/>
      <c r="N35" s="98"/>
    </row>
    <row r="36" spans="1:14" ht="11.25" customHeight="1" x14ac:dyDescent="0.25">
      <c r="A36" s="30">
        <v>0.75</v>
      </c>
      <c r="B36" s="269" t="s">
        <v>218</v>
      </c>
      <c r="C36" s="95">
        <v>0.17</v>
      </c>
      <c r="D36" s="30"/>
      <c r="E36" s="30"/>
      <c r="F36" s="30"/>
      <c r="G36" s="93"/>
      <c r="H36" s="30"/>
      <c r="I36" s="93"/>
      <c r="J36" s="30"/>
      <c r="K36" s="30"/>
      <c r="L36" s="30"/>
      <c r="M36" s="30"/>
      <c r="N36" s="30">
        <f>C36+E36+G36+I36+K36+M36</f>
        <v>0.17</v>
      </c>
    </row>
    <row r="37" spans="1:14" ht="12" customHeight="1" x14ac:dyDescent="0.25">
      <c r="A37" s="309"/>
      <c r="B37" s="101"/>
      <c r="C37" s="92"/>
      <c r="D37" s="101" t="s">
        <v>56</v>
      </c>
      <c r="E37" s="24"/>
      <c r="F37" s="25"/>
      <c r="G37" s="92"/>
      <c r="H37" s="27"/>
      <c r="I37" s="94"/>
      <c r="J37" s="101" t="s">
        <v>56</v>
      </c>
      <c r="K37" s="24"/>
      <c r="L37" s="24"/>
      <c r="M37" s="24"/>
      <c r="N37" s="102"/>
    </row>
    <row r="38" spans="1:14" ht="13.5" customHeight="1" x14ac:dyDescent="0.25">
      <c r="A38" s="310">
        <v>17.57</v>
      </c>
      <c r="B38" s="30"/>
      <c r="C38" s="95"/>
      <c r="D38" s="30" t="s">
        <v>13</v>
      </c>
      <c r="E38" s="30">
        <v>2.0299999999999998</v>
      </c>
      <c r="F38" s="30"/>
      <c r="G38" s="93"/>
      <c r="H38" s="30"/>
      <c r="I38" s="93"/>
      <c r="J38" s="30" t="s">
        <v>13</v>
      </c>
      <c r="K38" s="30">
        <v>2.0299999999999998</v>
      </c>
      <c r="L38" s="30"/>
      <c r="M38" s="30"/>
      <c r="N38" s="30">
        <f>C38+E38+G38+I38+K38+M38</f>
        <v>4.0599999999999996</v>
      </c>
    </row>
    <row r="39" spans="1:14" ht="23.25" x14ac:dyDescent="0.25">
      <c r="A39" s="30">
        <v>8.08</v>
      </c>
      <c r="B39" s="30"/>
      <c r="C39" s="95"/>
      <c r="D39" s="103" t="s">
        <v>57</v>
      </c>
      <c r="E39" s="30">
        <v>0.93</v>
      </c>
      <c r="F39" s="30"/>
      <c r="G39" s="93"/>
      <c r="H39" s="30"/>
      <c r="I39" s="93"/>
      <c r="J39" s="104" t="s">
        <v>58</v>
      </c>
      <c r="K39" s="30">
        <v>0.93</v>
      </c>
      <c r="L39" s="30"/>
      <c r="M39" s="30"/>
      <c r="N39" s="30">
        <v>1.86</v>
      </c>
    </row>
    <row r="40" spans="1:14" x14ac:dyDescent="0.25">
      <c r="A40" s="89">
        <f>SUM(A3:A39)</f>
        <v>127.18999999999998</v>
      </c>
      <c r="B40" s="248" t="s">
        <v>9</v>
      </c>
      <c r="C40" s="248">
        <f>SUM(C3:C39)</f>
        <v>7.6</v>
      </c>
      <c r="D40" s="249"/>
      <c r="E40" s="250">
        <f>SUM(E3:E39)</f>
        <v>3.46</v>
      </c>
      <c r="F40" s="251"/>
      <c r="G40" s="250">
        <f>SUM(G3:G39)</f>
        <v>4.6000000000000005</v>
      </c>
      <c r="H40" s="248"/>
      <c r="I40" s="250">
        <f>SUM(I3:I39)</f>
        <v>6.3</v>
      </c>
      <c r="J40" s="248"/>
      <c r="K40" s="250">
        <f>SUM(K3:K39)</f>
        <v>7.4</v>
      </c>
      <c r="L40" s="249"/>
      <c r="M40" s="249">
        <f>SUM(M3:M39)</f>
        <v>0</v>
      </c>
      <c r="N40" s="250">
        <f>SUM(N3:N39)</f>
        <v>29.360000000000003</v>
      </c>
    </row>
    <row r="41" spans="1:14" x14ac:dyDescent="0.25">
      <c r="A41" s="56"/>
      <c r="B41" s="56" t="s">
        <v>27</v>
      </c>
      <c r="C41" s="56"/>
      <c r="D41" s="56"/>
      <c r="E41" s="56"/>
      <c r="F41" s="88"/>
      <c r="G41" s="56"/>
      <c r="H41" s="56" t="s">
        <v>44</v>
      </c>
      <c r="I41" s="56"/>
      <c r="J41" s="109"/>
      <c r="K41" s="110"/>
      <c r="L41" s="56"/>
      <c r="M41" s="56"/>
      <c r="N41" s="56"/>
    </row>
    <row r="42" spans="1:14" x14ac:dyDescent="0.25">
      <c r="A42" s="56"/>
      <c r="B42" s="56" t="s">
        <v>28</v>
      </c>
      <c r="C42" s="56" t="str">
        <f>B1</f>
        <v>VANESA ALBORT FERNANDEZ</v>
      </c>
      <c r="D42" s="56"/>
      <c r="E42" s="56"/>
      <c r="F42" s="112" t="s">
        <v>220</v>
      </c>
      <c r="G42" s="56"/>
      <c r="H42" s="56"/>
      <c r="I42" s="111"/>
      <c r="J42" s="109">
        <f>N40*4.33</f>
        <v>127.12880000000001</v>
      </c>
      <c r="K42" s="56"/>
      <c r="L42" s="110"/>
      <c r="M42" s="110"/>
      <c r="N42" s="56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3" workbookViewId="0">
      <selection activeCell="H53" sqref="H53"/>
    </sheetView>
  </sheetViews>
  <sheetFormatPr baseColWidth="10" defaultRowHeight="15" x14ac:dyDescent="0.25"/>
  <cols>
    <col min="1" max="1" width="6.5703125" customWidth="1"/>
    <col min="2" max="2" width="26" customWidth="1"/>
    <col min="3" max="3" width="6.28515625" customWidth="1"/>
    <col min="4" max="4" width="15.42578125" customWidth="1"/>
    <col min="5" max="5" width="6.28515625" customWidth="1"/>
    <col min="6" max="6" width="24" customWidth="1"/>
    <col min="7" max="7" width="4.42578125" customWidth="1"/>
    <col min="8" max="8" width="14.5703125" customWidth="1"/>
    <col min="9" max="9" width="4.42578125" customWidth="1"/>
    <col min="10" max="10" width="18.7109375" customWidth="1"/>
    <col min="11" max="11" width="5.7109375" customWidth="1"/>
    <col min="12" max="12" width="3.42578125" customWidth="1"/>
    <col min="13" max="13" width="2.7109375" customWidth="1"/>
    <col min="14" max="14" width="5.28515625" customWidth="1"/>
  </cols>
  <sheetData>
    <row r="1" spans="1:14" ht="12" customHeight="1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178">
        <v>5</v>
      </c>
      <c r="B3" s="192"/>
      <c r="C3" s="193"/>
      <c r="D3" s="193" t="s">
        <v>36</v>
      </c>
      <c r="E3" s="194">
        <v>0.57999999999999996</v>
      </c>
      <c r="F3" s="195"/>
      <c r="G3" s="194"/>
      <c r="H3" s="193" t="s">
        <v>36</v>
      </c>
      <c r="I3" s="194">
        <v>0.57999999999999996</v>
      </c>
      <c r="J3" s="196"/>
      <c r="K3" s="194"/>
      <c r="L3" s="196"/>
      <c r="M3" s="193"/>
      <c r="N3" s="197">
        <f>C3+E3+G3+I3+K3</f>
        <v>1.1599999999999999</v>
      </c>
    </row>
    <row r="4" spans="1:14" ht="21" customHeight="1" x14ac:dyDescent="0.25">
      <c r="A4" s="9"/>
      <c r="B4" s="26"/>
      <c r="C4" s="24"/>
      <c r="D4" s="26"/>
      <c r="E4" s="125"/>
      <c r="F4" s="25" t="s">
        <v>156</v>
      </c>
      <c r="G4" s="125"/>
      <c r="H4" s="25"/>
      <c r="I4" s="125"/>
      <c r="J4" s="25"/>
      <c r="K4" s="125"/>
      <c r="L4" s="24"/>
      <c r="M4" s="24"/>
      <c r="N4" s="125"/>
    </row>
    <row r="5" spans="1:14" x14ac:dyDescent="0.25">
      <c r="A5" s="181">
        <v>2.5</v>
      </c>
      <c r="B5" s="176"/>
      <c r="C5" s="30"/>
      <c r="D5" s="176"/>
      <c r="E5" s="120"/>
      <c r="F5" s="39" t="s">
        <v>154</v>
      </c>
      <c r="G5" s="120">
        <v>0.56999999999999995</v>
      </c>
      <c r="H5" s="39"/>
      <c r="I5" s="120"/>
      <c r="J5" s="39"/>
      <c r="K5" s="120"/>
      <c r="L5" s="30"/>
      <c r="M5" s="30"/>
      <c r="N5" s="181">
        <f t="shared" ref="N5" si="0">C5+E5+G5+I5+K5</f>
        <v>0.56999999999999995</v>
      </c>
    </row>
    <row r="6" spans="1:14" ht="10.5" customHeight="1" x14ac:dyDescent="0.25">
      <c r="A6" s="180"/>
      <c r="B6" s="207"/>
      <c r="C6" s="98"/>
      <c r="D6" s="207"/>
      <c r="E6" s="144"/>
      <c r="F6" s="207"/>
      <c r="G6" s="144"/>
      <c r="H6" s="207"/>
      <c r="I6" s="144"/>
      <c r="J6" s="207" t="s">
        <v>178</v>
      </c>
      <c r="K6" s="144"/>
      <c r="L6" s="252"/>
      <c r="M6" s="98"/>
      <c r="N6" s="144"/>
    </row>
    <row r="7" spans="1:14" ht="20.25" customHeight="1" x14ac:dyDescent="0.25">
      <c r="A7" s="180">
        <v>3.5</v>
      </c>
      <c r="B7" s="207"/>
      <c r="C7" s="98"/>
      <c r="D7" s="207"/>
      <c r="E7" s="144"/>
      <c r="F7" s="207"/>
      <c r="G7" s="144"/>
      <c r="H7" s="207"/>
      <c r="I7" s="144"/>
      <c r="J7" s="207" t="s">
        <v>179</v>
      </c>
      <c r="K7" s="144">
        <v>0.8</v>
      </c>
      <c r="L7" s="252"/>
      <c r="M7" s="98"/>
      <c r="N7" s="144">
        <f>C7+E7+G7+I7+K7</f>
        <v>0.8</v>
      </c>
    </row>
    <row r="8" spans="1:14" ht="10.5" customHeight="1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ht="15.75" customHeight="1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ht="16.5" customHeight="1" x14ac:dyDescent="0.25">
      <c r="A10" s="178"/>
      <c r="B10" s="208" t="s">
        <v>47</v>
      </c>
      <c r="C10" s="62"/>
      <c r="D10" s="62"/>
      <c r="E10" s="178"/>
      <c r="F10" s="63"/>
      <c r="G10" s="178"/>
      <c r="H10" s="62"/>
      <c r="I10" s="178"/>
      <c r="J10" s="62"/>
      <c r="K10" s="178"/>
      <c r="L10" s="62"/>
      <c r="M10" s="62"/>
      <c r="N10" s="178"/>
    </row>
    <row r="11" spans="1:14" x14ac:dyDescent="0.25">
      <c r="A11" s="179">
        <v>2.17</v>
      </c>
      <c r="B11" s="87" t="s">
        <v>83</v>
      </c>
      <c r="C11" s="65">
        <v>0.5</v>
      </c>
      <c r="D11" s="65"/>
      <c r="E11" s="179"/>
      <c r="F11" s="66"/>
      <c r="G11" s="179"/>
      <c r="H11" s="65"/>
      <c r="I11" s="179"/>
      <c r="J11" s="65"/>
      <c r="K11" s="179"/>
      <c r="L11" s="65"/>
      <c r="M11" s="65"/>
      <c r="N11" s="181">
        <f>C11+E11+G11+I11+K11+M11</f>
        <v>0.5</v>
      </c>
    </row>
    <row r="12" spans="1:14" ht="11.25" customHeight="1" x14ac:dyDescent="0.25">
      <c r="A12" s="33"/>
      <c r="B12" s="24" t="s">
        <v>181</v>
      </c>
      <c r="C12" s="125"/>
      <c r="D12" s="24"/>
      <c r="E12" s="125"/>
      <c r="F12" s="23" t="s">
        <v>181</v>
      </c>
      <c r="G12" s="92"/>
      <c r="H12" s="23"/>
      <c r="I12" s="125"/>
      <c r="J12" s="24" t="s">
        <v>181</v>
      </c>
      <c r="K12" s="125"/>
      <c r="L12" s="24"/>
      <c r="M12" s="92"/>
      <c r="N12" s="92"/>
    </row>
    <row r="13" spans="1:14" x14ac:dyDescent="0.25">
      <c r="A13" s="36">
        <v>6.61</v>
      </c>
      <c r="B13" s="30" t="s">
        <v>38</v>
      </c>
      <c r="C13" s="120">
        <v>0.33</v>
      </c>
      <c r="D13" s="30"/>
      <c r="E13" s="120"/>
      <c r="F13" s="29" t="s">
        <v>13</v>
      </c>
      <c r="G13" s="93">
        <v>0.87</v>
      </c>
      <c r="H13" s="29"/>
      <c r="I13" s="120"/>
      <c r="J13" s="30" t="s">
        <v>20</v>
      </c>
      <c r="K13" s="120">
        <v>0.33</v>
      </c>
      <c r="L13" s="30"/>
      <c r="M13" s="93"/>
      <c r="N13" s="93">
        <f>C13+G13+K13</f>
        <v>1.53</v>
      </c>
    </row>
    <row r="14" spans="1:14" ht="10.5" customHeight="1" x14ac:dyDescent="0.25">
      <c r="A14" s="152"/>
      <c r="B14" s="255" t="s">
        <v>182</v>
      </c>
      <c r="C14" s="125"/>
      <c r="D14" s="256"/>
      <c r="E14" s="257"/>
      <c r="F14" s="255"/>
      <c r="G14" s="92"/>
      <c r="H14" s="255" t="s">
        <v>182</v>
      </c>
      <c r="I14" s="257"/>
      <c r="J14" s="258"/>
      <c r="K14" s="125"/>
      <c r="L14" s="255"/>
      <c r="M14" s="259"/>
      <c r="N14" s="92"/>
    </row>
    <row r="15" spans="1:14" ht="20.25" customHeight="1" x14ac:dyDescent="0.25">
      <c r="A15" s="153">
        <v>5.3</v>
      </c>
      <c r="B15" s="266" t="s">
        <v>183</v>
      </c>
      <c r="C15" s="120">
        <v>0.47</v>
      </c>
      <c r="D15" s="137"/>
      <c r="E15" s="260"/>
      <c r="F15" s="238"/>
      <c r="G15" s="93"/>
      <c r="H15" s="137" t="s">
        <v>13</v>
      </c>
      <c r="I15" s="260">
        <v>0.75</v>
      </c>
      <c r="J15" s="238"/>
      <c r="K15" s="120"/>
      <c r="L15" s="137"/>
      <c r="M15" s="261"/>
      <c r="N15" s="97">
        <f>C15+E15+G15+I15+K15+M15</f>
        <v>1.22</v>
      </c>
    </row>
    <row r="16" spans="1:14" ht="12.75" customHeight="1" x14ac:dyDescent="0.25">
      <c r="A16" s="262"/>
      <c r="B16" s="263" t="s">
        <v>184</v>
      </c>
      <c r="C16" s="144"/>
      <c r="D16" s="140"/>
      <c r="E16" s="264"/>
      <c r="F16" s="263"/>
      <c r="G16" s="97"/>
      <c r="H16" s="97" t="s">
        <v>184</v>
      </c>
      <c r="I16" s="264"/>
      <c r="J16" s="263"/>
      <c r="K16" s="144"/>
      <c r="L16" s="140"/>
      <c r="M16" s="265"/>
      <c r="N16" s="92"/>
    </row>
    <row r="17" spans="1:14" ht="12.75" customHeight="1" x14ac:dyDescent="0.25">
      <c r="A17" s="262">
        <v>6.49</v>
      </c>
      <c r="B17" s="263" t="s">
        <v>13</v>
      </c>
      <c r="C17" s="144">
        <v>0.75</v>
      </c>
      <c r="D17" s="140"/>
      <c r="E17" s="264"/>
      <c r="F17" s="263"/>
      <c r="G17" s="97"/>
      <c r="H17" s="140" t="s">
        <v>13</v>
      </c>
      <c r="I17" s="264">
        <v>0.75</v>
      </c>
      <c r="J17" s="263"/>
      <c r="K17" s="144"/>
      <c r="L17" s="140"/>
      <c r="M17" s="265"/>
      <c r="N17" s="97">
        <f>C17+E17+G17+I17+K17</f>
        <v>1.5</v>
      </c>
    </row>
    <row r="18" spans="1:14" ht="12.75" customHeight="1" x14ac:dyDescent="0.25">
      <c r="A18" s="24"/>
      <c r="B18" s="272" t="s">
        <v>203</v>
      </c>
      <c r="C18" s="203"/>
      <c r="D18" s="126"/>
      <c r="E18" s="203"/>
      <c r="F18" s="126" t="s">
        <v>204</v>
      </c>
      <c r="G18" s="203"/>
      <c r="H18" s="272" t="s">
        <v>205</v>
      </c>
      <c r="I18" s="203"/>
      <c r="J18" s="272" t="s">
        <v>205</v>
      </c>
      <c r="K18" s="203"/>
      <c r="L18" s="5"/>
      <c r="M18" s="127"/>
      <c r="N18" s="203"/>
    </row>
    <row r="19" spans="1:14" ht="16.5" x14ac:dyDescent="0.25">
      <c r="A19" s="30">
        <v>16.579999999999998</v>
      </c>
      <c r="B19" s="273" t="s">
        <v>38</v>
      </c>
      <c r="C19" s="205">
        <v>0.33</v>
      </c>
      <c r="D19" s="274"/>
      <c r="E19" s="205"/>
      <c r="F19" s="273" t="s">
        <v>38</v>
      </c>
      <c r="G19" s="205">
        <v>0.33</v>
      </c>
      <c r="H19" s="273" t="s">
        <v>206</v>
      </c>
      <c r="I19" s="205">
        <v>1.58</v>
      </c>
      <c r="J19" s="275" t="s">
        <v>207</v>
      </c>
      <c r="K19" s="205">
        <v>1.59</v>
      </c>
      <c r="L19" s="17"/>
      <c r="M19" s="123"/>
      <c r="N19" s="205">
        <f>C19+E19+G19+I19+K19+M19</f>
        <v>3.83</v>
      </c>
    </row>
    <row r="20" spans="1:14" ht="11.25" customHeight="1" x14ac:dyDescent="0.25">
      <c r="A20" s="276"/>
      <c r="B20" s="277"/>
      <c r="C20" s="278"/>
      <c r="D20" s="277"/>
      <c r="E20" s="278"/>
      <c r="F20" s="277" t="s">
        <v>203</v>
      </c>
      <c r="G20" s="278"/>
      <c r="H20" s="277"/>
      <c r="I20" s="278"/>
      <c r="J20" s="277"/>
      <c r="K20" s="278"/>
      <c r="L20" s="270"/>
      <c r="M20" s="121"/>
      <c r="N20" s="278"/>
    </row>
    <row r="21" spans="1:14" ht="7.5" customHeight="1" x14ac:dyDescent="0.25">
      <c r="A21" s="30">
        <v>0.5</v>
      </c>
      <c r="B21" s="277"/>
      <c r="C21" s="278"/>
      <c r="D21" s="277"/>
      <c r="E21" s="278"/>
      <c r="F21" s="279" t="s">
        <v>208</v>
      </c>
      <c r="G21" s="278">
        <v>0.12</v>
      </c>
      <c r="H21" s="277"/>
      <c r="I21" s="278"/>
      <c r="J21" s="277"/>
      <c r="K21" s="278"/>
      <c r="L21" s="270"/>
      <c r="M21" s="121"/>
      <c r="N21" s="205">
        <f>C21+E21+G21+I21+K21+M21</f>
        <v>0.12</v>
      </c>
    </row>
    <row r="22" spans="1:14" ht="12" customHeight="1" x14ac:dyDescent="0.25">
      <c r="A22" s="24"/>
      <c r="B22" s="280" t="s">
        <v>209</v>
      </c>
      <c r="C22" s="203"/>
      <c r="D22" s="126"/>
      <c r="E22" s="203"/>
      <c r="F22" s="126"/>
      <c r="G22" s="203"/>
      <c r="H22" s="126"/>
      <c r="I22" s="203"/>
      <c r="J22" s="126"/>
      <c r="K22" s="203"/>
      <c r="L22" s="5"/>
      <c r="M22" s="127"/>
      <c r="N22" s="203"/>
    </row>
    <row r="23" spans="1:14" ht="12" customHeight="1" x14ac:dyDescent="0.25">
      <c r="A23" s="30">
        <v>0.25</v>
      </c>
      <c r="B23" s="281" t="s">
        <v>210</v>
      </c>
      <c r="C23" s="205">
        <v>0.06</v>
      </c>
      <c r="D23" s="274"/>
      <c r="E23" s="205"/>
      <c r="F23" s="274"/>
      <c r="G23" s="205"/>
      <c r="H23" s="274"/>
      <c r="I23" s="205"/>
      <c r="J23" s="274"/>
      <c r="K23" s="205"/>
      <c r="L23" s="17"/>
      <c r="M23" s="123"/>
      <c r="N23" s="205">
        <f>C23+E23+G23+I23+K23+M23</f>
        <v>0.06</v>
      </c>
    </row>
    <row r="24" spans="1:14" ht="13.5" customHeight="1" x14ac:dyDescent="0.25">
      <c r="A24" s="295">
        <v>1</v>
      </c>
      <c r="B24" s="296"/>
      <c r="C24" s="297"/>
      <c r="D24" s="296"/>
      <c r="E24" s="297"/>
      <c r="F24" s="298" t="s">
        <v>211</v>
      </c>
      <c r="G24" s="297">
        <v>0.23</v>
      </c>
      <c r="H24" s="296"/>
      <c r="I24" s="297"/>
      <c r="J24" s="296"/>
      <c r="K24" s="297"/>
      <c r="L24" s="299"/>
      <c r="M24" s="300"/>
      <c r="N24" s="297">
        <f>C24+E24+G24+I24+K24+M24</f>
        <v>0.23</v>
      </c>
    </row>
    <row r="25" spans="1:14" ht="10.5" customHeight="1" x14ac:dyDescent="0.25">
      <c r="A25" s="292"/>
      <c r="B25" s="282" t="s">
        <v>212</v>
      </c>
      <c r="C25" s="293"/>
      <c r="D25" s="282"/>
      <c r="E25" s="293"/>
      <c r="F25" s="282"/>
      <c r="G25" s="293"/>
      <c r="H25" s="282" t="s">
        <v>212</v>
      </c>
      <c r="I25" s="293"/>
      <c r="J25" s="282"/>
      <c r="K25" s="293"/>
      <c r="L25" s="294"/>
      <c r="M25" s="294"/>
      <c r="N25" s="293"/>
    </row>
    <row r="26" spans="1:14" ht="9.75" customHeight="1" x14ac:dyDescent="0.25">
      <c r="A26" s="283">
        <v>11.52</v>
      </c>
      <c r="B26" s="284" t="s">
        <v>213</v>
      </c>
      <c r="C26" s="285">
        <v>1.33</v>
      </c>
      <c r="D26" s="284"/>
      <c r="E26" s="286"/>
      <c r="F26" s="284"/>
      <c r="G26" s="286"/>
      <c r="H26" s="284" t="s">
        <v>213</v>
      </c>
      <c r="I26" s="285">
        <v>1.33</v>
      </c>
      <c r="J26" s="284"/>
      <c r="K26" s="286"/>
      <c r="L26" s="284"/>
      <c r="M26" s="284"/>
      <c r="N26" s="285">
        <f>C26+E26+G26+I26+K26+M26</f>
        <v>2.66</v>
      </c>
    </row>
    <row r="27" spans="1:14" ht="12.75" customHeight="1" x14ac:dyDescent="0.25">
      <c r="A27" s="287"/>
      <c r="B27" s="288" t="s">
        <v>214</v>
      </c>
      <c r="C27" s="289"/>
      <c r="D27" s="290"/>
      <c r="E27" s="289"/>
      <c r="F27" s="290"/>
      <c r="G27" s="289"/>
      <c r="H27" s="288" t="s">
        <v>214</v>
      </c>
      <c r="I27" s="289"/>
      <c r="J27" s="288"/>
      <c r="K27" s="289"/>
      <c r="L27" s="288"/>
      <c r="M27" s="288"/>
      <c r="N27" s="289"/>
    </row>
    <row r="28" spans="1:14" ht="12.75" customHeight="1" x14ac:dyDescent="0.25">
      <c r="A28" s="115">
        <v>15.75</v>
      </c>
      <c r="B28" s="129" t="s">
        <v>215</v>
      </c>
      <c r="C28" s="120">
        <v>2.25</v>
      </c>
      <c r="D28" s="130"/>
      <c r="E28" s="291"/>
      <c r="F28" s="130"/>
      <c r="G28" s="291"/>
      <c r="H28" s="129" t="s">
        <v>11</v>
      </c>
      <c r="I28" s="120">
        <v>1.39</v>
      </c>
      <c r="J28" s="129"/>
      <c r="K28" s="291"/>
      <c r="L28" s="129"/>
      <c r="M28" s="129"/>
      <c r="N28" s="181">
        <f>C28+E28+G28+I28+K28+M28</f>
        <v>3.6399999999999997</v>
      </c>
    </row>
    <row r="29" spans="1:14" x14ac:dyDescent="0.25">
      <c r="A29" s="115">
        <v>2.17</v>
      </c>
      <c r="B29" s="129"/>
      <c r="C29" s="291"/>
      <c r="D29" s="130"/>
      <c r="E29" s="291"/>
      <c r="F29" s="130"/>
      <c r="G29" s="291"/>
      <c r="H29" s="129" t="s">
        <v>216</v>
      </c>
      <c r="I29" s="144">
        <v>0.5</v>
      </c>
      <c r="J29" s="129"/>
      <c r="K29" s="291"/>
      <c r="L29" s="129"/>
      <c r="M29" s="129"/>
      <c r="N29" s="180">
        <f>C29+E29+G29+I29+K29+M29</f>
        <v>0.5</v>
      </c>
    </row>
    <row r="30" spans="1:14" ht="11.25" customHeight="1" x14ac:dyDescent="0.25">
      <c r="A30" s="287"/>
      <c r="B30" s="301"/>
      <c r="C30" s="289"/>
      <c r="D30" s="301" t="s">
        <v>43</v>
      </c>
      <c r="E30" s="289"/>
      <c r="F30" s="302"/>
      <c r="G30" s="303"/>
      <c r="H30" s="301"/>
      <c r="I30" s="289"/>
      <c r="J30" s="301" t="s">
        <v>43</v>
      </c>
      <c r="K30" s="289"/>
      <c r="L30" s="301"/>
      <c r="M30" s="288"/>
      <c r="N30" s="125"/>
    </row>
    <row r="31" spans="1:14" ht="10.5" customHeight="1" x14ac:dyDescent="0.25">
      <c r="A31" s="20">
        <v>7</v>
      </c>
      <c r="B31" s="129"/>
      <c r="C31" s="304"/>
      <c r="D31" s="129" t="s">
        <v>20</v>
      </c>
      <c r="E31" s="304">
        <v>0.5</v>
      </c>
      <c r="F31" s="130"/>
      <c r="G31" s="291"/>
      <c r="H31" s="129"/>
      <c r="I31" s="291"/>
      <c r="J31" s="129" t="s">
        <v>13</v>
      </c>
      <c r="K31" s="180">
        <v>1.1200000000000001</v>
      </c>
      <c r="L31" s="129"/>
      <c r="M31" s="129"/>
      <c r="N31" s="120">
        <f>C31+E31+G31+I31+K31+M31</f>
        <v>1.62</v>
      </c>
    </row>
    <row r="32" spans="1:14" ht="14.25" customHeight="1" x14ac:dyDescent="0.25">
      <c r="A32" s="22"/>
      <c r="B32" s="91" t="s">
        <v>50</v>
      </c>
      <c r="C32" s="92"/>
      <c r="D32" s="271"/>
      <c r="E32" s="24"/>
      <c r="F32" s="271" t="s">
        <v>50</v>
      </c>
      <c r="G32" s="92"/>
      <c r="H32" s="271"/>
      <c r="I32" s="94"/>
      <c r="J32" s="271" t="s">
        <v>50</v>
      </c>
      <c r="K32" s="24"/>
      <c r="L32" s="24"/>
      <c r="M32" s="24"/>
      <c r="N32" s="24"/>
    </row>
    <row r="33" spans="1:14" ht="10.5" customHeight="1" x14ac:dyDescent="0.25">
      <c r="A33" s="28">
        <v>8.1</v>
      </c>
      <c r="B33" s="30" t="s">
        <v>20</v>
      </c>
      <c r="C33" s="95">
        <v>0.33</v>
      </c>
      <c r="D33" s="30"/>
      <c r="E33" s="30"/>
      <c r="F33" s="30" t="s">
        <v>13</v>
      </c>
      <c r="G33" s="93">
        <v>1.24</v>
      </c>
      <c r="H33" s="30"/>
      <c r="I33" s="93"/>
      <c r="J33" s="30" t="s">
        <v>20</v>
      </c>
      <c r="K33" s="30">
        <v>0.3</v>
      </c>
      <c r="L33" s="30"/>
      <c r="M33" s="30"/>
      <c r="N33" s="30">
        <f>C33+E33+G33+I33+K33+M33</f>
        <v>1.87</v>
      </c>
    </row>
    <row r="34" spans="1:14" ht="12.75" customHeight="1" x14ac:dyDescent="0.25">
      <c r="A34" s="96"/>
      <c r="B34" s="91" t="s">
        <v>51</v>
      </c>
      <c r="C34" s="97"/>
      <c r="D34" s="271"/>
      <c r="E34" s="98"/>
      <c r="F34" s="271" t="s">
        <v>51</v>
      </c>
      <c r="G34" s="97"/>
      <c r="H34" s="271"/>
      <c r="I34" s="99"/>
      <c r="J34" s="271" t="s">
        <v>51</v>
      </c>
      <c r="K34" s="98"/>
      <c r="L34" s="98"/>
      <c r="M34" s="98"/>
      <c r="N34" s="98"/>
    </row>
    <row r="35" spans="1:14" ht="12" customHeight="1" x14ac:dyDescent="0.25">
      <c r="A35" s="28">
        <v>8.1</v>
      </c>
      <c r="B35" s="30" t="s">
        <v>20</v>
      </c>
      <c r="C35" s="95">
        <v>0.33</v>
      </c>
      <c r="D35" s="30"/>
      <c r="E35" s="30"/>
      <c r="F35" s="30" t="s">
        <v>13</v>
      </c>
      <c r="G35" s="93">
        <v>1.24</v>
      </c>
      <c r="H35" s="30"/>
      <c r="I35" s="93"/>
      <c r="J35" s="30" t="s">
        <v>20</v>
      </c>
      <c r="K35" s="30">
        <v>0.3</v>
      </c>
      <c r="L35" s="30"/>
      <c r="M35" s="30"/>
      <c r="N35" s="30">
        <f>C35+E35+G35+I35+K35+M35</f>
        <v>1.87</v>
      </c>
    </row>
    <row r="36" spans="1:14" ht="10.5" customHeight="1" x14ac:dyDescent="0.25">
      <c r="A36" s="22"/>
      <c r="B36" s="91" t="s">
        <v>52</v>
      </c>
      <c r="C36" s="97"/>
      <c r="D36" s="271"/>
      <c r="E36" s="98"/>
      <c r="F36" s="271"/>
      <c r="G36" s="97"/>
      <c r="H36" s="271"/>
      <c r="I36" s="99"/>
      <c r="J36" s="271"/>
      <c r="K36" s="98"/>
      <c r="L36" s="98"/>
      <c r="M36" s="98"/>
      <c r="N36" s="98"/>
    </row>
    <row r="37" spans="1:14" ht="18.75" customHeight="1" x14ac:dyDescent="0.25">
      <c r="A37" s="28">
        <v>0.75</v>
      </c>
      <c r="B37" s="269" t="s">
        <v>218</v>
      </c>
      <c r="C37" s="95">
        <v>0.17</v>
      </c>
      <c r="D37" s="30"/>
      <c r="E37" s="30"/>
      <c r="F37" s="30"/>
      <c r="G37" s="93"/>
      <c r="H37" s="30"/>
      <c r="I37" s="93"/>
      <c r="J37" s="30"/>
      <c r="K37" s="30"/>
      <c r="L37" s="30"/>
      <c r="M37" s="30"/>
      <c r="N37" s="30">
        <f>C37+E37+G37+I37+K37+M37</f>
        <v>0.17</v>
      </c>
    </row>
    <row r="38" spans="1:14" ht="13.5" customHeight="1" x14ac:dyDescent="0.25">
      <c r="A38" s="33"/>
      <c r="B38" s="101"/>
      <c r="C38" s="92"/>
      <c r="D38" s="101" t="s">
        <v>56</v>
      </c>
      <c r="E38" s="24"/>
      <c r="F38" s="25"/>
      <c r="G38" s="92"/>
      <c r="H38" s="27"/>
      <c r="I38" s="94"/>
      <c r="J38" s="101" t="s">
        <v>56</v>
      </c>
      <c r="K38" s="24"/>
      <c r="L38" s="24"/>
      <c r="M38" s="24"/>
      <c r="N38" s="102"/>
    </row>
    <row r="39" spans="1:14" ht="11.25" customHeight="1" x14ac:dyDescent="0.25">
      <c r="A39" s="36">
        <v>17.57</v>
      </c>
      <c r="B39" s="30"/>
      <c r="C39" s="95"/>
      <c r="D39" s="30" t="s">
        <v>13</v>
      </c>
      <c r="E39" s="30">
        <v>2.0299999999999998</v>
      </c>
      <c r="F39" s="30"/>
      <c r="G39" s="93"/>
      <c r="H39" s="30"/>
      <c r="I39" s="93"/>
      <c r="J39" s="30" t="s">
        <v>13</v>
      </c>
      <c r="K39" s="30">
        <v>2.0299999999999998</v>
      </c>
      <c r="L39" s="30"/>
      <c r="M39" s="30"/>
      <c r="N39" s="30">
        <f>C39+E39+G39+I39+K39+M39</f>
        <v>4.0599999999999996</v>
      </c>
    </row>
    <row r="40" spans="1:14" ht="19.5" customHeight="1" x14ac:dyDescent="0.25">
      <c r="A40" s="28">
        <v>8.08</v>
      </c>
      <c r="B40" s="30"/>
      <c r="C40" s="95"/>
      <c r="D40" s="103" t="s">
        <v>57</v>
      </c>
      <c r="E40" s="30">
        <v>0.93</v>
      </c>
      <c r="F40" s="30"/>
      <c r="G40" s="93"/>
      <c r="H40" s="30"/>
      <c r="I40" s="93"/>
      <c r="J40" s="104" t="s">
        <v>58</v>
      </c>
      <c r="K40" s="30">
        <v>0.93</v>
      </c>
      <c r="L40" s="30"/>
      <c r="M40" s="30"/>
      <c r="N40" s="30">
        <v>1.86</v>
      </c>
    </row>
    <row r="41" spans="1:14" x14ac:dyDescent="0.25">
      <c r="A41" s="89">
        <f>SUM(A3:A40)</f>
        <v>132.19</v>
      </c>
      <c r="B41" s="248" t="s">
        <v>9</v>
      </c>
      <c r="C41" s="248">
        <f>SUM(C3:C40)</f>
        <v>7.6</v>
      </c>
      <c r="D41" s="249"/>
      <c r="E41" s="250">
        <f>SUM(E3:E40)</f>
        <v>4.04</v>
      </c>
      <c r="F41" s="251"/>
      <c r="G41" s="250">
        <f>SUM(G3:G40)</f>
        <v>4.6000000000000005</v>
      </c>
      <c r="H41" s="248"/>
      <c r="I41" s="250">
        <f>SUM(I3:I40)</f>
        <v>6.88</v>
      </c>
      <c r="J41" s="248"/>
      <c r="K41" s="250">
        <f>SUM(K3:K40)</f>
        <v>7.4</v>
      </c>
      <c r="L41" s="249"/>
      <c r="M41" s="249">
        <f>SUM(M3:M40)</f>
        <v>0</v>
      </c>
      <c r="N41" s="250">
        <f>SUM(N3:N40)</f>
        <v>30.520000000000003</v>
      </c>
    </row>
    <row r="42" spans="1:14" x14ac:dyDescent="0.25">
      <c r="A42" s="56"/>
      <c r="B42" s="56" t="s">
        <v>27</v>
      </c>
      <c r="C42" s="56"/>
      <c r="D42" s="56"/>
      <c r="E42" s="56"/>
      <c r="F42" s="88"/>
      <c r="G42" s="56"/>
      <c r="H42" s="56" t="s">
        <v>44</v>
      </c>
      <c r="I42" s="56"/>
      <c r="J42" s="109"/>
      <c r="K42" s="110"/>
      <c r="L42" s="56"/>
      <c r="M42" s="56"/>
      <c r="N42" s="56"/>
    </row>
    <row r="43" spans="1:14" x14ac:dyDescent="0.25">
      <c r="A43" s="56"/>
      <c r="B43" s="56" t="s">
        <v>28</v>
      </c>
      <c r="C43" s="56" t="str">
        <f>B1</f>
        <v>VANESA ALBORT FERNANDEZ</v>
      </c>
      <c r="D43" s="56"/>
      <c r="E43" s="56"/>
      <c r="F43" s="112" t="s">
        <v>217</v>
      </c>
      <c r="G43" s="56"/>
      <c r="H43" s="56"/>
      <c r="I43" s="111"/>
      <c r="J43" s="109">
        <f>N41*4.33</f>
        <v>132.1516</v>
      </c>
      <c r="K43" s="56"/>
      <c r="L43" s="110"/>
      <c r="M43" s="110"/>
      <c r="N43" s="56"/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O36"/>
    </sheetView>
  </sheetViews>
  <sheetFormatPr baseColWidth="10" defaultRowHeight="15" x14ac:dyDescent="0.25"/>
  <cols>
    <col min="1" max="1" width="5" customWidth="1"/>
    <col min="2" max="2" width="20.42578125" customWidth="1"/>
    <col min="3" max="3" width="5.7109375" customWidth="1"/>
    <col min="4" max="4" width="17.42578125" customWidth="1"/>
    <col min="5" max="5" width="5.42578125" customWidth="1"/>
    <col min="6" max="6" width="20.42578125" customWidth="1"/>
    <col min="7" max="7" width="4.42578125" customWidth="1"/>
    <col min="9" max="9" width="5.5703125" customWidth="1"/>
    <col min="10" max="10" width="20.28515625" customWidth="1"/>
    <col min="11" max="11" width="4.85546875" customWidth="1"/>
    <col min="13" max="13" width="5.85546875" customWidth="1"/>
    <col min="14" max="14" width="6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178">
        <v>5</v>
      </c>
      <c r="B3" s="192"/>
      <c r="C3" s="193"/>
      <c r="D3" s="193" t="s">
        <v>36</v>
      </c>
      <c r="E3" s="194">
        <v>0.57999999999999996</v>
      </c>
      <c r="F3" s="195"/>
      <c r="G3" s="194"/>
      <c r="H3" s="193" t="s">
        <v>36</v>
      </c>
      <c r="I3" s="194">
        <v>0.57999999999999996</v>
      </c>
      <c r="J3" s="196"/>
      <c r="K3" s="194"/>
      <c r="L3" s="196"/>
      <c r="M3" s="193"/>
      <c r="N3" s="197">
        <f>C3+E3+G3+I3+K3</f>
        <v>1.1599999999999999</v>
      </c>
    </row>
    <row r="4" spans="1:14" ht="22.5" customHeight="1" x14ac:dyDescent="0.25">
      <c r="A4" s="9"/>
      <c r="B4" s="26"/>
      <c r="C4" s="24"/>
      <c r="D4" s="26"/>
      <c r="E4" s="125"/>
      <c r="F4" s="25" t="s">
        <v>156</v>
      </c>
      <c r="G4" s="125"/>
      <c r="H4" s="25"/>
      <c r="I4" s="125"/>
      <c r="J4" s="25"/>
      <c r="K4" s="125"/>
      <c r="L4" s="24"/>
      <c r="M4" s="24"/>
      <c r="N4" s="125"/>
    </row>
    <row r="5" spans="1:14" x14ac:dyDescent="0.25">
      <c r="A5" s="181">
        <v>2.5</v>
      </c>
      <c r="B5" s="176"/>
      <c r="C5" s="30"/>
      <c r="D5" s="176"/>
      <c r="E5" s="120"/>
      <c r="F5" s="39" t="s">
        <v>154</v>
      </c>
      <c r="G5" s="120">
        <v>0.56999999999999995</v>
      </c>
      <c r="H5" s="39"/>
      <c r="I5" s="120"/>
      <c r="J5" s="39"/>
      <c r="K5" s="120"/>
      <c r="L5" s="30"/>
      <c r="M5" s="30"/>
      <c r="N5" s="181">
        <f t="shared" ref="N5" si="0">C5+E5+G5+I5+K5</f>
        <v>0.56999999999999995</v>
      </c>
    </row>
    <row r="6" spans="1:14" ht="14.25" customHeight="1" x14ac:dyDescent="0.25">
      <c r="A6" s="180"/>
      <c r="B6" s="207"/>
      <c r="C6" s="98"/>
      <c r="D6" s="207"/>
      <c r="E6" s="144"/>
      <c r="F6" s="207"/>
      <c r="G6" s="144"/>
      <c r="H6" s="207"/>
      <c r="I6" s="144"/>
      <c r="J6" s="207" t="s">
        <v>178</v>
      </c>
      <c r="K6" s="144"/>
      <c r="L6" s="252"/>
      <c r="M6" s="98"/>
      <c r="N6" s="144"/>
    </row>
    <row r="7" spans="1:14" ht="23.25" x14ac:dyDescent="0.25">
      <c r="A7" s="180">
        <v>3.5</v>
      </c>
      <c r="B7" s="207"/>
      <c r="C7" s="98"/>
      <c r="D7" s="207"/>
      <c r="E7" s="144"/>
      <c r="F7" s="207"/>
      <c r="G7" s="144"/>
      <c r="H7" s="207"/>
      <c r="I7" s="144"/>
      <c r="J7" s="207" t="s">
        <v>179</v>
      </c>
      <c r="K7" s="144">
        <v>0.8</v>
      </c>
      <c r="L7" s="252"/>
      <c r="M7" s="98"/>
      <c r="N7" s="144">
        <f>C7+E7+G7+I7+K7</f>
        <v>0.8</v>
      </c>
    </row>
    <row r="8" spans="1:14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x14ac:dyDescent="0.25">
      <c r="A10" s="22"/>
      <c r="B10" s="25"/>
      <c r="C10" s="24"/>
      <c r="D10" s="24" t="s">
        <v>201</v>
      </c>
      <c r="E10" s="23"/>
      <c r="F10" s="24"/>
      <c r="G10" s="23"/>
      <c r="H10" s="24"/>
      <c r="I10" s="23"/>
      <c r="J10" s="25"/>
      <c r="K10" s="92"/>
      <c r="L10" s="24"/>
      <c r="M10" s="24"/>
      <c r="N10" s="24"/>
    </row>
    <row r="11" spans="1:14" x14ac:dyDescent="0.25">
      <c r="A11" s="28">
        <v>3</v>
      </c>
      <c r="B11" s="30"/>
      <c r="C11" s="30"/>
      <c r="D11" s="30" t="s">
        <v>13</v>
      </c>
      <c r="E11" s="30">
        <v>0.69</v>
      </c>
      <c r="F11" s="30"/>
      <c r="G11" s="30"/>
      <c r="H11" s="30"/>
      <c r="I11" s="30"/>
      <c r="J11" s="29"/>
      <c r="K11" s="93"/>
      <c r="L11" s="30"/>
      <c r="M11" s="30"/>
      <c r="N11" s="30">
        <f>C11+E11+G11+I11+K11+M11</f>
        <v>0.69</v>
      </c>
    </row>
    <row r="12" spans="1:14" x14ac:dyDescent="0.25">
      <c r="A12" s="22"/>
      <c r="B12" s="25" t="s">
        <v>190</v>
      </c>
      <c r="C12" s="24"/>
      <c r="D12" s="25" t="s">
        <v>190</v>
      </c>
      <c r="E12" s="24"/>
      <c r="F12" s="25" t="s">
        <v>190</v>
      </c>
      <c r="G12" s="24"/>
      <c r="H12" s="25" t="s">
        <v>190</v>
      </c>
      <c r="I12" s="24"/>
      <c r="J12" s="25" t="s">
        <v>190</v>
      </c>
      <c r="K12" s="24"/>
      <c r="L12" s="25" t="s">
        <v>190</v>
      </c>
      <c r="M12" s="24"/>
      <c r="N12" s="24"/>
    </row>
    <row r="13" spans="1:14" x14ac:dyDescent="0.25">
      <c r="A13" s="28">
        <v>13</v>
      </c>
      <c r="B13" s="30" t="s">
        <v>38</v>
      </c>
      <c r="C13" s="103">
        <v>0.33</v>
      </c>
      <c r="D13" s="30" t="s">
        <v>38</v>
      </c>
      <c r="E13" s="103">
        <v>0.33</v>
      </c>
      <c r="F13" s="30" t="s">
        <v>11</v>
      </c>
      <c r="G13" s="103">
        <v>1.35</v>
      </c>
      <c r="H13" s="29" t="s">
        <v>20</v>
      </c>
      <c r="I13" s="30">
        <v>0.33</v>
      </c>
      <c r="J13" s="30" t="s">
        <v>38</v>
      </c>
      <c r="K13" s="103">
        <v>0.33</v>
      </c>
      <c r="L13" s="29" t="s">
        <v>38</v>
      </c>
      <c r="M13" s="103">
        <v>0.33</v>
      </c>
      <c r="N13" s="30">
        <f>C13+E13+G13+I13+K13+M13</f>
        <v>3.0000000000000004</v>
      </c>
    </row>
    <row r="14" spans="1:14" x14ac:dyDescent="0.25">
      <c r="A14" s="51"/>
      <c r="B14" s="60"/>
      <c r="C14" s="10"/>
      <c r="D14" s="10"/>
      <c r="F14" s="58"/>
      <c r="G14" s="14"/>
      <c r="H14" s="60" t="s">
        <v>194</v>
      </c>
      <c r="I14" s="10"/>
      <c r="J14" s="58"/>
      <c r="K14" s="10"/>
      <c r="L14" s="58"/>
      <c r="M14" s="10"/>
      <c r="N14" s="14"/>
    </row>
    <row r="15" spans="1:14" x14ac:dyDescent="0.25">
      <c r="A15" s="51">
        <v>5.16</v>
      </c>
      <c r="B15" s="60"/>
      <c r="C15" s="10"/>
      <c r="D15" s="10"/>
      <c r="F15" s="58"/>
      <c r="G15" s="14"/>
      <c r="H15" s="60" t="s">
        <v>13</v>
      </c>
      <c r="I15" s="10">
        <v>1.19</v>
      </c>
      <c r="J15" s="58"/>
      <c r="K15" s="10"/>
      <c r="L15" s="58"/>
      <c r="M15" s="10"/>
      <c r="N15" s="14">
        <f>C15+E15+G15+I15+K15</f>
        <v>1.19</v>
      </c>
    </row>
    <row r="16" spans="1:14" x14ac:dyDescent="0.25">
      <c r="A16" s="50"/>
      <c r="B16" s="164"/>
      <c r="C16" s="4"/>
      <c r="D16" s="4" t="s">
        <v>195</v>
      </c>
      <c r="E16" s="4"/>
      <c r="F16" s="42"/>
      <c r="G16" s="8"/>
      <c r="H16" s="42"/>
      <c r="I16" s="4"/>
      <c r="J16" s="42" t="s">
        <v>196</v>
      </c>
      <c r="K16" s="4"/>
      <c r="L16" s="42"/>
      <c r="M16" s="4"/>
      <c r="N16" s="8"/>
    </row>
    <row r="17" spans="1:14" x14ac:dyDescent="0.25">
      <c r="A17" s="45">
        <v>6</v>
      </c>
      <c r="B17" s="54"/>
      <c r="C17" s="16"/>
      <c r="D17" s="16" t="s">
        <v>13</v>
      </c>
      <c r="E17" s="16">
        <v>1.1000000000000001</v>
      </c>
      <c r="F17" s="52"/>
      <c r="G17" s="20"/>
      <c r="H17" s="52"/>
      <c r="I17" s="16"/>
      <c r="J17" s="52" t="s">
        <v>38</v>
      </c>
      <c r="K17" s="16">
        <v>0.28999999999999998</v>
      </c>
      <c r="L17" s="52"/>
      <c r="M17" s="16"/>
      <c r="N17" s="20">
        <f>E17+K17</f>
        <v>1.3900000000000001</v>
      </c>
    </row>
    <row r="18" spans="1:14" ht="13.5" customHeight="1" x14ac:dyDescent="0.25">
      <c r="A18" s="22"/>
      <c r="B18" s="268"/>
      <c r="C18" s="254"/>
      <c r="D18" s="268" t="s">
        <v>197</v>
      </c>
      <c r="E18" s="254"/>
      <c r="G18" s="254"/>
      <c r="I18" s="254"/>
      <c r="K18" s="5"/>
      <c r="L18" s="5"/>
      <c r="M18" s="5"/>
      <c r="N18" s="24"/>
    </row>
    <row r="19" spans="1:14" x14ac:dyDescent="0.25">
      <c r="A19" s="28">
        <v>2</v>
      </c>
      <c r="B19" s="17"/>
      <c r="C19" s="17"/>
      <c r="D19" s="17" t="s">
        <v>13</v>
      </c>
      <c r="E19" s="17">
        <v>0.46</v>
      </c>
      <c r="F19" s="17"/>
      <c r="G19" s="17"/>
      <c r="H19" s="17"/>
      <c r="I19" s="17"/>
      <c r="J19" s="17"/>
      <c r="K19" s="17"/>
      <c r="L19" s="17"/>
      <c r="M19" s="17"/>
      <c r="N19" s="30">
        <f>C19+E19+G19+I19+K19+M19</f>
        <v>0.46</v>
      </c>
    </row>
    <row r="20" spans="1:14" x14ac:dyDescent="0.25">
      <c r="A20" s="50"/>
      <c r="B20" s="164" t="s">
        <v>191</v>
      </c>
      <c r="C20" s="4"/>
      <c r="D20" s="4"/>
      <c r="E20" s="4"/>
      <c r="F20" s="42"/>
      <c r="G20" s="8"/>
      <c r="H20" s="42"/>
      <c r="I20" s="4"/>
      <c r="J20" s="42" t="s">
        <v>192</v>
      </c>
      <c r="K20" s="4"/>
      <c r="L20" s="42"/>
      <c r="M20" s="4"/>
      <c r="N20" s="8"/>
    </row>
    <row r="21" spans="1:14" ht="28.5" x14ac:dyDescent="0.25">
      <c r="A21" s="45">
        <v>9.16</v>
      </c>
      <c r="B21" s="54" t="s">
        <v>13</v>
      </c>
      <c r="C21" s="16">
        <v>1.61</v>
      </c>
      <c r="D21" s="16"/>
      <c r="E21" s="16"/>
      <c r="F21" s="52"/>
      <c r="G21" s="20"/>
      <c r="H21" s="52"/>
      <c r="I21" s="16"/>
      <c r="J21" s="267" t="s">
        <v>193</v>
      </c>
      <c r="K21" s="16">
        <v>0.5</v>
      </c>
      <c r="L21" s="52"/>
      <c r="M21" s="16"/>
      <c r="N21" s="20">
        <f>C21+E21+G21+I21+K21</f>
        <v>2.1100000000000003</v>
      </c>
    </row>
    <row r="22" spans="1:14" ht="16.5" customHeight="1" x14ac:dyDescent="0.25">
      <c r="A22" s="50"/>
      <c r="B22" s="42" t="s">
        <v>198</v>
      </c>
      <c r="C22" s="42"/>
      <c r="D22" s="42"/>
      <c r="E22" s="42"/>
      <c r="F22" s="42" t="s">
        <v>198</v>
      </c>
      <c r="G22" s="42"/>
      <c r="H22" s="42"/>
      <c r="I22" s="42"/>
      <c r="J22" s="42" t="s">
        <v>198</v>
      </c>
      <c r="K22" s="42"/>
      <c r="L22" s="42"/>
      <c r="M22" s="8"/>
      <c r="N22" s="43"/>
    </row>
    <row r="23" spans="1:14" ht="42" customHeight="1" x14ac:dyDescent="0.25">
      <c r="A23" s="45">
        <v>6.5</v>
      </c>
      <c r="B23" s="267" t="s">
        <v>199</v>
      </c>
      <c r="C23" s="20">
        <v>0.5</v>
      </c>
      <c r="D23" s="52"/>
      <c r="E23" s="20"/>
      <c r="F23" s="267" t="s">
        <v>199</v>
      </c>
      <c r="G23" s="20">
        <v>0.5</v>
      </c>
      <c r="H23" s="52"/>
      <c r="I23" s="20"/>
      <c r="J23" s="267" t="s">
        <v>199</v>
      </c>
      <c r="K23" s="52">
        <v>0.5</v>
      </c>
      <c r="L23" s="52"/>
      <c r="M23" s="20"/>
      <c r="N23" s="20">
        <f>C23+E23+G23+I23+K23</f>
        <v>1.5</v>
      </c>
    </row>
    <row r="24" spans="1:14" x14ac:dyDescent="0.25">
      <c r="A24" s="22"/>
      <c r="B24" s="24" t="s">
        <v>186</v>
      </c>
      <c r="C24" s="24"/>
      <c r="D24" s="24"/>
      <c r="E24" s="24"/>
      <c r="F24" s="24"/>
      <c r="G24" s="24"/>
      <c r="H24" s="24"/>
      <c r="I24" s="24"/>
      <c r="J24" s="23" t="s">
        <v>187</v>
      </c>
      <c r="K24" s="92"/>
      <c r="L24" s="24" t="s">
        <v>188</v>
      </c>
      <c r="M24" s="24"/>
      <c r="N24" s="24"/>
    </row>
    <row r="25" spans="1:14" ht="22.5" x14ac:dyDescent="0.25">
      <c r="A25" s="28">
        <v>16.239999999999998</v>
      </c>
      <c r="B25" s="30" t="s">
        <v>20</v>
      </c>
      <c r="C25" s="30">
        <v>0.8</v>
      </c>
      <c r="D25" s="30"/>
      <c r="E25" s="30"/>
      <c r="F25" s="30"/>
      <c r="G25" s="30"/>
      <c r="H25" s="30"/>
      <c r="I25" s="30"/>
      <c r="J25" s="29" t="s">
        <v>13</v>
      </c>
      <c r="K25" s="93">
        <v>1.8</v>
      </c>
      <c r="L25" s="17" t="s">
        <v>189</v>
      </c>
      <c r="M25" s="30">
        <v>1.1499999999999999</v>
      </c>
      <c r="N25" s="30">
        <f>M25+K25+I25+G25+E25+C25</f>
        <v>3.75</v>
      </c>
    </row>
    <row r="26" spans="1:14" x14ac:dyDescent="0.25">
      <c r="A26" s="33"/>
      <c r="B26" s="24" t="s">
        <v>181</v>
      </c>
      <c r="C26" s="125"/>
      <c r="D26" s="24"/>
      <c r="E26" s="125"/>
      <c r="F26" s="23" t="s">
        <v>181</v>
      </c>
      <c r="G26" s="92"/>
      <c r="H26" s="23"/>
      <c r="I26" s="125"/>
      <c r="J26" s="24" t="s">
        <v>181</v>
      </c>
      <c r="K26" s="125"/>
      <c r="L26" s="24"/>
      <c r="M26" s="92"/>
      <c r="N26" s="92"/>
    </row>
    <row r="27" spans="1:14" x14ac:dyDescent="0.25">
      <c r="A27" s="36">
        <v>6.61</v>
      </c>
      <c r="B27" s="30" t="s">
        <v>38</v>
      </c>
      <c r="C27" s="120">
        <v>0.33</v>
      </c>
      <c r="D27" s="30"/>
      <c r="E27" s="120"/>
      <c r="F27" s="29" t="s">
        <v>13</v>
      </c>
      <c r="G27" s="93">
        <v>0.87</v>
      </c>
      <c r="H27" s="29"/>
      <c r="I27" s="120"/>
      <c r="J27" s="30" t="s">
        <v>20</v>
      </c>
      <c r="K27" s="120">
        <v>0.33</v>
      </c>
      <c r="L27" s="30"/>
      <c r="M27" s="93"/>
      <c r="N27" s="93">
        <f>C27+G27+K27</f>
        <v>1.53</v>
      </c>
    </row>
    <row r="28" spans="1:14" x14ac:dyDescent="0.25">
      <c r="A28" s="152"/>
      <c r="B28" s="255" t="s">
        <v>182</v>
      </c>
      <c r="C28" s="125"/>
      <c r="D28" s="256"/>
      <c r="E28" s="257"/>
      <c r="F28" s="255"/>
      <c r="G28" s="92"/>
      <c r="H28" s="255" t="s">
        <v>182</v>
      </c>
      <c r="I28" s="257"/>
      <c r="J28" s="258"/>
      <c r="K28" s="125"/>
      <c r="L28" s="255"/>
      <c r="M28" s="259"/>
      <c r="N28" s="92"/>
    </row>
    <row r="29" spans="1:14" ht="26.25" x14ac:dyDescent="0.25">
      <c r="A29" s="153">
        <v>5.3</v>
      </c>
      <c r="B29" s="266" t="s">
        <v>183</v>
      </c>
      <c r="C29" s="120">
        <v>0.47</v>
      </c>
      <c r="D29" s="137"/>
      <c r="E29" s="260"/>
      <c r="F29" s="238"/>
      <c r="G29" s="93"/>
      <c r="H29" s="137" t="s">
        <v>13</v>
      </c>
      <c r="I29" s="260">
        <v>0.75</v>
      </c>
      <c r="J29" s="238"/>
      <c r="K29" s="120"/>
      <c r="L29" s="137"/>
      <c r="M29" s="261"/>
      <c r="N29" s="97">
        <f>C29+E29+G29+I29+K29+M29</f>
        <v>1.22</v>
      </c>
    </row>
    <row r="30" spans="1:14" x14ac:dyDescent="0.25">
      <c r="A30" s="262"/>
      <c r="B30" s="263" t="s">
        <v>184</v>
      </c>
      <c r="C30" s="144"/>
      <c r="D30" s="140"/>
      <c r="E30" s="264"/>
      <c r="F30" s="263"/>
      <c r="G30" s="97"/>
      <c r="H30" s="97" t="s">
        <v>184</v>
      </c>
      <c r="I30" s="264"/>
      <c r="J30" s="263"/>
      <c r="K30" s="144"/>
      <c r="L30" s="140"/>
      <c r="M30" s="265"/>
      <c r="N30" s="92"/>
    </row>
    <row r="31" spans="1:14" x14ac:dyDescent="0.25">
      <c r="A31" s="262">
        <v>6.49</v>
      </c>
      <c r="B31" s="263" t="s">
        <v>13</v>
      </c>
      <c r="C31" s="144">
        <v>0.75</v>
      </c>
      <c r="D31" s="140"/>
      <c r="E31" s="264"/>
      <c r="F31" s="263"/>
      <c r="G31" s="97"/>
      <c r="H31" s="140" t="s">
        <v>13</v>
      </c>
      <c r="I31" s="264">
        <v>0.75</v>
      </c>
      <c r="J31" s="263"/>
      <c r="K31" s="144"/>
      <c r="L31" s="140"/>
      <c r="M31" s="265"/>
      <c r="N31" s="97">
        <f>C31+E31+G31+I31+K31</f>
        <v>1.5</v>
      </c>
    </row>
    <row r="32" spans="1:14" x14ac:dyDescent="0.25">
      <c r="A32" s="89">
        <f>SUM(A3:A31)</f>
        <v>93.70999999999998</v>
      </c>
      <c r="B32" s="248" t="s">
        <v>9</v>
      </c>
      <c r="C32" s="248">
        <f>SUM(C3:C31)</f>
        <v>5.54</v>
      </c>
      <c r="D32" s="249"/>
      <c r="E32" s="250">
        <f>SUM(E3:E31)</f>
        <v>3.16</v>
      </c>
      <c r="F32" s="251"/>
      <c r="G32" s="250">
        <f>SUM(G3:G31)</f>
        <v>3.29</v>
      </c>
      <c r="H32" s="248"/>
      <c r="I32" s="250">
        <f>SUM(I3:I31)</f>
        <v>3.5999999999999996</v>
      </c>
      <c r="J32" s="248"/>
      <c r="K32" s="250">
        <f>SUM(K3:K31)</f>
        <v>4.55</v>
      </c>
      <c r="L32" s="249"/>
      <c r="M32" s="249">
        <f>SUM(M3:M31)</f>
        <v>1.48</v>
      </c>
      <c r="N32" s="250">
        <f>SUM(N3:N31)</f>
        <v>21.62</v>
      </c>
    </row>
    <row r="33" spans="1:14" x14ac:dyDescent="0.25">
      <c r="A33" s="56"/>
      <c r="B33" s="56" t="s">
        <v>27</v>
      </c>
      <c r="C33" s="56"/>
      <c r="D33" s="56"/>
      <c r="E33" s="56"/>
      <c r="F33" s="88"/>
      <c r="G33" s="56"/>
      <c r="H33" s="56" t="s">
        <v>44</v>
      </c>
      <c r="I33" s="56"/>
      <c r="J33" s="109"/>
      <c r="K33" s="110"/>
      <c r="L33" s="56"/>
      <c r="M33" s="56"/>
      <c r="N33" s="56"/>
    </row>
    <row r="34" spans="1:14" x14ac:dyDescent="0.25">
      <c r="A34" s="56"/>
      <c r="B34" s="56" t="s">
        <v>28</v>
      </c>
      <c r="C34" s="56" t="str">
        <f>B1</f>
        <v>VANESA ALBORT FERNANDEZ</v>
      </c>
      <c r="D34" s="56"/>
      <c r="E34" s="56"/>
      <c r="F34" s="112" t="s">
        <v>200</v>
      </c>
      <c r="G34" s="56"/>
      <c r="H34" s="56"/>
      <c r="I34" s="111"/>
      <c r="J34" s="109">
        <f>N32*4.33</f>
        <v>93.61460000000001</v>
      </c>
      <c r="K34" s="56"/>
      <c r="L34" s="110"/>
      <c r="M34" s="110"/>
      <c r="N34" s="56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6" workbookViewId="0">
      <selection activeCell="O36" sqref="O36"/>
    </sheetView>
  </sheetViews>
  <sheetFormatPr baseColWidth="10" defaultRowHeight="15" x14ac:dyDescent="0.25"/>
  <cols>
    <col min="1" max="1" width="6.28515625" customWidth="1"/>
    <col min="2" max="2" width="18" customWidth="1"/>
    <col min="3" max="3" width="5.140625" customWidth="1"/>
    <col min="4" max="4" width="14.42578125" customWidth="1"/>
    <col min="5" max="5" width="4.5703125" customWidth="1"/>
    <col min="6" max="6" width="19.140625" customWidth="1"/>
    <col min="7" max="7" width="5" customWidth="1"/>
    <col min="8" max="8" width="22.7109375" customWidth="1"/>
    <col min="9" max="9" width="5" customWidth="1"/>
    <col min="10" max="10" width="17.42578125" customWidth="1"/>
    <col min="11" max="11" width="5.28515625" customWidth="1"/>
    <col min="12" max="12" width="11.42578125" customWidth="1"/>
    <col min="13" max="13" width="4.85546875" customWidth="1"/>
    <col min="14" max="14" width="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178">
        <v>5</v>
      </c>
      <c r="B3" s="192"/>
      <c r="C3" s="193"/>
      <c r="D3" s="193" t="s">
        <v>36</v>
      </c>
      <c r="E3" s="194">
        <v>0.57999999999999996</v>
      </c>
      <c r="F3" s="195"/>
      <c r="G3" s="194"/>
      <c r="H3" s="193" t="s">
        <v>36</v>
      </c>
      <c r="I3" s="194">
        <v>0.57999999999999996</v>
      </c>
      <c r="J3" s="196"/>
      <c r="K3" s="194"/>
      <c r="L3" s="196"/>
      <c r="M3" s="193"/>
      <c r="N3" s="197">
        <f>C3+E3+G3+I3+K3</f>
        <v>1.1599999999999999</v>
      </c>
    </row>
    <row r="4" spans="1:14" ht="20.25" customHeight="1" x14ac:dyDescent="0.25">
      <c r="A4" s="9"/>
      <c r="B4" s="26"/>
      <c r="C4" s="24"/>
      <c r="D4" s="26"/>
      <c r="E4" s="125"/>
      <c r="F4" s="25" t="s">
        <v>156</v>
      </c>
      <c r="G4" s="125"/>
      <c r="H4" s="25"/>
      <c r="I4" s="125"/>
      <c r="J4" s="25"/>
      <c r="K4" s="125"/>
      <c r="L4" s="24"/>
      <c r="M4" s="24"/>
      <c r="N4" s="125"/>
    </row>
    <row r="5" spans="1:14" x14ac:dyDescent="0.25">
      <c r="A5" s="181">
        <v>2.5</v>
      </c>
      <c r="B5" s="176"/>
      <c r="C5" s="30"/>
      <c r="D5" s="176"/>
      <c r="E5" s="120"/>
      <c r="F5" s="39" t="s">
        <v>154</v>
      </c>
      <c r="G5" s="120">
        <v>0.56999999999999995</v>
      </c>
      <c r="H5" s="39"/>
      <c r="I5" s="120"/>
      <c r="J5" s="39"/>
      <c r="K5" s="120"/>
      <c r="L5" s="30"/>
      <c r="M5" s="30"/>
      <c r="N5" s="181">
        <f t="shared" ref="N5" si="0">C5+E5+G5+I5+K5</f>
        <v>0.56999999999999995</v>
      </c>
    </row>
    <row r="6" spans="1:14" ht="11.25" customHeight="1" x14ac:dyDescent="0.25">
      <c r="A6" s="180"/>
      <c r="B6" s="207"/>
      <c r="C6" s="98"/>
      <c r="D6" s="207"/>
      <c r="E6" s="144"/>
      <c r="F6" s="207"/>
      <c r="G6" s="144"/>
      <c r="H6" s="207"/>
      <c r="I6" s="144"/>
      <c r="J6" s="207" t="s">
        <v>178</v>
      </c>
      <c r="K6" s="144"/>
      <c r="L6" s="252"/>
      <c r="M6" s="98"/>
      <c r="N6" s="144"/>
    </row>
    <row r="7" spans="1:14" ht="21" customHeight="1" x14ac:dyDescent="0.25">
      <c r="A7" s="180">
        <v>3.5</v>
      </c>
      <c r="B7" s="207"/>
      <c r="C7" s="98"/>
      <c r="D7" s="207"/>
      <c r="E7" s="144"/>
      <c r="F7" s="207"/>
      <c r="G7" s="144"/>
      <c r="H7" s="207"/>
      <c r="I7" s="144"/>
      <c r="J7" s="207" t="s">
        <v>179</v>
      </c>
      <c r="K7" s="144">
        <v>0.8</v>
      </c>
      <c r="L7" s="252"/>
      <c r="M7" s="98"/>
      <c r="N7" s="144">
        <f>C7+E7+G7+I7+K7</f>
        <v>0.8</v>
      </c>
    </row>
    <row r="8" spans="1:14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ht="9.75" customHeight="1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ht="14.25" customHeight="1" x14ac:dyDescent="0.25">
      <c r="A10" s="50"/>
      <c r="B10" s="76" t="s">
        <v>157</v>
      </c>
      <c r="C10" s="8"/>
      <c r="D10" s="151"/>
      <c r="E10" s="8"/>
      <c r="F10" s="76" t="s">
        <v>157</v>
      </c>
      <c r="G10" s="8"/>
      <c r="H10" s="76"/>
      <c r="I10" s="8"/>
      <c r="J10" s="76" t="s">
        <v>157</v>
      </c>
      <c r="K10" s="8"/>
      <c r="L10" s="76"/>
      <c r="M10" s="8"/>
      <c r="N10" s="8"/>
    </row>
    <row r="11" spans="1:14" ht="23.25" customHeight="1" x14ac:dyDescent="0.25">
      <c r="A11" s="45">
        <v>23.47</v>
      </c>
      <c r="B11" s="52" t="s">
        <v>159</v>
      </c>
      <c r="C11" s="20">
        <v>1.32</v>
      </c>
      <c r="D11" s="20"/>
      <c r="E11" s="73"/>
      <c r="F11" s="52" t="s">
        <v>158</v>
      </c>
      <c r="G11" s="20">
        <v>3.5</v>
      </c>
      <c r="H11" s="20"/>
      <c r="I11" s="73"/>
      <c r="J11" s="18" t="s">
        <v>160</v>
      </c>
      <c r="K11" s="73">
        <v>0.6</v>
      </c>
      <c r="L11" s="52"/>
      <c r="M11" s="73"/>
      <c r="N11" s="20">
        <f>C11+E11+G11+I11+K11</f>
        <v>5.42</v>
      </c>
    </row>
    <row r="12" spans="1:14" ht="11.25" customHeight="1" x14ac:dyDescent="0.25">
      <c r="A12" s="22"/>
      <c r="B12" s="25"/>
      <c r="C12" s="24"/>
      <c r="D12" s="24" t="s">
        <v>201</v>
      </c>
      <c r="E12" s="23"/>
      <c r="F12" s="24"/>
      <c r="G12" s="23"/>
      <c r="H12" s="24"/>
      <c r="I12" s="23"/>
      <c r="J12" s="25"/>
      <c r="K12" s="92"/>
      <c r="L12" s="24"/>
      <c r="M12" s="24"/>
      <c r="N12" s="24"/>
    </row>
    <row r="13" spans="1:14" x14ac:dyDescent="0.25">
      <c r="A13" s="28">
        <v>3</v>
      </c>
      <c r="B13" s="30"/>
      <c r="C13" s="30"/>
      <c r="D13" s="30" t="s">
        <v>13</v>
      </c>
      <c r="E13" s="30">
        <v>0.69</v>
      </c>
      <c r="F13" s="30"/>
      <c r="G13" s="30"/>
      <c r="H13" s="30"/>
      <c r="I13" s="30"/>
      <c r="J13" s="29"/>
      <c r="K13" s="93"/>
      <c r="L13" s="30"/>
      <c r="M13" s="30"/>
      <c r="N13" s="30">
        <f>C13+E13+G13+I13+K13+M13</f>
        <v>0.69</v>
      </c>
    </row>
    <row r="14" spans="1:14" x14ac:dyDescent="0.25">
      <c r="A14" s="22"/>
      <c r="B14" s="25" t="s">
        <v>190</v>
      </c>
      <c r="C14" s="24"/>
      <c r="D14" s="25" t="s">
        <v>190</v>
      </c>
      <c r="E14" s="24"/>
      <c r="F14" s="25" t="s">
        <v>190</v>
      </c>
      <c r="G14" s="24"/>
      <c r="H14" s="25" t="s">
        <v>190</v>
      </c>
      <c r="I14" s="24"/>
      <c r="J14" s="25" t="s">
        <v>190</v>
      </c>
      <c r="K14" s="24"/>
      <c r="L14" s="25" t="s">
        <v>190</v>
      </c>
      <c r="M14" s="24"/>
      <c r="N14" s="24"/>
    </row>
    <row r="15" spans="1:14" x14ac:dyDescent="0.25">
      <c r="A15" s="28">
        <v>13</v>
      </c>
      <c r="B15" s="30" t="s">
        <v>38</v>
      </c>
      <c r="C15" s="103">
        <v>0.33</v>
      </c>
      <c r="D15" s="30" t="s">
        <v>38</v>
      </c>
      <c r="E15" s="103">
        <v>0.33</v>
      </c>
      <c r="F15" s="30" t="s">
        <v>11</v>
      </c>
      <c r="G15" s="103">
        <v>1.35</v>
      </c>
      <c r="H15" s="29" t="s">
        <v>20</v>
      </c>
      <c r="I15" s="30">
        <v>0.33</v>
      </c>
      <c r="J15" s="30" t="s">
        <v>38</v>
      </c>
      <c r="K15" s="103">
        <v>0.33</v>
      </c>
      <c r="L15" s="29" t="s">
        <v>38</v>
      </c>
      <c r="M15" s="103">
        <v>0.33</v>
      </c>
      <c r="N15" s="30">
        <f>C15+E15+G15+I15+K15+M15</f>
        <v>3.0000000000000004</v>
      </c>
    </row>
    <row r="16" spans="1:14" ht="13.5" customHeight="1" x14ac:dyDescent="0.25">
      <c r="A16" s="51"/>
      <c r="B16" s="60"/>
      <c r="C16" s="10"/>
      <c r="D16" s="10"/>
      <c r="F16" s="58"/>
      <c r="G16" s="14"/>
      <c r="H16" s="60" t="s">
        <v>194</v>
      </c>
      <c r="I16" s="10"/>
      <c r="J16" s="58"/>
      <c r="K16" s="10"/>
      <c r="L16" s="58"/>
      <c r="M16" s="10"/>
      <c r="N16" s="14"/>
    </row>
    <row r="17" spans="1:14" x14ac:dyDescent="0.25">
      <c r="A17" s="51">
        <v>5.16</v>
      </c>
      <c r="B17" s="60"/>
      <c r="C17" s="10"/>
      <c r="D17" s="10"/>
      <c r="F17" s="58"/>
      <c r="G17" s="14"/>
      <c r="H17" s="60" t="s">
        <v>13</v>
      </c>
      <c r="I17" s="10">
        <v>1.19</v>
      </c>
      <c r="J17" s="58"/>
      <c r="K17" s="10"/>
      <c r="L17" s="58"/>
      <c r="M17" s="10"/>
      <c r="N17" s="14">
        <f>C17+E17+G17+I17+K17</f>
        <v>1.19</v>
      </c>
    </row>
    <row r="18" spans="1:14" x14ac:dyDescent="0.25">
      <c r="A18" s="50"/>
      <c r="B18" s="164"/>
      <c r="C18" s="4"/>
      <c r="D18" s="4" t="s">
        <v>195</v>
      </c>
      <c r="E18" s="4"/>
      <c r="F18" s="42"/>
      <c r="G18" s="8"/>
      <c r="H18" s="42"/>
      <c r="I18" s="4"/>
      <c r="J18" s="42" t="s">
        <v>196</v>
      </c>
      <c r="K18" s="4"/>
      <c r="L18" s="42"/>
      <c r="M18" s="4"/>
      <c r="N18" s="8"/>
    </row>
    <row r="19" spans="1:14" x14ac:dyDescent="0.25">
      <c r="A19" s="45">
        <v>6</v>
      </c>
      <c r="B19" s="54"/>
      <c r="C19" s="16"/>
      <c r="D19" s="16" t="s">
        <v>13</v>
      </c>
      <c r="E19" s="16">
        <v>1.1000000000000001</v>
      </c>
      <c r="F19" s="52"/>
      <c r="G19" s="20"/>
      <c r="H19" s="52"/>
      <c r="I19" s="16"/>
      <c r="J19" s="52" t="s">
        <v>38</v>
      </c>
      <c r="K19" s="16">
        <v>0.28999999999999998</v>
      </c>
      <c r="L19" s="52"/>
      <c r="M19" s="16"/>
      <c r="N19" s="20">
        <f>E19+K19</f>
        <v>1.3900000000000001</v>
      </c>
    </row>
    <row r="20" spans="1:14" ht="22.5" x14ac:dyDescent="0.25">
      <c r="A20" s="22"/>
      <c r="B20" s="268"/>
      <c r="C20" s="254"/>
      <c r="D20" s="268" t="s">
        <v>197</v>
      </c>
      <c r="E20" s="254"/>
      <c r="G20" s="254"/>
      <c r="I20" s="254"/>
      <c r="K20" s="5"/>
      <c r="L20" s="5"/>
      <c r="M20" s="5"/>
      <c r="N20" s="24"/>
    </row>
    <row r="21" spans="1:14" x14ac:dyDescent="0.25">
      <c r="A21" s="28">
        <v>2</v>
      </c>
      <c r="B21" s="17"/>
      <c r="C21" s="17"/>
      <c r="D21" s="17" t="s">
        <v>13</v>
      </c>
      <c r="E21" s="17">
        <v>0.46</v>
      </c>
      <c r="F21" s="17"/>
      <c r="G21" s="17"/>
      <c r="H21" s="17"/>
      <c r="I21" s="17"/>
      <c r="J21" s="17"/>
      <c r="K21" s="17"/>
      <c r="L21" s="17"/>
      <c r="M21" s="17"/>
      <c r="N21" s="30">
        <f>C21+E21+G21+I21+K21+M21</f>
        <v>0.46</v>
      </c>
    </row>
    <row r="22" spans="1:14" x14ac:dyDescent="0.25">
      <c r="A22" s="50"/>
      <c r="B22" s="164" t="s">
        <v>191</v>
      </c>
      <c r="C22" s="4"/>
      <c r="D22" s="4"/>
      <c r="E22" s="4"/>
      <c r="F22" s="42"/>
      <c r="G22" s="8"/>
      <c r="H22" s="42"/>
      <c r="I22" s="4"/>
      <c r="J22" s="42" t="s">
        <v>192</v>
      </c>
      <c r="K22" s="4"/>
      <c r="L22" s="42"/>
      <c r="M22" s="4"/>
      <c r="N22" s="8"/>
    </row>
    <row r="23" spans="1:14" ht="20.25" customHeight="1" x14ac:dyDescent="0.25">
      <c r="A23" s="45">
        <v>9.16</v>
      </c>
      <c r="B23" s="54" t="s">
        <v>13</v>
      </c>
      <c r="C23" s="16">
        <v>1.61</v>
      </c>
      <c r="D23" s="16"/>
      <c r="E23" s="16"/>
      <c r="F23" s="52"/>
      <c r="G23" s="20"/>
      <c r="H23" s="52"/>
      <c r="I23" s="16"/>
      <c r="J23" s="269" t="s">
        <v>193</v>
      </c>
      <c r="K23" s="16">
        <v>0.5</v>
      </c>
      <c r="L23" s="52"/>
      <c r="M23" s="16"/>
      <c r="N23" s="20">
        <f>C23+E23+G23+I23+K23</f>
        <v>2.1100000000000003</v>
      </c>
    </row>
    <row r="24" spans="1:14" ht="16.5" customHeight="1" x14ac:dyDescent="0.25">
      <c r="A24" s="50"/>
      <c r="B24" s="42" t="s">
        <v>198</v>
      </c>
      <c r="C24" s="42"/>
      <c r="D24" s="42"/>
      <c r="E24" s="42"/>
      <c r="F24" s="42" t="s">
        <v>198</v>
      </c>
      <c r="G24" s="42"/>
      <c r="H24" s="42"/>
      <c r="I24" s="42"/>
      <c r="J24" s="42" t="s">
        <v>198</v>
      </c>
      <c r="K24" s="42"/>
      <c r="L24" s="42"/>
      <c r="M24" s="8"/>
      <c r="N24" s="43"/>
    </row>
    <row r="25" spans="1:14" ht="26.25" x14ac:dyDescent="0.25">
      <c r="A25" s="45">
        <v>6.5</v>
      </c>
      <c r="B25" s="269" t="s">
        <v>199</v>
      </c>
      <c r="C25" s="20">
        <v>0.5</v>
      </c>
      <c r="D25" s="52"/>
      <c r="E25" s="20"/>
      <c r="F25" s="269" t="s">
        <v>199</v>
      </c>
      <c r="G25" s="20">
        <v>0.5</v>
      </c>
      <c r="H25" s="52"/>
      <c r="I25" s="20"/>
      <c r="J25" s="269" t="s">
        <v>199</v>
      </c>
      <c r="K25" s="52">
        <v>0.5</v>
      </c>
      <c r="L25" s="52"/>
      <c r="M25" s="20"/>
      <c r="N25" s="20">
        <f>C25+E25+G25+I25+K25</f>
        <v>1.5</v>
      </c>
    </row>
    <row r="26" spans="1:14" x14ac:dyDescent="0.25">
      <c r="A26" s="22"/>
      <c r="B26" s="24" t="s">
        <v>186</v>
      </c>
      <c r="C26" s="24"/>
      <c r="D26" s="24"/>
      <c r="E26" s="24"/>
      <c r="F26" s="24"/>
      <c r="G26" s="24"/>
      <c r="H26" s="24"/>
      <c r="I26" s="24"/>
      <c r="J26" s="23" t="s">
        <v>187</v>
      </c>
      <c r="K26" s="92"/>
      <c r="L26" s="24" t="s">
        <v>188</v>
      </c>
      <c r="M26" s="24"/>
      <c r="N26" s="24"/>
    </row>
    <row r="27" spans="1:14" ht="20.25" customHeight="1" x14ac:dyDescent="0.25">
      <c r="A27" s="28">
        <v>16.239999999999998</v>
      </c>
      <c r="B27" s="30" t="s">
        <v>20</v>
      </c>
      <c r="C27" s="30">
        <v>0.8</v>
      </c>
      <c r="D27" s="30"/>
      <c r="E27" s="30"/>
      <c r="F27" s="30"/>
      <c r="G27" s="30"/>
      <c r="H27" s="30"/>
      <c r="I27" s="30"/>
      <c r="J27" s="29" t="s">
        <v>13</v>
      </c>
      <c r="K27" s="93">
        <v>1.8</v>
      </c>
      <c r="L27" s="17" t="s">
        <v>189</v>
      </c>
      <c r="M27" s="30">
        <v>1.1499999999999999</v>
      </c>
      <c r="N27" s="30">
        <f>M27+K27+I27+G27+E27+C27</f>
        <v>3.75</v>
      </c>
    </row>
    <row r="28" spans="1:14" x14ac:dyDescent="0.25">
      <c r="A28" s="33"/>
      <c r="B28" s="24" t="s">
        <v>181</v>
      </c>
      <c r="C28" s="125"/>
      <c r="D28" s="24"/>
      <c r="E28" s="125"/>
      <c r="F28" s="23" t="s">
        <v>181</v>
      </c>
      <c r="G28" s="92"/>
      <c r="H28" s="23"/>
      <c r="I28" s="125"/>
      <c r="J28" s="24" t="s">
        <v>181</v>
      </c>
      <c r="K28" s="125"/>
      <c r="L28" s="24"/>
      <c r="M28" s="92"/>
      <c r="N28" s="92"/>
    </row>
    <row r="29" spans="1:14" ht="18.75" customHeight="1" x14ac:dyDescent="0.25">
      <c r="A29" s="36">
        <v>6.61</v>
      </c>
      <c r="B29" s="30" t="s">
        <v>38</v>
      </c>
      <c r="C29" s="120">
        <v>0.33</v>
      </c>
      <c r="D29" s="30"/>
      <c r="E29" s="120"/>
      <c r="F29" s="29" t="s">
        <v>13</v>
      </c>
      <c r="G29" s="93">
        <v>0.87</v>
      </c>
      <c r="H29" s="29"/>
      <c r="I29" s="120"/>
      <c r="J29" s="30" t="s">
        <v>20</v>
      </c>
      <c r="K29" s="120">
        <v>0.33</v>
      </c>
      <c r="L29" s="30"/>
      <c r="M29" s="93"/>
      <c r="N29" s="93">
        <f>C29+G29+K29</f>
        <v>1.53</v>
      </c>
    </row>
    <row r="30" spans="1:14" x14ac:dyDescent="0.25">
      <c r="A30" s="152"/>
      <c r="B30" s="255" t="s">
        <v>182</v>
      </c>
      <c r="C30" s="125"/>
      <c r="D30" s="256"/>
      <c r="E30" s="257"/>
      <c r="F30" s="255"/>
      <c r="G30" s="92"/>
      <c r="H30" s="255" t="s">
        <v>182</v>
      </c>
      <c r="I30" s="257"/>
      <c r="J30" s="258"/>
      <c r="K30" s="125"/>
      <c r="L30" s="255"/>
      <c r="M30" s="259"/>
      <c r="N30" s="92"/>
    </row>
    <row r="31" spans="1:14" ht="26.25" x14ac:dyDescent="0.25">
      <c r="A31" s="153">
        <v>5.3</v>
      </c>
      <c r="B31" s="266" t="s">
        <v>183</v>
      </c>
      <c r="C31" s="120">
        <v>0.47</v>
      </c>
      <c r="D31" s="137"/>
      <c r="E31" s="260"/>
      <c r="F31" s="238"/>
      <c r="G31" s="93"/>
      <c r="H31" s="137" t="s">
        <v>13</v>
      </c>
      <c r="I31" s="260">
        <v>0.75</v>
      </c>
      <c r="J31" s="238"/>
      <c r="K31" s="120"/>
      <c r="L31" s="137"/>
      <c r="M31" s="261"/>
      <c r="N31" s="97">
        <f>C31+E31+G31+I31+K31+M31</f>
        <v>1.22</v>
      </c>
    </row>
    <row r="32" spans="1:14" ht="11.25" customHeight="1" x14ac:dyDescent="0.25">
      <c r="A32" s="262"/>
      <c r="B32" s="263" t="s">
        <v>184</v>
      </c>
      <c r="C32" s="144"/>
      <c r="D32" s="140"/>
      <c r="E32" s="264"/>
      <c r="F32" s="263"/>
      <c r="G32" s="97"/>
      <c r="H32" s="97" t="s">
        <v>184</v>
      </c>
      <c r="I32" s="264"/>
      <c r="J32" s="263"/>
      <c r="K32" s="144"/>
      <c r="L32" s="140"/>
      <c r="M32" s="265"/>
      <c r="N32" s="92"/>
    </row>
    <row r="33" spans="1:14" x14ac:dyDescent="0.25">
      <c r="A33" s="262">
        <v>6.49</v>
      </c>
      <c r="B33" s="263" t="s">
        <v>13</v>
      </c>
      <c r="C33" s="144">
        <v>0.75</v>
      </c>
      <c r="D33" s="140"/>
      <c r="E33" s="264"/>
      <c r="F33" s="263"/>
      <c r="G33" s="97"/>
      <c r="H33" s="140" t="s">
        <v>13</v>
      </c>
      <c r="I33" s="264">
        <v>0.75</v>
      </c>
      <c r="J33" s="263"/>
      <c r="K33" s="144"/>
      <c r="L33" s="140"/>
      <c r="M33" s="265"/>
      <c r="N33" s="97">
        <f>C33+E33+G33+I33+K33</f>
        <v>1.5</v>
      </c>
    </row>
    <row r="34" spans="1:14" x14ac:dyDescent="0.25">
      <c r="A34" s="89">
        <f>SUM(A3:A33)</f>
        <v>117.17999999999998</v>
      </c>
      <c r="B34" s="248" t="s">
        <v>9</v>
      </c>
      <c r="C34" s="248">
        <f>SUM(C3:C33)</f>
        <v>6.86</v>
      </c>
      <c r="D34" s="249"/>
      <c r="E34" s="250">
        <f>SUM(E3:E33)</f>
        <v>3.16</v>
      </c>
      <c r="F34" s="251"/>
      <c r="G34" s="250">
        <f>SUM(G3:G33)</f>
        <v>6.79</v>
      </c>
      <c r="H34" s="248"/>
      <c r="I34" s="250">
        <f>SUM(I3:I33)</f>
        <v>3.5999999999999996</v>
      </c>
      <c r="J34" s="248"/>
      <c r="K34" s="250">
        <f>SUM(K3:K33)</f>
        <v>5.15</v>
      </c>
      <c r="L34" s="249"/>
      <c r="M34" s="249">
        <f>SUM(M3:M33)</f>
        <v>1.48</v>
      </c>
      <c r="N34" s="250">
        <f>SUM(N3:N33)</f>
        <v>27.04</v>
      </c>
    </row>
    <row r="35" spans="1:14" x14ac:dyDescent="0.25">
      <c r="A35" s="56"/>
      <c r="B35" s="56" t="s">
        <v>27</v>
      </c>
      <c r="C35" s="56"/>
      <c r="D35" s="56"/>
      <c r="E35" s="56"/>
      <c r="F35" s="88"/>
      <c r="G35" s="56"/>
      <c r="H35" s="56" t="s">
        <v>44</v>
      </c>
      <c r="I35" s="56"/>
      <c r="J35" s="109"/>
      <c r="K35" s="110"/>
      <c r="L35" s="56"/>
      <c r="M35" s="56"/>
      <c r="N35" s="56"/>
    </row>
    <row r="36" spans="1:14" x14ac:dyDescent="0.25">
      <c r="A36" s="56"/>
      <c r="B36" s="56" t="s">
        <v>28</v>
      </c>
      <c r="C36" s="56" t="str">
        <f>B1</f>
        <v>VANESA ALBORT FERNANDEZ</v>
      </c>
      <c r="D36" s="56"/>
      <c r="E36" s="56"/>
      <c r="F36" s="112" t="s">
        <v>202</v>
      </c>
      <c r="G36" s="56"/>
      <c r="H36" s="56"/>
      <c r="I36" s="111"/>
      <c r="J36" s="109">
        <f>N34*4.33</f>
        <v>117.08320000000001</v>
      </c>
      <c r="K36" s="56"/>
      <c r="L36" s="110"/>
      <c r="M36" s="110"/>
      <c r="N36" s="56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0" workbookViewId="0">
      <selection sqref="A1:N38"/>
    </sheetView>
  </sheetViews>
  <sheetFormatPr baseColWidth="10" defaultRowHeight="15" x14ac:dyDescent="0.25"/>
  <cols>
    <col min="1" max="1" width="6.5703125" customWidth="1"/>
    <col min="2" max="2" width="21.7109375" customWidth="1"/>
    <col min="3" max="3" width="6.28515625" customWidth="1"/>
    <col min="4" max="4" width="13.5703125" customWidth="1"/>
    <col min="5" max="5" width="6.140625" customWidth="1"/>
    <col min="6" max="6" width="23.140625" customWidth="1"/>
    <col min="7" max="7" width="6.28515625" customWidth="1"/>
    <col min="8" max="8" width="13.5703125" customWidth="1"/>
    <col min="9" max="9" width="6" customWidth="1"/>
    <col min="10" max="10" width="17.28515625" customWidth="1"/>
    <col min="11" max="11" width="7.42578125" customWidth="1"/>
    <col min="12" max="12" width="5.42578125" customWidth="1"/>
    <col min="13" max="13" width="4.5703125" customWidth="1"/>
    <col min="14" max="14" width="5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178">
        <v>5</v>
      </c>
      <c r="B3" s="192"/>
      <c r="C3" s="193"/>
      <c r="D3" s="193" t="s">
        <v>36</v>
      </c>
      <c r="E3" s="194">
        <v>0.57999999999999996</v>
      </c>
      <c r="F3" s="195"/>
      <c r="G3" s="194"/>
      <c r="H3" s="193" t="s">
        <v>36</v>
      </c>
      <c r="I3" s="194">
        <v>0.57999999999999996</v>
      </c>
      <c r="J3" s="196"/>
      <c r="K3" s="194"/>
      <c r="L3" s="196"/>
      <c r="M3" s="193"/>
      <c r="N3" s="197">
        <f>C3+E3+G3+I3+K3</f>
        <v>1.1599999999999999</v>
      </c>
    </row>
    <row r="4" spans="1:14" ht="21" customHeight="1" x14ac:dyDescent="0.25">
      <c r="A4" s="9"/>
      <c r="B4" s="26"/>
      <c r="C4" s="24"/>
      <c r="D4" s="26"/>
      <c r="E4" s="125"/>
      <c r="F4" s="25" t="s">
        <v>156</v>
      </c>
      <c r="G4" s="125"/>
      <c r="H4" s="25"/>
      <c r="I4" s="125"/>
      <c r="J4" s="25"/>
      <c r="K4" s="125"/>
      <c r="L4" s="24"/>
      <c r="M4" s="24"/>
      <c r="N4" s="125"/>
    </row>
    <row r="5" spans="1:14" ht="11.25" customHeight="1" x14ac:dyDescent="0.25">
      <c r="A5" s="181">
        <v>2.5</v>
      </c>
      <c r="B5" s="176"/>
      <c r="C5" s="30"/>
      <c r="D5" s="176"/>
      <c r="E5" s="120"/>
      <c r="F5" s="39" t="s">
        <v>154</v>
      </c>
      <c r="G5" s="120">
        <v>0.56999999999999995</v>
      </c>
      <c r="H5" s="39"/>
      <c r="I5" s="120"/>
      <c r="J5" s="39"/>
      <c r="K5" s="120"/>
      <c r="L5" s="30"/>
      <c r="M5" s="30"/>
      <c r="N5" s="181">
        <f t="shared" ref="N5" si="0">C5+E5+G5+I5+K5</f>
        <v>0.56999999999999995</v>
      </c>
    </row>
    <row r="6" spans="1:14" ht="17.25" customHeight="1" x14ac:dyDescent="0.25">
      <c r="A6" s="180"/>
      <c r="B6" s="207"/>
      <c r="C6" s="98"/>
      <c r="D6" s="207"/>
      <c r="E6" s="144"/>
      <c r="F6" s="207"/>
      <c r="G6" s="144"/>
      <c r="H6" s="207"/>
      <c r="I6" s="144"/>
      <c r="J6" s="207" t="s">
        <v>178</v>
      </c>
      <c r="K6" s="144"/>
      <c r="L6" s="252"/>
      <c r="M6" s="98"/>
      <c r="N6" s="144"/>
    </row>
    <row r="7" spans="1:14" ht="21" customHeight="1" x14ac:dyDescent="0.25">
      <c r="A7" s="180">
        <v>3.5</v>
      </c>
      <c r="B7" s="207"/>
      <c r="C7" s="98"/>
      <c r="D7" s="207"/>
      <c r="E7" s="144"/>
      <c r="F7" s="207"/>
      <c r="G7" s="144"/>
      <c r="H7" s="207"/>
      <c r="I7" s="144"/>
      <c r="J7" s="207" t="s">
        <v>179</v>
      </c>
      <c r="K7" s="144">
        <v>0.8</v>
      </c>
      <c r="L7" s="252"/>
      <c r="M7" s="98"/>
      <c r="N7" s="144">
        <f>C7+E7+G7+I7+K7</f>
        <v>0.8</v>
      </c>
    </row>
    <row r="8" spans="1:14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ht="15" customHeight="1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ht="13.5" customHeight="1" x14ac:dyDescent="0.25">
      <c r="A10" s="50"/>
      <c r="B10" s="76" t="s">
        <v>157</v>
      </c>
      <c r="C10" s="8"/>
      <c r="D10" s="151"/>
      <c r="E10" s="8"/>
      <c r="F10" s="76" t="s">
        <v>157</v>
      </c>
      <c r="G10" s="8"/>
      <c r="H10" s="76"/>
      <c r="I10" s="8"/>
      <c r="J10" s="76" t="s">
        <v>157</v>
      </c>
      <c r="K10" s="8"/>
      <c r="L10" s="76"/>
      <c r="M10" s="8"/>
      <c r="N10" s="8"/>
    </row>
    <row r="11" spans="1:14" ht="24.75" customHeight="1" x14ac:dyDescent="0.25">
      <c r="A11" s="45">
        <v>23.47</v>
      </c>
      <c r="B11" s="52" t="s">
        <v>158</v>
      </c>
      <c r="C11" s="20">
        <v>3.5</v>
      </c>
      <c r="D11" s="20"/>
      <c r="E11" s="73"/>
      <c r="F11" s="52" t="s">
        <v>159</v>
      </c>
      <c r="G11" s="20">
        <v>1.32</v>
      </c>
      <c r="H11" s="20"/>
      <c r="I11" s="73"/>
      <c r="J11" s="18" t="s">
        <v>160</v>
      </c>
      <c r="K11" s="73">
        <v>0.6</v>
      </c>
      <c r="L11" s="52"/>
      <c r="M11" s="73"/>
      <c r="N11" s="20">
        <f>C11+E11+G11+I11+K11</f>
        <v>5.42</v>
      </c>
    </row>
    <row r="12" spans="1:14" ht="17.25" customHeight="1" x14ac:dyDescent="0.25">
      <c r="A12" s="4">
        <v>16</v>
      </c>
      <c r="B12" s="24" t="s">
        <v>161</v>
      </c>
      <c r="C12" s="209"/>
      <c r="D12" s="24" t="s">
        <v>161</v>
      </c>
      <c r="E12" s="209"/>
      <c r="F12" s="94" t="s">
        <v>162</v>
      </c>
      <c r="G12" s="209"/>
      <c r="H12" s="24" t="s">
        <v>161</v>
      </c>
      <c r="I12" s="209"/>
      <c r="J12" s="209" t="s">
        <v>161</v>
      </c>
      <c r="K12" s="209"/>
      <c r="L12" s="209"/>
      <c r="M12" s="8"/>
      <c r="N12" s="9"/>
    </row>
    <row r="13" spans="1:14" ht="23.25" customHeight="1" x14ac:dyDescent="0.25">
      <c r="A13" s="16"/>
      <c r="B13" s="30" t="s">
        <v>38</v>
      </c>
      <c r="C13" s="210">
        <v>0.35</v>
      </c>
      <c r="D13" s="17" t="s">
        <v>163</v>
      </c>
      <c r="E13" s="210">
        <v>1.33</v>
      </c>
      <c r="F13" s="107" t="s">
        <v>164</v>
      </c>
      <c r="G13" s="210">
        <v>0.34</v>
      </c>
      <c r="H13" s="17" t="s">
        <v>165</v>
      </c>
      <c r="I13" s="210">
        <v>1.33</v>
      </c>
      <c r="J13" s="210" t="s">
        <v>38</v>
      </c>
      <c r="K13" s="210">
        <v>0.34</v>
      </c>
      <c r="L13" s="210"/>
      <c r="M13" s="20"/>
      <c r="N13" s="181">
        <f t="shared" ref="N13:N19" si="1">C13+E13+G13+I13+K13</f>
        <v>3.69</v>
      </c>
    </row>
    <row r="14" spans="1:14" x14ac:dyDescent="0.25">
      <c r="A14" s="4">
        <v>7.39</v>
      </c>
      <c r="B14" s="24"/>
      <c r="C14" s="209"/>
      <c r="D14" s="211" t="s">
        <v>166</v>
      </c>
      <c r="E14" s="209"/>
      <c r="F14" s="212"/>
      <c r="G14" s="209"/>
      <c r="H14" s="211"/>
      <c r="I14" s="209"/>
      <c r="J14" s="209" t="s">
        <v>166</v>
      </c>
      <c r="K14" s="209"/>
      <c r="L14" s="24"/>
      <c r="M14" s="24"/>
      <c r="N14" s="125"/>
    </row>
    <row r="15" spans="1:14" x14ac:dyDescent="0.25">
      <c r="A15" s="16"/>
      <c r="B15" s="30"/>
      <c r="C15" s="210"/>
      <c r="D15" s="213" t="s">
        <v>13</v>
      </c>
      <c r="E15" s="214">
        <v>1.35</v>
      </c>
      <c r="F15" s="215"/>
      <c r="G15" s="210"/>
      <c r="H15" s="213"/>
      <c r="I15" s="210"/>
      <c r="J15" s="210" t="s">
        <v>38</v>
      </c>
      <c r="K15" s="210">
        <v>0.35</v>
      </c>
      <c r="L15" s="30"/>
      <c r="M15" s="30"/>
      <c r="N15" s="181">
        <f t="shared" si="1"/>
        <v>1.7000000000000002</v>
      </c>
    </row>
    <row r="16" spans="1:14" x14ac:dyDescent="0.25">
      <c r="A16" s="10"/>
      <c r="B16" s="98" t="s">
        <v>167</v>
      </c>
      <c r="C16" s="216"/>
      <c r="D16" s="217"/>
      <c r="E16" s="216"/>
      <c r="F16" s="218" t="s">
        <v>167</v>
      </c>
      <c r="G16" s="216"/>
      <c r="H16" s="217"/>
      <c r="I16" s="216"/>
      <c r="J16" s="216" t="s">
        <v>167</v>
      </c>
      <c r="K16" s="209"/>
      <c r="L16" s="24"/>
      <c r="M16" s="24"/>
      <c r="N16" s="125"/>
    </row>
    <row r="17" spans="1:14" x14ac:dyDescent="0.25">
      <c r="A17" s="16">
        <v>9.4700000000000006</v>
      </c>
      <c r="B17" s="31" t="s">
        <v>38</v>
      </c>
      <c r="C17" s="210">
        <v>0.33</v>
      </c>
      <c r="D17" s="219"/>
      <c r="E17" s="214"/>
      <c r="F17" s="215" t="s">
        <v>13</v>
      </c>
      <c r="G17" s="210">
        <v>1.52</v>
      </c>
      <c r="H17" s="219"/>
      <c r="I17" s="210"/>
      <c r="J17" s="220" t="s">
        <v>38</v>
      </c>
      <c r="K17" s="210">
        <v>0.33</v>
      </c>
      <c r="L17" s="30"/>
      <c r="M17" s="30"/>
      <c r="N17" s="181">
        <f t="shared" si="1"/>
        <v>2.1800000000000002</v>
      </c>
    </row>
    <row r="18" spans="1:14" x14ac:dyDescent="0.25">
      <c r="A18" s="50"/>
      <c r="B18" s="253" t="s">
        <v>168</v>
      </c>
      <c r="C18" s="209"/>
      <c r="D18" s="221"/>
      <c r="E18" s="209"/>
      <c r="F18" s="221" t="s">
        <v>168</v>
      </c>
      <c r="G18" s="209"/>
      <c r="H18" s="221"/>
      <c r="I18" s="209"/>
      <c r="J18" s="222" t="s">
        <v>168</v>
      </c>
      <c r="K18" s="209"/>
      <c r="L18" s="24"/>
      <c r="M18" s="24"/>
      <c r="N18" s="125"/>
    </row>
    <row r="19" spans="1:14" x14ac:dyDescent="0.25">
      <c r="A19" s="45">
        <v>7.36</v>
      </c>
      <c r="B19" s="29" t="s">
        <v>38</v>
      </c>
      <c r="C19" s="210">
        <v>0.33</v>
      </c>
      <c r="D19" s="213"/>
      <c r="E19" s="223"/>
      <c r="F19" s="215" t="s">
        <v>13</v>
      </c>
      <c r="G19" s="210">
        <v>1.03</v>
      </c>
      <c r="H19" s="215"/>
      <c r="I19" s="210"/>
      <c r="J19" s="224" t="s">
        <v>38</v>
      </c>
      <c r="K19" s="210">
        <v>0.33</v>
      </c>
      <c r="L19" s="30"/>
      <c r="M19" s="30"/>
      <c r="N19" s="181">
        <f t="shared" si="1"/>
        <v>1.6900000000000002</v>
      </c>
    </row>
    <row r="20" spans="1:14" x14ac:dyDescent="0.25">
      <c r="A20" s="4"/>
      <c r="B20" s="225"/>
      <c r="C20" s="226"/>
      <c r="D20" s="227" t="s">
        <v>169</v>
      </c>
      <c r="E20" s="228"/>
      <c r="F20" s="229"/>
      <c r="G20" s="230"/>
      <c r="H20" s="231"/>
      <c r="I20" s="209"/>
      <c r="J20" s="232" t="s">
        <v>170</v>
      </c>
      <c r="K20" s="209"/>
      <c r="L20" s="209"/>
      <c r="M20" s="8"/>
      <c r="N20" s="9"/>
    </row>
    <row r="21" spans="1:14" ht="12.75" customHeight="1" x14ac:dyDescent="0.25">
      <c r="A21" s="16">
        <v>5.76</v>
      </c>
      <c r="B21" s="233"/>
      <c r="C21" s="234"/>
      <c r="D21" s="219" t="s">
        <v>13</v>
      </c>
      <c r="E21" s="235">
        <v>1</v>
      </c>
      <c r="F21" s="236"/>
      <c r="G21" s="237"/>
      <c r="H21" s="219"/>
      <c r="I21" s="210"/>
      <c r="J21" s="238" t="s">
        <v>38</v>
      </c>
      <c r="K21" s="210">
        <v>0.33</v>
      </c>
      <c r="L21" s="210"/>
      <c r="M21" s="20"/>
      <c r="N21" s="181">
        <f t="shared" ref="N21:N23" si="2">C21+E21+G21+I21+K21</f>
        <v>1.33</v>
      </c>
    </row>
    <row r="22" spans="1:14" x14ac:dyDescent="0.25">
      <c r="A22" s="10"/>
      <c r="B22" s="239"/>
      <c r="C22" s="240"/>
      <c r="D22" s="211" t="s">
        <v>171</v>
      </c>
      <c r="E22" s="241"/>
      <c r="F22" s="211"/>
      <c r="G22" s="241"/>
      <c r="H22" s="242"/>
      <c r="I22" s="216"/>
      <c r="J22" s="216" t="s">
        <v>171</v>
      </c>
      <c r="K22" s="14"/>
      <c r="L22" s="216"/>
      <c r="M22" s="14"/>
      <c r="N22" s="180"/>
    </row>
    <row r="23" spans="1:14" ht="11.25" customHeight="1" x14ac:dyDescent="0.25">
      <c r="A23" s="16">
        <v>5</v>
      </c>
      <c r="B23" s="233"/>
      <c r="C23" s="234"/>
      <c r="D23" s="213" t="s">
        <v>13</v>
      </c>
      <c r="E23" s="237">
        <v>0.75</v>
      </c>
      <c r="F23" s="213"/>
      <c r="G23" s="237"/>
      <c r="H23" s="219"/>
      <c r="I23" s="210"/>
      <c r="J23" s="214" t="s">
        <v>20</v>
      </c>
      <c r="K23" s="20">
        <v>0.4</v>
      </c>
      <c r="L23" s="214"/>
      <c r="M23" s="20"/>
      <c r="N23" s="181">
        <f t="shared" si="2"/>
        <v>1.1499999999999999</v>
      </c>
    </row>
    <row r="24" spans="1:14" ht="12" customHeight="1" x14ac:dyDescent="0.25">
      <c r="A24" s="4"/>
      <c r="B24" s="141" t="s">
        <v>174</v>
      </c>
      <c r="C24" s="243"/>
      <c r="D24" s="243"/>
      <c r="E24" s="243"/>
      <c r="F24" s="243"/>
      <c r="G24" s="243"/>
      <c r="H24" s="141" t="s">
        <v>175</v>
      </c>
      <c r="I24" s="243"/>
      <c r="J24" s="232"/>
      <c r="K24" s="209"/>
      <c r="L24" s="209"/>
      <c r="M24" s="8"/>
      <c r="N24" s="9"/>
    </row>
    <row r="25" spans="1:14" x14ac:dyDescent="0.25">
      <c r="A25" s="16">
        <v>6</v>
      </c>
      <c r="B25" s="238" t="s">
        <v>38</v>
      </c>
      <c r="C25" s="244">
        <v>0.38</v>
      </c>
      <c r="D25" s="244"/>
      <c r="E25" s="244"/>
      <c r="F25" s="244"/>
      <c r="G25" s="244"/>
      <c r="H25" s="238" t="s">
        <v>13</v>
      </c>
      <c r="I25" s="244">
        <v>1</v>
      </c>
      <c r="J25" s="245"/>
      <c r="K25" s="210"/>
      <c r="L25" s="210"/>
      <c r="M25" s="20"/>
      <c r="N25" s="181">
        <f>I25+C25</f>
        <v>1.38</v>
      </c>
    </row>
    <row r="26" spans="1:14" x14ac:dyDescent="0.25">
      <c r="A26" s="4"/>
      <c r="B26" s="211" t="s">
        <v>176</v>
      </c>
      <c r="C26" s="228"/>
      <c r="D26" s="211"/>
      <c r="E26" s="228"/>
      <c r="F26" s="229"/>
      <c r="G26" s="230"/>
      <c r="H26" s="232" t="s">
        <v>176</v>
      </c>
      <c r="I26" s="209"/>
      <c r="J26" s="232"/>
      <c r="K26" s="209"/>
      <c r="L26" s="209"/>
      <c r="M26" s="8"/>
      <c r="N26" s="9"/>
    </row>
    <row r="27" spans="1:14" x14ac:dyDescent="0.25">
      <c r="A27" s="16">
        <v>4.6399999999999997</v>
      </c>
      <c r="B27" s="213" t="s">
        <v>38</v>
      </c>
      <c r="C27" s="210">
        <v>0.32</v>
      </c>
      <c r="D27" s="213"/>
      <c r="E27" s="214"/>
      <c r="F27" s="215"/>
      <c r="G27" s="210"/>
      <c r="H27" s="247" t="s">
        <v>13</v>
      </c>
      <c r="I27" s="210">
        <v>0.75</v>
      </c>
      <c r="J27" s="247"/>
      <c r="K27" s="210"/>
      <c r="L27" s="210"/>
      <c r="M27" s="20"/>
      <c r="N27" s="181">
        <f>C27+E27+G27+I27+K27</f>
        <v>1.07</v>
      </c>
    </row>
    <row r="28" spans="1:14" ht="10.5" customHeight="1" x14ac:dyDescent="0.25">
      <c r="A28" s="4">
        <v>6.5</v>
      </c>
      <c r="B28" s="24"/>
      <c r="C28" s="216"/>
      <c r="D28" s="217" t="s">
        <v>177</v>
      </c>
      <c r="E28" s="246"/>
      <c r="F28" s="218"/>
      <c r="G28" s="216"/>
      <c r="H28" s="217"/>
      <c r="I28" s="216"/>
      <c r="J28" s="216" t="s">
        <v>177</v>
      </c>
      <c r="K28" s="209"/>
      <c r="L28" s="209"/>
      <c r="M28" s="8"/>
      <c r="N28" s="9"/>
    </row>
    <row r="29" spans="1:14" x14ac:dyDescent="0.25">
      <c r="A29" s="10"/>
      <c r="B29" s="98"/>
      <c r="C29" s="216"/>
      <c r="D29" s="217" t="s">
        <v>13</v>
      </c>
      <c r="E29" s="246">
        <v>1.17</v>
      </c>
      <c r="F29" s="218"/>
      <c r="G29" s="216"/>
      <c r="H29" s="217"/>
      <c r="I29" s="216"/>
      <c r="J29" s="216" t="s">
        <v>38</v>
      </c>
      <c r="K29" s="216">
        <v>0.33</v>
      </c>
      <c r="L29" s="216"/>
      <c r="M29" s="14"/>
      <c r="N29" s="180">
        <f t="shared" ref="N29" si="3">C29+E29+G29+I29+K29</f>
        <v>1.5</v>
      </c>
    </row>
    <row r="30" spans="1:14" ht="12" customHeight="1" x14ac:dyDescent="0.25">
      <c r="A30" s="33"/>
      <c r="B30" s="24" t="s">
        <v>181</v>
      </c>
      <c r="C30" s="125"/>
      <c r="D30" s="24"/>
      <c r="E30" s="125"/>
      <c r="F30" s="23" t="s">
        <v>181</v>
      </c>
      <c r="G30" s="92"/>
      <c r="H30" s="23"/>
      <c r="I30" s="125"/>
      <c r="J30" s="24" t="s">
        <v>181</v>
      </c>
      <c r="K30" s="125"/>
      <c r="L30" s="24"/>
      <c r="M30" s="92"/>
      <c r="N30" s="92"/>
    </row>
    <row r="31" spans="1:14" ht="12" customHeight="1" x14ac:dyDescent="0.25">
      <c r="A31" s="36">
        <v>6.61</v>
      </c>
      <c r="B31" s="30" t="s">
        <v>38</v>
      </c>
      <c r="C31" s="120">
        <v>0.33</v>
      </c>
      <c r="D31" s="30"/>
      <c r="E31" s="120"/>
      <c r="F31" s="29" t="s">
        <v>13</v>
      </c>
      <c r="G31" s="93">
        <v>0.87</v>
      </c>
      <c r="H31" s="29"/>
      <c r="I31" s="120"/>
      <c r="J31" s="30" t="s">
        <v>20</v>
      </c>
      <c r="K31" s="120">
        <v>0.33</v>
      </c>
      <c r="L31" s="30"/>
      <c r="M31" s="93"/>
      <c r="N31" s="93">
        <f>C31+G31+K31</f>
        <v>1.53</v>
      </c>
    </row>
    <row r="32" spans="1:14" x14ac:dyDescent="0.25">
      <c r="A32" s="152"/>
      <c r="B32" s="255" t="s">
        <v>182</v>
      </c>
      <c r="C32" s="125"/>
      <c r="D32" s="256"/>
      <c r="E32" s="257"/>
      <c r="F32" s="255"/>
      <c r="G32" s="92"/>
      <c r="H32" s="255" t="s">
        <v>182</v>
      </c>
      <c r="I32" s="257"/>
      <c r="J32" s="258"/>
      <c r="K32" s="125"/>
      <c r="L32" s="255"/>
      <c r="M32" s="259"/>
      <c r="N32" s="92"/>
    </row>
    <row r="33" spans="1:14" ht="18.75" customHeight="1" x14ac:dyDescent="0.25">
      <c r="A33" s="153">
        <v>5.3</v>
      </c>
      <c r="B33" s="266" t="s">
        <v>183</v>
      </c>
      <c r="C33" s="120">
        <v>0.47</v>
      </c>
      <c r="D33" s="137"/>
      <c r="E33" s="260"/>
      <c r="F33" s="238"/>
      <c r="G33" s="93"/>
      <c r="H33" s="137" t="s">
        <v>13</v>
      </c>
      <c r="I33" s="260">
        <v>0.75</v>
      </c>
      <c r="J33" s="238"/>
      <c r="K33" s="120"/>
      <c r="L33" s="137"/>
      <c r="M33" s="261"/>
      <c r="N33" s="97">
        <f>C33+E33+G33+I33+K33+M33</f>
        <v>1.22</v>
      </c>
    </row>
    <row r="34" spans="1:14" x14ac:dyDescent="0.25">
      <c r="A34" s="262"/>
      <c r="B34" s="263" t="s">
        <v>184</v>
      </c>
      <c r="C34" s="144"/>
      <c r="D34" s="140"/>
      <c r="E34" s="264"/>
      <c r="F34" s="263"/>
      <c r="G34" s="97"/>
      <c r="H34" s="97" t="s">
        <v>184</v>
      </c>
      <c r="I34" s="264"/>
      <c r="J34" s="263"/>
      <c r="K34" s="144"/>
      <c r="L34" s="140"/>
      <c r="M34" s="265"/>
      <c r="N34" s="92"/>
    </row>
    <row r="35" spans="1:14" x14ac:dyDescent="0.25">
      <c r="A35" s="262">
        <v>6.49</v>
      </c>
      <c r="B35" s="263" t="s">
        <v>13</v>
      </c>
      <c r="C35" s="144">
        <v>0.75</v>
      </c>
      <c r="D35" s="140"/>
      <c r="E35" s="264"/>
      <c r="F35" s="263"/>
      <c r="G35" s="97"/>
      <c r="H35" s="140" t="s">
        <v>13</v>
      </c>
      <c r="I35" s="264">
        <v>0.75</v>
      </c>
      <c r="J35" s="263"/>
      <c r="K35" s="144"/>
      <c r="L35" s="140"/>
      <c r="M35" s="265"/>
      <c r="N35" s="97">
        <f>C35+E35+G35+I35+K35</f>
        <v>1.5</v>
      </c>
    </row>
    <row r="36" spans="1:14" x14ac:dyDescent="0.25">
      <c r="A36" s="89">
        <f>SUM(A3:A35)</f>
        <v>124.24</v>
      </c>
      <c r="B36" s="248" t="s">
        <v>9</v>
      </c>
      <c r="C36" s="248">
        <f>SUM(C3:C35)</f>
        <v>7.51</v>
      </c>
      <c r="D36" s="249"/>
      <c r="E36" s="250">
        <f>SUM(E3:E35)</f>
        <v>6.18</v>
      </c>
      <c r="F36" s="251"/>
      <c r="G36" s="250">
        <f>SUM(G3:G35)</f>
        <v>5.65</v>
      </c>
      <c r="H36" s="248"/>
      <c r="I36" s="250">
        <f>SUM(I3:I35)</f>
        <v>5.16</v>
      </c>
      <c r="J36" s="248"/>
      <c r="K36" s="250">
        <f>SUM(K3:K35)</f>
        <v>4.1399999999999997</v>
      </c>
      <c r="L36" s="249"/>
      <c r="M36" s="249">
        <f>SUM(M10:M13)</f>
        <v>0</v>
      </c>
      <c r="N36" s="250">
        <f>SUM(N3:N35)</f>
        <v>28.639999999999997</v>
      </c>
    </row>
    <row r="37" spans="1:14" x14ac:dyDescent="0.25">
      <c r="A37" s="56"/>
      <c r="B37" s="56" t="s">
        <v>27</v>
      </c>
      <c r="C37" s="56"/>
      <c r="D37" s="56"/>
      <c r="E37" s="56"/>
      <c r="F37" s="88"/>
      <c r="G37" s="56"/>
      <c r="H37" s="56" t="s">
        <v>44</v>
      </c>
      <c r="I37" s="56"/>
      <c r="J37" s="109"/>
      <c r="K37" s="110"/>
      <c r="L37" s="56"/>
      <c r="M37" s="56"/>
      <c r="N37" s="56"/>
    </row>
    <row r="38" spans="1:14" x14ac:dyDescent="0.25">
      <c r="A38" s="56"/>
      <c r="B38" s="56" t="s">
        <v>28</v>
      </c>
      <c r="C38" s="56" t="str">
        <f>B1</f>
        <v>VANESA ALBORT FERNANDEZ</v>
      </c>
      <c r="D38" s="56"/>
      <c r="E38" s="56"/>
      <c r="F38" s="112" t="s">
        <v>185</v>
      </c>
      <c r="G38" s="56"/>
      <c r="H38" s="56"/>
      <c r="I38" s="111"/>
      <c r="J38" s="109">
        <f>N36*4.33</f>
        <v>124.01119999999999</v>
      </c>
      <c r="K38" s="56"/>
      <c r="L38" s="110"/>
      <c r="M38" s="110"/>
      <c r="N38" s="56"/>
    </row>
    <row r="39" spans="1:14" x14ac:dyDescent="0.25">
      <c r="B39" s="56"/>
      <c r="C39" s="56"/>
      <c r="D39" s="56" t="s">
        <v>173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</row>
    <row r="40" spans="1:14" x14ac:dyDescent="0.25">
      <c r="B40" s="56"/>
      <c r="C40" s="56"/>
      <c r="D40" s="56" t="s">
        <v>180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x14ac:dyDescent="0.25">
      <c r="B41" s="56"/>
      <c r="C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6"/>
    </sheetView>
  </sheetViews>
  <sheetFormatPr baseColWidth="10" defaultRowHeight="15" x14ac:dyDescent="0.25"/>
  <cols>
    <col min="1" max="1" width="7.140625" customWidth="1"/>
    <col min="2" max="2" width="15.85546875" customWidth="1"/>
    <col min="3" max="3" width="4.85546875" customWidth="1"/>
    <col min="4" max="4" width="16.5703125" customWidth="1"/>
    <col min="5" max="5" width="5" customWidth="1"/>
    <col min="6" max="6" width="19.28515625" customWidth="1"/>
    <col min="7" max="7" width="5.140625" customWidth="1"/>
    <col min="8" max="8" width="17" customWidth="1"/>
    <col min="9" max="9" width="4.5703125" customWidth="1"/>
    <col min="10" max="10" width="17.7109375" customWidth="1"/>
    <col min="11" max="11" width="4.85546875" customWidth="1"/>
    <col min="12" max="12" width="5.42578125" customWidth="1"/>
    <col min="13" max="13" width="4.42578125" customWidth="1"/>
    <col min="14" max="14" width="5.71093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24" customHeight="1" x14ac:dyDescent="0.25">
      <c r="A3" s="178">
        <v>5</v>
      </c>
      <c r="B3" s="192"/>
      <c r="C3" s="193"/>
      <c r="D3" s="193" t="s">
        <v>36</v>
      </c>
      <c r="E3" s="194">
        <v>0.57999999999999996</v>
      </c>
      <c r="F3" s="195"/>
      <c r="G3" s="194"/>
      <c r="H3" s="193" t="s">
        <v>36</v>
      </c>
      <c r="I3" s="194">
        <v>0.57999999999999996</v>
      </c>
      <c r="J3" s="196"/>
      <c r="K3" s="194"/>
      <c r="L3" s="196"/>
      <c r="M3" s="193"/>
      <c r="N3" s="197">
        <f>C3+E3+G3+I3+K3</f>
        <v>1.1599999999999999</v>
      </c>
    </row>
    <row r="4" spans="1:14" ht="24" customHeight="1" x14ac:dyDescent="0.25">
      <c r="A4" s="9"/>
      <c r="B4" s="26"/>
      <c r="C4" s="24"/>
      <c r="D4" s="26"/>
      <c r="E4" s="125"/>
      <c r="F4" s="25" t="s">
        <v>156</v>
      </c>
      <c r="G4" s="125"/>
      <c r="H4" s="25"/>
      <c r="I4" s="125"/>
      <c r="J4" s="25"/>
      <c r="K4" s="125"/>
      <c r="L4" s="24"/>
      <c r="M4" s="24"/>
      <c r="N4" s="125"/>
    </row>
    <row r="5" spans="1:14" ht="12" customHeight="1" x14ac:dyDescent="0.25">
      <c r="A5" s="181">
        <v>2.5</v>
      </c>
      <c r="B5" s="176"/>
      <c r="C5" s="30"/>
      <c r="D5" s="176"/>
      <c r="E5" s="120"/>
      <c r="F5" s="39" t="s">
        <v>154</v>
      </c>
      <c r="G5" s="120">
        <v>0.56999999999999995</v>
      </c>
      <c r="H5" s="39"/>
      <c r="I5" s="120"/>
      <c r="J5" s="39"/>
      <c r="K5" s="120"/>
      <c r="L5" s="30"/>
      <c r="M5" s="30"/>
      <c r="N5" s="181">
        <f t="shared" ref="N5" si="0">C5+E5+G5+I5+K5</f>
        <v>0.56999999999999995</v>
      </c>
    </row>
    <row r="6" spans="1:14" ht="12" customHeight="1" x14ac:dyDescent="0.25">
      <c r="A6" s="180"/>
      <c r="B6" s="207"/>
      <c r="C6" s="98"/>
      <c r="D6" s="207"/>
      <c r="E6" s="144"/>
      <c r="F6" s="207"/>
      <c r="G6" s="144"/>
      <c r="H6" s="207"/>
      <c r="I6" s="144"/>
      <c r="J6" s="207" t="s">
        <v>178</v>
      </c>
      <c r="K6" s="144"/>
      <c r="L6" s="252"/>
      <c r="M6" s="98"/>
      <c r="N6" s="144"/>
    </row>
    <row r="7" spans="1:14" ht="21.75" customHeight="1" x14ac:dyDescent="0.25">
      <c r="A7" s="180">
        <v>3.5</v>
      </c>
      <c r="B7" s="207"/>
      <c r="C7" s="98"/>
      <c r="D7" s="207"/>
      <c r="E7" s="144"/>
      <c r="F7" s="207"/>
      <c r="G7" s="144"/>
      <c r="H7" s="207"/>
      <c r="I7" s="144"/>
      <c r="J7" s="207" t="s">
        <v>179</v>
      </c>
      <c r="K7" s="144">
        <v>0.8</v>
      </c>
      <c r="L7" s="252"/>
      <c r="M7" s="98"/>
      <c r="N7" s="144">
        <f>C7+E7+G7+I7+K7</f>
        <v>0.8</v>
      </c>
    </row>
    <row r="8" spans="1:14" ht="21.75" customHeight="1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ht="21.75" customHeight="1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ht="18" customHeight="1" x14ac:dyDescent="0.25">
      <c r="A10" s="50"/>
      <c r="B10" s="76" t="s">
        <v>157</v>
      </c>
      <c r="C10" s="8"/>
      <c r="D10" s="151"/>
      <c r="E10" s="8"/>
      <c r="F10" s="76" t="s">
        <v>157</v>
      </c>
      <c r="G10" s="8"/>
      <c r="H10" s="76"/>
      <c r="I10" s="8"/>
      <c r="J10" s="76" t="s">
        <v>157</v>
      </c>
      <c r="K10" s="8"/>
      <c r="L10" s="76"/>
      <c r="M10" s="8"/>
      <c r="N10" s="8"/>
    </row>
    <row r="11" spans="1:14" ht="32.25" customHeight="1" x14ac:dyDescent="0.25">
      <c r="A11" s="45">
        <v>23.47</v>
      </c>
      <c r="B11" s="52" t="s">
        <v>158</v>
      </c>
      <c r="C11" s="20">
        <v>3.5</v>
      </c>
      <c r="D11" s="20"/>
      <c r="E11" s="73"/>
      <c r="F11" s="52" t="s">
        <v>159</v>
      </c>
      <c r="G11" s="20">
        <v>1.32</v>
      </c>
      <c r="H11" s="20"/>
      <c r="I11" s="73"/>
      <c r="J11" s="18" t="s">
        <v>160</v>
      </c>
      <c r="K11" s="73">
        <v>0.6</v>
      </c>
      <c r="L11" s="52"/>
      <c r="M11" s="73"/>
      <c r="N11" s="20">
        <f>C11+E11+G11+I11+K11</f>
        <v>5.42</v>
      </c>
    </row>
    <row r="12" spans="1:14" x14ac:dyDescent="0.25">
      <c r="A12" s="4">
        <v>16</v>
      </c>
      <c r="B12" s="24" t="s">
        <v>161</v>
      </c>
      <c r="C12" s="209"/>
      <c r="D12" s="24" t="s">
        <v>161</v>
      </c>
      <c r="E12" s="209"/>
      <c r="F12" s="94" t="s">
        <v>162</v>
      </c>
      <c r="G12" s="209"/>
      <c r="H12" s="24" t="s">
        <v>161</v>
      </c>
      <c r="I12" s="209"/>
      <c r="J12" s="209" t="s">
        <v>161</v>
      </c>
      <c r="K12" s="209"/>
      <c r="L12" s="209"/>
      <c r="M12" s="8"/>
      <c r="N12" s="9"/>
    </row>
    <row r="13" spans="1:14" ht="34.5" x14ac:dyDescent="0.25">
      <c r="A13" s="16"/>
      <c r="B13" s="30" t="s">
        <v>38</v>
      </c>
      <c r="C13" s="210">
        <v>0.35</v>
      </c>
      <c r="D13" s="17" t="s">
        <v>163</v>
      </c>
      <c r="E13" s="210">
        <v>1.33</v>
      </c>
      <c r="F13" s="107" t="s">
        <v>164</v>
      </c>
      <c r="G13" s="210">
        <v>0.34</v>
      </c>
      <c r="H13" s="17" t="s">
        <v>165</v>
      </c>
      <c r="I13" s="210">
        <v>1.33</v>
      </c>
      <c r="J13" s="210" t="s">
        <v>38</v>
      </c>
      <c r="K13" s="210">
        <v>0.34</v>
      </c>
      <c r="L13" s="210"/>
      <c r="M13" s="20"/>
      <c r="N13" s="181">
        <f t="shared" ref="N13:N19" si="1">C13+E13+G13+I13+K13</f>
        <v>3.69</v>
      </c>
    </row>
    <row r="14" spans="1:14" x14ac:dyDescent="0.25">
      <c r="A14" s="4">
        <v>7.39</v>
      </c>
      <c r="B14" s="24"/>
      <c r="C14" s="209"/>
      <c r="D14" s="211" t="s">
        <v>166</v>
      </c>
      <c r="E14" s="209"/>
      <c r="F14" s="212"/>
      <c r="G14" s="209"/>
      <c r="H14" s="211"/>
      <c r="I14" s="209"/>
      <c r="J14" s="209" t="s">
        <v>166</v>
      </c>
      <c r="K14" s="209"/>
      <c r="L14" s="24"/>
      <c r="M14" s="24"/>
      <c r="N14" s="125"/>
    </row>
    <row r="15" spans="1:14" x14ac:dyDescent="0.25">
      <c r="A15" s="16"/>
      <c r="B15" s="30"/>
      <c r="C15" s="210"/>
      <c r="D15" s="213" t="s">
        <v>13</v>
      </c>
      <c r="E15" s="214">
        <v>1.35</v>
      </c>
      <c r="F15" s="215"/>
      <c r="G15" s="210"/>
      <c r="H15" s="213"/>
      <c r="I15" s="210"/>
      <c r="J15" s="210" t="s">
        <v>38</v>
      </c>
      <c r="K15" s="210">
        <v>0.35</v>
      </c>
      <c r="L15" s="30"/>
      <c r="M15" s="30"/>
      <c r="N15" s="181">
        <f t="shared" si="1"/>
        <v>1.7000000000000002</v>
      </c>
    </row>
    <row r="16" spans="1:14" x14ac:dyDescent="0.25">
      <c r="A16" s="10"/>
      <c r="B16" s="98" t="s">
        <v>167</v>
      </c>
      <c r="C16" s="216"/>
      <c r="D16" s="217"/>
      <c r="E16" s="216"/>
      <c r="F16" s="218" t="s">
        <v>167</v>
      </c>
      <c r="G16" s="216"/>
      <c r="H16" s="217"/>
      <c r="I16" s="216"/>
      <c r="J16" s="216" t="s">
        <v>167</v>
      </c>
      <c r="K16" s="209"/>
      <c r="L16" s="24"/>
      <c r="M16" s="24"/>
      <c r="N16" s="125"/>
    </row>
    <row r="17" spans="1:14" x14ac:dyDescent="0.25">
      <c r="A17" s="16">
        <v>9.4700000000000006</v>
      </c>
      <c r="B17" s="31" t="s">
        <v>38</v>
      </c>
      <c r="C17" s="210">
        <v>0.33</v>
      </c>
      <c r="D17" s="219"/>
      <c r="E17" s="214"/>
      <c r="F17" s="215" t="s">
        <v>13</v>
      </c>
      <c r="G17" s="210">
        <v>1.52</v>
      </c>
      <c r="H17" s="219"/>
      <c r="I17" s="210"/>
      <c r="J17" s="220" t="s">
        <v>38</v>
      </c>
      <c r="K17" s="210">
        <v>0.33</v>
      </c>
      <c r="L17" s="30"/>
      <c r="M17" s="30"/>
      <c r="N17" s="181">
        <f t="shared" si="1"/>
        <v>2.1800000000000002</v>
      </c>
    </row>
    <row r="18" spans="1:14" x14ac:dyDescent="0.25">
      <c r="A18" s="50"/>
      <c r="B18" s="191" t="s">
        <v>168</v>
      </c>
      <c r="C18" s="209"/>
      <c r="D18" s="221"/>
      <c r="E18" s="209"/>
      <c r="F18" s="221" t="s">
        <v>168</v>
      </c>
      <c r="G18" s="209"/>
      <c r="H18" s="221"/>
      <c r="I18" s="209"/>
      <c r="J18" s="222" t="s">
        <v>168</v>
      </c>
      <c r="K18" s="209"/>
      <c r="L18" s="24"/>
      <c r="M18" s="24"/>
      <c r="N18" s="125"/>
    </row>
    <row r="19" spans="1:14" x14ac:dyDescent="0.25">
      <c r="A19" s="45">
        <v>7.36</v>
      </c>
      <c r="B19" s="29" t="s">
        <v>38</v>
      </c>
      <c r="C19" s="210">
        <v>0.33</v>
      </c>
      <c r="D19" s="213"/>
      <c r="E19" s="223"/>
      <c r="F19" s="215" t="s">
        <v>13</v>
      </c>
      <c r="G19" s="210">
        <v>1.03</v>
      </c>
      <c r="H19" s="215"/>
      <c r="I19" s="210"/>
      <c r="J19" s="224" t="s">
        <v>38</v>
      </c>
      <c r="K19" s="210">
        <v>0.33</v>
      </c>
      <c r="L19" s="30"/>
      <c r="M19" s="30"/>
      <c r="N19" s="181">
        <f t="shared" si="1"/>
        <v>1.6900000000000002</v>
      </c>
    </row>
    <row r="20" spans="1:14" x14ac:dyDescent="0.25">
      <c r="A20" s="4"/>
      <c r="B20" s="225"/>
      <c r="C20" s="226"/>
      <c r="D20" s="227" t="s">
        <v>169</v>
      </c>
      <c r="E20" s="228"/>
      <c r="F20" s="229"/>
      <c r="G20" s="230"/>
      <c r="H20" s="231"/>
      <c r="I20" s="209"/>
      <c r="J20" s="232" t="s">
        <v>170</v>
      </c>
      <c r="K20" s="209"/>
      <c r="L20" s="209"/>
      <c r="M20" s="8"/>
      <c r="N20" s="9"/>
    </row>
    <row r="21" spans="1:14" x14ac:dyDescent="0.25">
      <c r="A21" s="16">
        <v>5.76</v>
      </c>
      <c r="B21" s="233"/>
      <c r="C21" s="234"/>
      <c r="D21" s="219" t="s">
        <v>13</v>
      </c>
      <c r="E21" s="235">
        <v>1</v>
      </c>
      <c r="F21" s="236"/>
      <c r="G21" s="237"/>
      <c r="H21" s="219"/>
      <c r="I21" s="210"/>
      <c r="J21" s="238" t="s">
        <v>38</v>
      </c>
      <c r="K21" s="210">
        <v>0.33</v>
      </c>
      <c r="L21" s="210"/>
      <c r="M21" s="20"/>
      <c r="N21" s="181">
        <f t="shared" ref="N21:N23" si="2">C21+E21+G21+I21+K21</f>
        <v>1.33</v>
      </c>
    </row>
    <row r="22" spans="1:14" x14ac:dyDescent="0.25">
      <c r="A22" s="10"/>
      <c r="B22" s="239"/>
      <c r="C22" s="240"/>
      <c r="D22" s="211" t="s">
        <v>171</v>
      </c>
      <c r="E22" s="241"/>
      <c r="F22" s="211"/>
      <c r="G22" s="241"/>
      <c r="H22" s="242"/>
      <c r="I22" s="216"/>
      <c r="J22" s="216" t="s">
        <v>171</v>
      </c>
      <c r="K22" s="14"/>
      <c r="L22" s="216"/>
      <c r="M22" s="14"/>
      <c r="N22" s="180"/>
    </row>
    <row r="23" spans="1:14" x14ac:dyDescent="0.25">
      <c r="A23" s="16">
        <v>5</v>
      </c>
      <c r="B23" s="233"/>
      <c r="C23" s="234"/>
      <c r="D23" s="213" t="s">
        <v>13</v>
      </c>
      <c r="E23" s="237">
        <v>0.75</v>
      </c>
      <c r="F23" s="213"/>
      <c r="G23" s="237"/>
      <c r="H23" s="219"/>
      <c r="I23" s="210"/>
      <c r="J23" s="214" t="s">
        <v>20</v>
      </c>
      <c r="K23" s="20">
        <v>0.4</v>
      </c>
      <c r="L23" s="214"/>
      <c r="M23" s="20"/>
      <c r="N23" s="181">
        <f t="shared" si="2"/>
        <v>1.1499999999999999</v>
      </c>
    </row>
    <row r="24" spans="1:14" x14ac:dyDescent="0.25">
      <c r="A24" s="4"/>
      <c r="B24" s="141" t="s">
        <v>174</v>
      </c>
      <c r="C24" s="243"/>
      <c r="D24" s="243"/>
      <c r="E24" s="243"/>
      <c r="F24" s="243"/>
      <c r="G24" s="243"/>
      <c r="H24" s="141" t="s">
        <v>175</v>
      </c>
      <c r="I24" s="243"/>
      <c r="J24" s="232"/>
      <c r="K24" s="209"/>
      <c r="L24" s="209"/>
      <c r="M24" s="8"/>
      <c r="N24" s="9"/>
    </row>
    <row r="25" spans="1:14" x14ac:dyDescent="0.25">
      <c r="A25" s="16">
        <v>6</v>
      </c>
      <c r="B25" s="238" t="s">
        <v>38</v>
      </c>
      <c r="C25" s="244">
        <v>0.38</v>
      </c>
      <c r="D25" s="244"/>
      <c r="E25" s="244"/>
      <c r="F25" s="244"/>
      <c r="G25" s="244"/>
      <c r="H25" s="238" t="s">
        <v>13</v>
      </c>
      <c r="I25" s="244">
        <v>1</v>
      </c>
      <c r="J25" s="245"/>
      <c r="K25" s="210"/>
      <c r="L25" s="210"/>
      <c r="M25" s="20"/>
      <c r="N25" s="181">
        <f>I25+C25</f>
        <v>1.38</v>
      </c>
    </row>
    <row r="26" spans="1:14" x14ac:dyDescent="0.25">
      <c r="A26" s="4"/>
      <c r="B26" s="211" t="s">
        <v>176</v>
      </c>
      <c r="C26" s="228"/>
      <c r="D26" s="211"/>
      <c r="E26" s="228"/>
      <c r="F26" s="229"/>
      <c r="G26" s="230"/>
      <c r="H26" s="232" t="s">
        <v>176</v>
      </c>
      <c r="I26" s="209"/>
      <c r="J26" s="232"/>
      <c r="K26" s="209"/>
      <c r="L26" s="209"/>
      <c r="M26" s="8"/>
      <c r="N26" s="9"/>
    </row>
    <row r="27" spans="1:14" x14ac:dyDescent="0.25">
      <c r="A27" s="16">
        <v>4.6399999999999997</v>
      </c>
      <c r="B27" s="213" t="s">
        <v>38</v>
      </c>
      <c r="C27" s="210">
        <v>0.32</v>
      </c>
      <c r="D27" s="213"/>
      <c r="E27" s="214"/>
      <c r="F27" s="215"/>
      <c r="G27" s="210"/>
      <c r="H27" s="247" t="s">
        <v>13</v>
      </c>
      <c r="I27" s="210">
        <v>0.75</v>
      </c>
      <c r="J27" s="247"/>
      <c r="K27" s="210"/>
      <c r="L27" s="210"/>
      <c r="M27" s="20"/>
      <c r="N27" s="181">
        <f>C27+E27+G27+I27+K27</f>
        <v>1.07</v>
      </c>
    </row>
    <row r="28" spans="1:14" x14ac:dyDescent="0.25">
      <c r="A28" s="4">
        <v>6.5</v>
      </c>
      <c r="B28" s="24"/>
      <c r="C28" s="216"/>
      <c r="D28" s="217" t="s">
        <v>177</v>
      </c>
      <c r="E28" s="246"/>
      <c r="F28" s="218"/>
      <c r="G28" s="216"/>
      <c r="H28" s="217"/>
      <c r="I28" s="216"/>
      <c r="J28" s="216" t="s">
        <v>177</v>
      </c>
      <c r="K28" s="209"/>
      <c r="L28" s="209"/>
      <c r="M28" s="8"/>
      <c r="N28" s="9"/>
    </row>
    <row r="29" spans="1:14" x14ac:dyDescent="0.25">
      <c r="A29" s="10"/>
      <c r="B29" s="98"/>
      <c r="C29" s="216"/>
      <c r="D29" s="217" t="s">
        <v>13</v>
      </c>
      <c r="E29" s="246">
        <v>1.17</v>
      </c>
      <c r="F29" s="218"/>
      <c r="G29" s="216"/>
      <c r="H29" s="217"/>
      <c r="I29" s="216"/>
      <c r="J29" s="216" t="s">
        <v>38</v>
      </c>
      <c r="K29" s="216">
        <v>0.33</v>
      </c>
      <c r="L29" s="216"/>
      <c r="M29" s="14"/>
      <c r="N29" s="180">
        <f t="shared" ref="N29" si="3">C29+E29+G29+I29+K29</f>
        <v>1.5</v>
      </c>
    </row>
    <row r="30" spans="1:14" x14ac:dyDescent="0.25">
      <c r="A30" s="89">
        <f>SUM(A3:A29)</f>
        <v>105.84</v>
      </c>
      <c r="B30" s="248" t="s">
        <v>9</v>
      </c>
      <c r="C30" s="248">
        <f>SUM(C3:C29)</f>
        <v>5.96</v>
      </c>
      <c r="D30" s="249"/>
      <c r="E30" s="250">
        <f>SUM(E3:E29)</f>
        <v>6.18</v>
      </c>
      <c r="F30" s="251"/>
      <c r="G30" s="250">
        <f>SUM(G3:G29)</f>
        <v>4.78</v>
      </c>
      <c r="H30" s="248"/>
      <c r="I30" s="250">
        <f>SUM(I3:I29)</f>
        <v>3.66</v>
      </c>
      <c r="J30" s="248"/>
      <c r="K30" s="250">
        <f>SUM(K3:K29)</f>
        <v>3.81</v>
      </c>
      <c r="L30" s="249"/>
      <c r="M30" s="249">
        <f>SUM(M10:M13)</f>
        <v>0</v>
      </c>
      <c r="N30" s="250">
        <f>SUM(N3:N29)</f>
        <v>24.389999999999997</v>
      </c>
    </row>
    <row r="31" spans="1:14" x14ac:dyDescent="0.25">
      <c r="A31" s="56"/>
      <c r="B31" s="56" t="s">
        <v>27</v>
      </c>
      <c r="C31" s="56"/>
      <c r="D31" s="56"/>
      <c r="E31" s="56"/>
      <c r="F31" s="88"/>
      <c r="G31" s="56"/>
      <c r="H31" s="56" t="s">
        <v>44</v>
      </c>
      <c r="I31" s="56"/>
      <c r="J31" s="109"/>
      <c r="K31" s="110"/>
      <c r="L31" s="56"/>
      <c r="M31" s="56"/>
      <c r="N31" s="56"/>
    </row>
    <row r="32" spans="1:14" x14ac:dyDescent="0.25">
      <c r="A32" s="56"/>
      <c r="B32" s="56" t="s">
        <v>28</v>
      </c>
      <c r="C32" s="56" t="str">
        <f>B1</f>
        <v>VANESA ALBORT FERNANDEZ</v>
      </c>
      <c r="D32" s="56"/>
      <c r="E32" s="56"/>
      <c r="F32" s="112" t="s">
        <v>172</v>
      </c>
      <c r="G32" s="56"/>
      <c r="H32" s="56"/>
      <c r="I32" s="111"/>
      <c r="J32" s="109">
        <f>N30*4.33</f>
        <v>105.60869999999998</v>
      </c>
      <c r="K32" s="56"/>
      <c r="L32" s="110"/>
      <c r="M32" s="110"/>
      <c r="N32" s="56"/>
    </row>
    <row r="33" spans="2:14" x14ac:dyDescent="0.25">
      <c r="B33" s="56"/>
      <c r="C33" s="56"/>
      <c r="D33" s="56" t="s">
        <v>173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2:14" x14ac:dyDescent="0.25">
      <c r="B34" s="56"/>
      <c r="C34" s="56"/>
      <c r="D34" s="56" t="s">
        <v>180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2:14" x14ac:dyDescent="0.25">
      <c r="B35" s="56"/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1" topLeftCell="A2" activePane="bottomLeft" state="frozen"/>
      <selection pane="bottomLeft" activeCell="A3" sqref="A3:N4"/>
    </sheetView>
  </sheetViews>
  <sheetFormatPr baseColWidth="10" defaultRowHeight="15" x14ac:dyDescent="0.25"/>
  <cols>
    <col min="1" max="1" width="6.7109375" customWidth="1"/>
    <col min="2" max="2" width="16.7109375" customWidth="1"/>
    <col min="3" max="3" width="4.85546875" customWidth="1"/>
    <col min="4" max="4" width="16.7109375" customWidth="1"/>
    <col min="5" max="5" width="5.7109375" customWidth="1"/>
    <col min="6" max="6" width="19.42578125" customWidth="1"/>
    <col min="7" max="7" width="5.28515625" customWidth="1"/>
    <col min="8" max="8" width="16.85546875" customWidth="1"/>
    <col min="9" max="9" width="5.7109375" customWidth="1"/>
    <col min="10" max="10" width="17.85546875" customWidth="1"/>
    <col min="11" max="11" width="5.5703125" customWidth="1"/>
    <col min="12" max="12" width="4.7109375" customWidth="1"/>
    <col min="13" max="13" width="4.140625" customWidth="1"/>
    <col min="14" max="14" width="5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178"/>
      <c r="B3" s="208" t="s">
        <v>47</v>
      </c>
      <c r="C3" s="62"/>
      <c r="D3" s="62"/>
      <c r="E3" s="178"/>
      <c r="F3" s="63"/>
      <c r="G3" s="178"/>
      <c r="H3" s="62"/>
      <c r="I3" s="178"/>
      <c r="J3" s="62"/>
      <c r="K3" s="178"/>
      <c r="L3" s="62"/>
      <c r="M3" s="62"/>
      <c r="N3" s="178"/>
    </row>
    <row r="4" spans="1:14" x14ac:dyDescent="0.25">
      <c r="A4" s="179">
        <v>2.17</v>
      </c>
      <c r="B4" s="87" t="s">
        <v>83</v>
      </c>
      <c r="C4" s="65">
        <v>0.5</v>
      </c>
      <c r="D4" s="65"/>
      <c r="E4" s="179"/>
      <c r="F4" s="66"/>
      <c r="G4" s="179"/>
      <c r="H4" s="65"/>
      <c r="I4" s="179"/>
      <c r="J4" s="65"/>
      <c r="K4" s="179"/>
      <c r="L4" s="65"/>
      <c r="M4" s="65"/>
      <c r="N4" s="181">
        <f>C4+E4+G4+I4+K4+M4</f>
        <v>0.5</v>
      </c>
    </row>
    <row r="5" spans="1:14" x14ac:dyDescent="0.25">
      <c r="A5" s="178">
        <v>5</v>
      </c>
      <c r="B5" s="192"/>
      <c r="C5" s="193"/>
      <c r="D5" s="193" t="s">
        <v>36</v>
      </c>
      <c r="E5" s="194">
        <v>0.57999999999999996</v>
      </c>
      <c r="F5" s="195"/>
      <c r="G5" s="194"/>
      <c r="H5" s="193" t="s">
        <v>36</v>
      </c>
      <c r="I5" s="194">
        <v>0.57999999999999996</v>
      </c>
      <c r="J5" s="196"/>
      <c r="K5" s="194"/>
      <c r="L5" s="196"/>
      <c r="M5" s="193"/>
      <c r="N5" s="197">
        <f>C5+E5+G5+I5+K5</f>
        <v>1.1599999999999999</v>
      </c>
    </row>
    <row r="6" spans="1:14" x14ac:dyDescent="0.25">
      <c r="A6" s="125">
        <v>7.09</v>
      </c>
      <c r="B6" s="56"/>
      <c r="C6" s="24"/>
      <c r="D6" s="23" t="s">
        <v>88</v>
      </c>
      <c r="E6" s="125"/>
      <c r="F6" s="23"/>
      <c r="G6" s="185"/>
      <c r="H6" s="24"/>
      <c r="I6" s="185"/>
      <c r="J6" s="23" t="s">
        <v>88</v>
      </c>
      <c r="K6" s="125"/>
      <c r="L6" s="24"/>
      <c r="M6" s="24"/>
      <c r="N6" s="125"/>
    </row>
    <row r="7" spans="1:14" ht="24" customHeight="1" x14ac:dyDescent="0.25">
      <c r="A7" s="120"/>
      <c r="B7" s="30"/>
      <c r="C7" s="30"/>
      <c r="D7" s="29" t="s">
        <v>13</v>
      </c>
      <c r="E7" s="187">
        <v>1.19</v>
      </c>
      <c r="F7" s="103"/>
      <c r="G7" s="189"/>
      <c r="H7" s="30"/>
      <c r="I7" s="120"/>
      <c r="J7" s="29" t="s">
        <v>89</v>
      </c>
      <c r="K7" s="120">
        <v>0.44</v>
      </c>
      <c r="L7" s="30"/>
      <c r="M7" s="30"/>
      <c r="N7" s="120">
        <f>C7+E7+G7+I7+K7+M7</f>
        <v>1.63</v>
      </c>
    </row>
    <row r="8" spans="1:14" ht="9.75" customHeight="1" x14ac:dyDescent="0.25">
      <c r="A8" s="125">
        <v>5</v>
      </c>
      <c r="B8" s="56"/>
      <c r="C8" s="24"/>
      <c r="D8" s="23" t="s">
        <v>90</v>
      </c>
      <c r="E8" s="125"/>
      <c r="F8" s="23"/>
      <c r="G8" s="125"/>
      <c r="H8" s="24"/>
      <c r="I8" s="186"/>
      <c r="J8" s="23" t="s">
        <v>90</v>
      </c>
      <c r="K8" s="125"/>
      <c r="L8" s="24"/>
      <c r="M8" s="24"/>
      <c r="N8" s="125"/>
    </row>
    <row r="9" spans="1:14" ht="10.5" customHeight="1" x14ac:dyDescent="0.25">
      <c r="A9" s="120"/>
      <c r="B9" s="30"/>
      <c r="C9" s="30"/>
      <c r="D9" s="29" t="s">
        <v>13</v>
      </c>
      <c r="E9" s="120">
        <v>0.82</v>
      </c>
      <c r="F9" s="29"/>
      <c r="G9" s="120"/>
      <c r="H9" s="30"/>
      <c r="I9" s="120"/>
      <c r="J9" s="29" t="s">
        <v>38</v>
      </c>
      <c r="K9" s="120">
        <v>0.33</v>
      </c>
      <c r="L9" s="30"/>
      <c r="M9" s="30"/>
      <c r="N9" s="120">
        <f>C9+E9+G9+I9+K9+M9</f>
        <v>1.1499999999999999</v>
      </c>
    </row>
    <row r="10" spans="1:14" ht="12" customHeight="1" x14ac:dyDescent="0.25">
      <c r="A10" s="125"/>
      <c r="B10" s="138"/>
      <c r="C10" s="24"/>
      <c r="D10" s="23" t="s">
        <v>91</v>
      </c>
      <c r="E10" s="125"/>
      <c r="F10" s="23"/>
      <c r="G10" s="185"/>
      <c r="H10" s="24"/>
      <c r="I10" s="185"/>
      <c r="J10" s="23" t="s">
        <v>91</v>
      </c>
      <c r="K10" s="125"/>
      <c r="L10" s="24"/>
      <c r="M10" s="24"/>
      <c r="N10" s="125"/>
    </row>
    <row r="11" spans="1:14" ht="12.75" customHeight="1" x14ac:dyDescent="0.25">
      <c r="A11" s="120">
        <v>6</v>
      </c>
      <c r="B11" s="30"/>
      <c r="C11" s="30"/>
      <c r="D11" s="29" t="s">
        <v>20</v>
      </c>
      <c r="E11" s="187">
        <v>0.33</v>
      </c>
      <c r="F11" s="103"/>
      <c r="G11" s="189"/>
      <c r="H11" s="30"/>
      <c r="I11" s="120"/>
      <c r="J11" s="29" t="s">
        <v>13</v>
      </c>
      <c r="K11" s="120">
        <v>1.05</v>
      </c>
      <c r="L11" s="30"/>
      <c r="M11" s="30"/>
      <c r="N11" s="120">
        <f>C11+E11+G11+I11+K11+M11</f>
        <v>1.3800000000000001</v>
      </c>
    </row>
    <row r="12" spans="1:14" x14ac:dyDescent="0.25">
      <c r="A12" s="144">
        <v>1.22</v>
      </c>
      <c r="B12" s="98"/>
      <c r="C12" s="98"/>
      <c r="D12" s="106"/>
      <c r="E12" s="188"/>
      <c r="F12" s="139"/>
      <c r="G12" s="190"/>
      <c r="H12" s="98"/>
      <c r="I12" s="144"/>
      <c r="J12" s="106" t="s">
        <v>92</v>
      </c>
      <c r="K12" s="144">
        <v>0.28000000000000003</v>
      </c>
      <c r="L12" s="98"/>
      <c r="M12" s="98"/>
      <c r="N12" s="144">
        <f>C12+E12+G12+I12+K12+M12</f>
        <v>0.28000000000000003</v>
      </c>
    </row>
    <row r="13" spans="1:14" ht="13.5" customHeight="1" x14ac:dyDescent="0.25">
      <c r="A13" s="125">
        <v>10</v>
      </c>
      <c r="B13" s="141" t="s">
        <v>93</v>
      </c>
      <c r="C13" s="24"/>
      <c r="D13" s="141" t="s">
        <v>93</v>
      </c>
      <c r="E13" s="125"/>
      <c r="F13" s="141" t="s">
        <v>93</v>
      </c>
      <c r="G13" s="125"/>
      <c r="H13" s="141" t="s">
        <v>93</v>
      </c>
      <c r="I13" s="125"/>
      <c r="J13" s="141" t="s">
        <v>93</v>
      </c>
      <c r="K13" s="125"/>
      <c r="L13" s="24"/>
      <c r="M13" s="24"/>
      <c r="N13" s="125"/>
    </row>
    <row r="14" spans="1:14" ht="12.75" customHeight="1" x14ac:dyDescent="0.25">
      <c r="A14" s="120"/>
      <c r="B14" s="31" t="s">
        <v>13</v>
      </c>
      <c r="C14" s="30">
        <v>1.05</v>
      </c>
      <c r="D14" s="31" t="s">
        <v>20</v>
      </c>
      <c r="E14" s="189">
        <v>0.25</v>
      </c>
      <c r="F14" s="31" t="s">
        <v>38</v>
      </c>
      <c r="G14" s="120">
        <v>0.25</v>
      </c>
      <c r="H14" s="31" t="s">
        <v>38</v>
      </c>
      <c r="I14" s="120">
        <v>0.25</v>
      </c>
      <c r="J14" s="31" t="s">
        <v>94</v>
      </c>
      <c r="K14" s="120">
        <v>0.5</v>
      </c>
      <c r="L14" s="30"/>
      <c r="M14" s="30"/>
      <c r="N14" s="120">
        <f t="shared" ref="N14:N16" si="0">C14+E14+G14+I14+K14+M14</f>
        <v>2.2999999999999998</v>
      </c>
    </row>
    <row r="15" spans="1:14" ht="12.75" customHeight="1" x14ac:dyDescent="0.25">
      <c r="A15" s="144">
        <v>7</v>
      </c>
      <c r="B15" s="56"/>
      <c r="C15" s="98"/>
      <c r="D15" s="98" t="s">
        <v>95</v>
      </c>
      <c r="E15" s="144"/>
      <c r="F15" s="106"/>
      <c r="G15" s="144"/>
      <c r="H15" s="98"/>
      <c r="I15" s="144"/>
      <c r="J15" s="98" t="s">
        <v>95</v>
      </c>
      <c r="K15" s="125"/>
      <c r="L15" s="24"/>
      <c r="M15" s="24"/>
      <c r="N15" s="125"/>
    </row>
    <row r="16" spans="1:14" ht="9" customHeight="1" x14ac:dyDescent="0.25">
      <c r="A16" s="144"/>
      <c r="B16" s="142"/>
      <c r="C16" s="98"/>
      <c r="D16" s="142" t="s">
        <v>13</v>
      </c>
      <c r="E16" s="190">
        <v>1.29</v>
      </c>
      <c r="F16" s="106"/>
      <c r="G16" s="144"/>
      <c r="H16" s="142"/>
      <c r="I16" s="144"/>
      <c r="J16" s="143" t="s">
        <v>38</v>
      </c>
      <c r="K16" s="144">
        <v>0.33</v>
      </c>
      <c r="L16" s="98"/>
      <c r="M16" s="98"/>
      <c r="N16" s="144">
        <f t="shared" si="0"/>
        <v>1.62</v>
      </c>
    </row>
    <row r="17" spans="1:14" ht="12" customHeight="1" x14ac:dyDescent="0.25">
      <c r="A17" s="125"/>
      <c r="B17" s="23" t="s">
        <v>96</v>
      </c>
      <c r="C17" s="24"/>
      <c r="D17" s="24"/>
      <c r="E17" s="186"/>
      <c r="F17" s="23"/>
      <c r="G17" s="125"/>
      <c r="H17" s="23" t="s">
        <v>96</v>
      </c>
      <c r="I17" s="125"/>
      <c r="J17" s="24"/>
      <c r="K17" s="125"/>
      <c r="L17" s="24"/>
      <c r="M17" s="24"/>
      <c r="N17" s="125"/>
    </row>
    <row r="18" spans="1:14" ht="11.25" customHeight="1" x14ac:dyDescent="0.25">
      <c r="A18" s="120">
        <v>7.5</v>
      </c>
      <c r="B18" s="30" t="s">
        <v>20</v>
      </c>
      <c r="C18" s="30">
        <v>0.33</v>
      </c>
      <c r="D18" s="30"/>
      <c r="E18" s="189"/>
      <c r="F18" s="29"/>
      <c r="G18" s="120"/>
      <c r="H18" s="30" t="s">
        <v>13</v>
      </c>
      <c r="I18" s="120">
        <v>1.4</v>
      </c>
      <c r="J18" s="30"/>
      <c r="K18" s="120"/>
      <c r="L18" s="30"/>
      <c r="M18" s="30"/>
      <c r="N18" s="120">
        <f>C18+E18+G18+I18+K18+M18</f>
        <v>1.73</v>
      </c>
    </row>
    <row r="19" spans="1:14" x14ac:dyDescent="0.25">
      <c r="A19" s="180"/>
      <c r="B19" s="98" t="s">
        <v>97</v>
      </c>
      <c r="C19" s="97"/>
      <c r="D19" s="98"/>
      <c r="E19" s="198"/>
      <c r="F19" s="106"/>
      <c r="G19" s="144"/>
      <c r="H19" s="175" t="s">
        <v>98</v>
      </c>
      <c r="I19" s="188"/>
      <c r="J19" s="56"/>
      <c r="K19" s="144"/>
      <c r="L19" s="98"/>
      <c r="M19" s="98"/>
      <c r="N19" s="144"/>
    </row>
    <row r="20" spans="1:14" x14ac:dyDescent="0.25">
      <c r="A20" s="181">
        <v>8.02</v>
      </c>
      <c r="B20" s="30" t="s">
        <v>38</v>
      </c>
      <c r="C20" s="93">
        <v>0.33</v>
      </c>
      <c r="D20" s="30"/>
      <c r="E20" s="199"/>
      <c r="F20" s="29"/>
      <c r="G20" s="120"/>
      <c r="H20" s="176" t="s">
        <v>13</v>
      </c>
      <c r="I20" s="187">
        <v>1.52</v>
      </c>
      <c r="J20" s="200"/>
      <c r="K20" s="120"/>
      <c r="L20" s="30"/>
      <c r="M20" s="30"/>
      <c r="N20" s="120">
        <f>C20+E20+G20+I20+K20</f>
        <v>1.85</v>
      </c>
    </row>
    <row r="21" spans="1:14" ht="10.5" customHeight="1" x14ac:dyDescent="0.25">
      <c r="A21" s="180"/>
      <c r="B21" s="98" t="s">
        <v>99</v>
      </c>
      <c r="C21" s="97"/>
      <c r="D21" s="98"/>
      <c r="E21" s="198"/>
      <c r="F21" s="106"/>
      <c r="G21" s="144"/>
      <c r="H21" s="175" t="s">
        <v>99</v>
      </c>
      <c r="I21" s="188"/>
      <c r="J21" s="56"/>
      <c r="K21" s="144"/>
      <c r="L21" s="98"/>
      <c r="M21" s="98"/>
      <c r="N21" s="144"/>
    </row>
    <row r="22" spans="1:14" ht="12" customHeight="1" x14ac:dyDescent="0.25">
      <c r="A22" s="181">
        <v>8.02</v>
      </c>
      <c r="B22" s="30" t="s">
        <v>38</v>
      </c>
      <c r="C22" s="93">
        <v>0.33</v>
      </c>
      <c r="D22" s="30"/>
      <c r="E22" s="199"/>
      <c r="F22" s="29"/>
      <c r="G22" s="120"/>
      <c r="H22" s="176" t="s">
        <v>13</v>
      </c>
      <c r="I22" s="187">
        <v>1.52</v>
      </c>
      <c r="J22" s="200"/>
      <c r="K22" s="120"/>
      <c r="L22" s="30"/>
      <c r="M22" s="30"/>
      <c r="N22" s="120">
        <f>C22+E22+G22+I22+K22</f>
        <v>1.85</v>
      </c>
    </row>
    <row r="23" spans="1:14" ht="15.75" customHeight="1" x14ac:dyDescent="0.25">
      <c r="A23" s="180"/>
      <c r="B23" s="98"/>
      <c r="C23" s="97"/>
      <c r="D23" s="98"/>
      <c r="E23" s="198"/>
      <c r="F23" s="106"/>
      <c r="G23" s="144"/>
      <c r="H23" s="175"/>
      <c r="I23" s="188"/>
      <c r="J23" s="175" t="s">
        <v>100</v>
      </c>
      <c r="K23" s="144"/>
      <c r="L23" s="98"/>
      <c r="M23" s="98"/>
      <c r="N23" s="144"/>
    </row>
    <row r="24" spans="1:14" ht="14.25" customHeight="1" x14ac:dyDescent="0.25">
      <c r="A24" s="181">
        <v>3</v>
      </c>
      <c r="B24" s="30"/>
      <c r="C24" s="93"/>
      <c r="D24" s="30"/>
      <c r="E24" s="199"/>
      <c r="F24" s="29"/>
      <c r="G24" s="120"/>
      <c r="H24" s="176"/>
      <c r="I24" s="187"/>
      <c r="J24" s="176" t="s">
        <v>101</v>
      </c>
      <c r="K24" s="120">
        <v>0.69</v>
      </c>
      <c r="L24" s="30"/>
      <c r="M24" s="30"/>
      <c r="N24" s="120">
        <f>C24+E24+G24+I24+K24</f>
        <v>0.69</v>
      </c>
    </row>
    <row r="25" spans="1:14" ht="15" customHeight="1" x14ac:dyDescent="0.25">
      <c r="A25" s="180"/>
      <c r="B25" s="98"/>
      <c r="C25" s="97"/>
      <c r="D25" s="98"/>
      <c r="E25" s="198"/>
      <c r="F25" s="106"/>
      <c r="G25" s="144"/>
      <c r="H25" s="175" t="s">
        <v>102</v>
      </c>
      <c r="I25" s="188"/>
      <c r="J25" s="175"/>
      <c r="K25" s="144"/>
      <c r="L25" s="98"/>
      <c r="M25" s="98"/>
      <c r="N25" s="144"/>
    </row>
    <row r="26" spans="1:14" ht="11.25" customHeight="1" x14ac:dyDescent="0.25">
      <c r="A26" s="180">
        <v>1</v>
      </c>
      <c r="B26" s="98"/>
      <c r="C26" s="97"/>
      <c r="D26" s="98"/>
      <c r="E26" s="198"/>
      <c r="F26" s="106"/>
      <c r="G26" s="144"/>
      <c r="H26" s="175" t="s">
        <v>103</v>
      </c>
      <c r="I26" s="188">
        <v>0.23</v>
      </c>
      <c r="J26" s="175"/>
      <c r="K26" s="144"/>
      <c r="L26" s="98"/>
      <c r="M26" s="98"/>
      <c r="N26" s="120">
        <f>C26+E26+G26+I26+K26</f>
        <v>0.23</v>
      </c>
    </row>
    <row r="27" spans="1:14" ht="12.75" customHeight="1" x14ac:dyDescent="0.25">
      <c r="A27" s="125">
        <v>8.64</v>
      </c>
      <c r="B27" s="24" t="s">
        <v>104</v>
      </c>
      <c r="C27" s="24"/>
      <c r="D27" s="24"/>
      <c r="E27" s="125"/>
      <c r="F27" s="24" t="s">
        <v>104</v>
      </c>
      <c r="G27" s="125"/>
      <c r="H27" s="24"/>
      <c r="I27" s="125"/>
      <c r="J27" s="24" t="s">
        <v>104</v>
      </c>
      <c r="K27" s="125"/>
      <c r="L27" s="24"/>
      <c r="M27" s="24"/>
      <c r="N27" s="125"/>
    </row>
    <row r="28" spans="1:14" ht="12" customHeight="1" x14ac:dyDescent="0.25">
      <c r="A28" s="120"/>
      <c r="B28" s="30" t="s">
        <v>38</v>
      </c>
      <c r="C28" s="30">
        <v>0.24</v>
      </c>
      <c r="D28" s="30"/>
      <c r="E28" s="120"/>
      <c r="F28" s="30" t="s">
        <v>13</v>
      </c>
      <c r="G28" s="120">
        <v>1.5</v>
      </c>
      <c r="H28" s="30"/>
      <c r="I28" s="120"/>
      <c r="J28" s="30" t="s">
        <v>38</v>
      </c>
      <c r="K28" s="120">
        <v>0.24</v>
      </c>
      <c r="L28" s="30"/>
      <c r="M28" s="30"/>
      <c r="N28" s="120">
        <f>C28+G28+K28</f>
        <v>1.98</v>
      </c>
    </row>
    <row r="29" spans="1:14" ht="12.75" customHeight="1" x14ac:dyDescent="0.25">
      <c r="A29" s="182">
        <v>4.09</v>
      </c>
      <c r="B29" s="24"/>
      <c r="C29" s="24"/>
      <c r="D29" s="24"/>
      <c r="E29" s="125"/>
      <c r="F29" s="23"/>
      <c r="G29" s="125"/>
      <c r="H29" s="23" t="s">
        <v>136</v>
      </c>
      <c r="I29" s="125"/>
      <c r="J29" s="24"/>
      <c r="K29" s="125"/>
      <c r="L29" s="24"/>
      <c r="M29" s="24"/>
      <c r="N29" s="125"/>
    </row>
    <row r="30" spans="1:14" ht="11.25" customHeight="1" x14ac:dyDescent="0.25">
      <c r="A30" s="183"/>
      <c r="B30" s="30"/>
      <c r="C30" s="30"/>
      <c r="D30" s="30"/>
      <c r="E30" s="199"/>
      <c r="F30" s="103"/>
      <c r="G30" s="120"/>
      <c r="H30" s="103" t="s">
        <v>13</v>
      </c>
      <c r="I30" s="120">
        <v>0.94</v>
      </c>
      <c r="J30" s="29"/>
      <c r="K30" s="120"/>
      <c r="L30" s="30"/>
      <c r="M30" s="30"/>
      <c r="N30" s="120">
        <f>C30+E30+G30+I30+K30</f>
        <v>0.94</v>
      </c>
    </row>
    <row r="31" spans="1:14" ht="14.25" customHeight="1" x14ac:dyDescent="0.25">
      <c r="A31" s="182"/>
      <c r="B31" s="24"/>
      <c r="C31" s="24"/>
      <c r="D31" s="24"/>
      <c r="E31" s="125"/>
      <c r="F31" s="23"/>
      <c r="G31" s="185"/>
      <c r="H31" s="23" t="s">
        <v>137</v>
      </c>
      <c r="I31" s="185"/>
      <c r="J31" s="24"/>
      <c r="K31" s="125"/>
      <c r="L31" s="24"/>
      <c r="M31" s="24"/>
      <c r="N31" s="125"/>
    </row>
    <row r="32" spans="1:14" ht="11.25" customHeight="1" x14ac:dyDescent="0.25">
      <c r="A32" s="183">
        <v>4.09</v>
      </c>
      <c r="B32" s="30"/>
      <c r="C32" s="30"/>
      <c r="D32" s="29"/>
      <c r="E32" s="187"/>
      <c r="F32" s="103"/>
      <c r="G32" s="120"/>
      <c r="H32" s="103" t="s">
        <v>13</v>
      </c>
      <c r="I32" s="120">
        <v>0.94</v>
      </c>
      <c r="J32" s="29"/>
      <c r="K32" s="120"/>
      <c r="L32" s="30"/>
      <c r="M32" s="30"/>
      <c r="N32" s="120">
        <f>I32</f>
        <v>0.94</v>
      </c>
    </row>
    <row r="33" spans="1:14" ht="10.5" customHeight="1" x14ac:dyDescent="0.25">
      <c r="A33" s="182"/>
      <c r="B33" s="24"/>
      <c r="C33" s="24"/>
      <c r="D33" s="24"/>
      <c r="E33" s="185"/>
      <c r="F33" s="23"/>
      <c r="G33" s="185"/>
      <c r="H33" s="24"/>
      <c r="I33" s="125"/>
      <c r="J33" s="24" t="s">
        <v>138</v>
      </c>
      <c r="K33" s="125"/>
      <c r="L33" s="24"/>
      <c r="M33" s="24"/>
      <c r="N33" s="125"/>
    </row>
    <row r="34" spans="1:14" ht="9.75" customHeight="1" x14ac:dyDescent="0.25">
      <c r="A34" s="183">
        <v>4.09</v>
      </c>
      <c r="B34" s="30"/>
      <c r="C34" s="30"/>
      <c r="D34" s="29"/>
      <c r="E34" s="187"/>
      <c r="F34" s="29"/>
      <c r="G34" s="120"/>
      <c r="H34" s="31"/>
      <c r="I34" s="120"/>
      <c r="J34" s="31" t="s">
        <v>13</v>
      </c>
      <c r="K34" s="120">
        <v>0.94</v>
      </c>
      <c r="L34" s="30"/>
      <c r="M34" s="30"/>
      <c r="N34" s="120">
        <f t="shared" ref="N34" si="1">C34+E34+G34+I34+K34</f>
        <v>0.94</v>
      </c>
    </row>
    <row r="35" spans="1:14" ht="10.5" customHeight="1" x14ac:dyDescent="0.25">
      <c r="A35" s="182"/>
      <c r="B35" s="24"/>
      <c r="C35" s="24"/>
      <c r="D35" s="24"/>
      <c r="E35" s="125"/>
      <c r="F35" s="23"/>
      <c r="G35" s="125"/>
      <c r="H35" s="24"/>
      <c r="I35" s="125"/>
      <c r="J35" s="24" t="s">
        <v>139</v>
      </c>
      <c r="K35" s="125"/>
      <c r="L35" s="24"/>
      <c r="M35" s="24"/>
      <c r="N35" s="125"/>
    </row>
    <row r="36" spans="1:14" ht="11.25" customHeight="1" x14ac:dyDescent="0.25">
      <c r="A36" s="183">
        <v>4.09</v>
      </c>
      <c r="B36" s="30"/>
      <c r="C36" s="30"/>
      <c r="D36" s="30"/>
      <c r="E36" s="120"/>
      <c r="F36" s="29"/>
      <c r="G36" s="120"/>
      <c r="H36" s="103"/>
      <c r="I36" s="120"/>
      <c r="J36" s="103" t="s">
        <v>13</v>
      </c>
      <c r="K36" s="120">
        <v>0.94</v>
      </c>
      <c r="L36" s="30"/>
      <c r="M36" s="30"/>
      <c r="N36" s="120">
        <f>K36</f>
        <v>0.94</v>
      </c>
    </row>
    <row r="37" spans="1:14" ht="22.5" customHeight="1" x14ac:dyDescent="0.25">
      <c r="A37" s="182"/>
      <c r="B37" s="24"/>
      <c r="C37" s="24"/>
      <c r="D37" s="24"/>
      <c r="E37" s="125"/>
      <c r="F37" s="23"/>
      <c r="G37" s="125"/>
      <c r="H37" s="5"/>
      <c r="I37" s="125"/>
      <c r="J37" s="5" t="s">
        <v>155</v>
      </c>
      <c r="K37" s="125"/>
      <c r="L37" s="24"/>
      <c r="M37" s="24"/>
      <c r="N37" s="125"/>
    </row>
    <row r="38" spans="1:14" x14ac:dyDescent="0.25">
      <c r="A38" s="184"/>
      <c r="B38" s="98"/>
      <c r="C38" s="98"/>
      <c r="D38" s="98"/>
      <c r="E38" s="144"/>
      <c r="F38" s="106"/>
      <c r="G38" s="144"/>
      <c r="H38" s="473"/>
      <c r="I38" s="144"/>
      <c r="J38" s="473" t="s">
        <v>141</v>
      </c>
      <c r="K38" s="144"/>
      <c r="L38" s="98"/>
      <c r="M38" s="98"/>
      <c r="N38" s="144"/>
    </row>
    <row r="39" spans="1:14" x14ac:dyDescent="0.25">
      <c r="A39" s="184"/>
      <c r="B39" s="98"/>
      <c r="C39" s="98"/>
      <c r="D39" s="98"/>
      <c r="E39" s="144"/>
      <c r="F39" s="106"/>
      <c r="G39" s="144"/>
      <c r="H39" s="473"/>
      <c r="I39" s="144"/>
      <c r="J39" s="473"/>
      <c r="K39" s="144"/>
      <c r="L39" s="98"/>
      <c r="M39" s="98"/>
      <c r="N39" s="144"/>
    </row>
    <row r="40" spans="1:14" x14ac:dyDescent="0.25">
      <c r="A40" s="184">
        <v>0.66</v>
      </c>
      <c r="B40" s="98"/>
      <c r="C40" s="98"/>
      <c r="D40" s="142"/>
      <c r="E40" s="190"/>
      <c r="F40" s="106"/>
      <c r="G40" s="144"/>
      <c r="H40" s="473"/>
      <c r="I40" s="144"/>
      <c r="J40" s="473"/>
      <c r="K40" s="144">
        <v>0.15</v>
      </c>
      <c r="L40" s="98"/>
      <c r="M40" s="98"/>
      <c r="N40" s="144">
        <f>K40</f>
        <v>0.15</v>
      </c>
    </row>
    <row r="41" spans="1:14" ht="12" customHeight="1" x14ac:dyDescent="0.25">
      <c r="A41" s="182"/>
      <c r="B41" s="201" t="s">
        <v>142</v>
      </c>
      <c r="C41" s="201"/>
      <c r="D41" s="201"/>
      <c r="E41" s="202"/>
      <c r="F41" s="5"/>
      <c r="G41" s="203"/>
      <c r="H41" s="201" t="s">
        <v>142</v>
      </c>
      <c r="I41" s="203"/>
      <c r="J41" s="201"/>
      <c r="K41" s="203"/>
      <c r="L41" s="204"/>
      <c r="M41" s="24"/>
      <c r="N41" s="125"/>
    </row>
    <row r="42" spans="1:14" ht="10.5" customHeight="1" x14ac:dyDescent="0.25">
      <c r="A42" s="183">
        <v>3</v>
      </c>
      <c r="B42" s="124" t="s">
        <v>13</v>
      </c>
      <c r="C42" s="17">
        <v>0.44</v>
      </c>
      <c r="D42" s="124"/>
      <c r="E42" s="205"/>
      <c r="F42" s="17"/>
      <c r="G42" s="205"/>
      <c r="H42" s="124" t="s">
        <v>20</v>
      </c>
      <c r="I42" s="205">
        <v>0.25</v>
      </c>
      <c r="J42" s="124"/>
      <c r="K42" s="205"/>
      <c r="L42" s="206"/>
      <c r="M42" s="30"/>
      <c r="N42" s="120">
        <f>M42+K42+I42+G42+E42+C42</f>
        <v>0.69</v>
      </c>
    </row>
    <row r="43" spans="1:14" x14ac:dyDescent="0.25">
      <c r="A43" s="180"/>
      <c r="B43" s="175" t="s">
        <v>143</v>
      </c>
      <c r="C43" s="98"/>
      <c r="D43" s="175"/>
      <c r="E43" s="144"/>
      <c r="F43" s="207"/>
      <c r="G43" s="144"/>
      <c r="H43" s="207"/>
      <c r="I43" s="144"/>
      <c r="J43" s="207"/>
      <c r="K43" s="144"/>
      <c r="L43" s="98"/>
      <c r="M43" s="98"/>
      <c r="N43" s="144"/>
    </row>
    <row r="44" spans="1:14" ht="16.5" customHeight="1" x14ac:dyDescent="0.25">
      <c r="A44" s="180">
        <v>3</v>
      </c>
      <c r="B44" s="175" t="s">
        <v>144</v>
      </c>
      <c r="C44" s="98">
        <v>0.69</v>
      </c>
      <c r="D44" s="175"/>
      <c r="E44" s="144"/>
      <c r="F44" s="207"/>
      <c r="G44" s="144"/>
      <c r="H44" s="207"/>
      <c r="I44" s="144"/>
      <c r="J44" s="207"/>
      <c r="K44" s="144"/>
      <c r="L44" s="98"/>
      <c r="M44" s="98"/>
      <c r="N44" s="144">
        <f>C44+E44+G44+I44+K44+M44</f>
        <v>0.69</v>
      </c>
    </row>
    <row r="45" spans="1:14" x14ac:dyDescent="0.25">
      <c r="A45" s="9"/>
      <c r="B45" s="26" t="s">
        <v>145</v>
      </c>
      <c r="C45" s="24"/>
      <c r="D45" s="26"/>
      <c r="E45" s="125"/>
      <c r="F45" s="25"/>
      <c r="G45" s="125"/>
      <c r="H45" s="25"/>
      <c r="I45" s="125"/>
      <c r="J45" s="25"/>
      <c r="K45" s="125"/>
      <c r="L45" s="24"/>
      <c r="M45" s="24"/>
      <c r="N45" s="125"/>
    </row>
    <row r="46" spans="1:14" ht="15" customHeight="1" x14ac:dyDescent="0.25">
      <c r="A46" s="181">
        <v>3</v>
      </c>
      <c r="B46" s="176" t="s">
        <v>144</v>
      </c>
      <c r="C46" s="30">
        <v>0.69</v>
      </c>
      <c r="D46" s="176"/>
      <c r="E46" s="120"/>
      <c r="F46" s="39"/>
      <c r="G46" s="120"/>
      <c r="H46" s="39"/>
      <c r="I46" s="120"/>
      <c r="J46" s="39"/>
      <c r="K46" s="120"/>
      <c r="L46" s="30"/>
      <c r="M46" s="30"/>
      <c r="N46" s="120">
        <f>C46+E46+G46+I46+K46+M46</f>
        <v>0.69</v>
      </c>
    </row>
    <row r="47" spans="1:14" ht="26.25" customHeight="1" x14ac:dyDescent="0.25">
      <c r="A47" s="9"/>
      <c r="B47" s="26"/>
      <c r="C47" s="24"/>
      <c r="D47" s="26"/>
      <c r="E47" s="125"/>
      <c r="F47" s="25" t="s">
        <v>156</v>
      </c>
      <c r="G47" s="125"/>
      <c r="H47" s="25"/>
      <c r="I47" s="125"/>
      <c r="J47" s="25"/>
      <c r="K47" s="125"/>
      <c r="L47" s="24"/>
      <c r="M47" s="24"/>
      <c r="N47" s="125"/>
    </row>
    <row r="48" spans="1:14" ht="10.5" customHeight="1" x14ac:dyDescent="0.25">
      <c r="A48" s="181">
        <v>2.5</v>
      </c>
      <c r="B48" s="176"/>
      <c r="C48" s="30"/>
      <c r="D48" s="176"/>
      <c r="E48" s="120"/>
      <c r="F48" s="39" t="s">
        <v>154</v>
      </c>
      <c r="G48" s="120">
        <v>0.56999999999999995</v>
      </c>
      <c r="H48" s="39"/>
      <c r="I48" s="120"/>
      <c r="J48" s="39"/>
      <c r="K48" s="120"/>
      <c r="L48" s="30"/>
      <c r="M48" s="30"/>
      <c r="N48" s="120"/>
    </row>
    <row r="49" spans="1:14" x14ac:dyDescent="0.25">
      <c r="A49" s="147">
        <f>SUM(A3:A48)</f>
        <v>108.18</v>
      </c>
      <c r="B49" s="28" t="s">
        <v>9</v>
      </c>
      <c r="C49" s="28">
        <f>SUM(C4:C48)</f>
        <v>4.5999999999999996</v>
      </c>
      <c r="D49" s="31"/>
      <c r="E49" s="120">
        <f>SUM(E3:E48)</f>
        <v>4.46</v>
      </c>
      <c r="F49" s="107"/>
      <c r="G49" s="120">
        <f>SUM(G3:G48)</f>
        <v>2.3199999999999998</v>
      </c>
      <c r="H49" s="28"/>
      <c r="I49" s="120">
        <f>SUM(I3:I48)</f>
        <v>7.629999999999999</v>
      </c>
      <c r="J49" s="28"/>
      <c r="K49" s="120">
        <f>SUM(K3:K48)</f>
        <v>5.8900000000000006</v>
      </c>
      <c r="L49" s="31"/>
      <c r="M49" s="31">
        <f>SUM(M6:M28)</f>
        <v>0</v>
      </c>
      <c r="N49" s="120">
        <f>SUM(N3:N46)</f>
        <v>24.330000000000009</v>
      </c>
    </row>
    <row r="50" spans="1:14" x14ac:dyDescent="0.25">
      <c r="A50" s="56"/>
      <c r="B50" s="56" t="s">
        <v>27</v>
      </c>
      <c r="C50" s="56"/>
      <c r="D50" s="56"/>
      <c r="E50" s="56"/>
      <c r="F50" s="88"/>
      <c r="G50" s="56"/>
      <c r="H50" s="56" t="s">
        <v>44</v>
      </c>
      <c r="I50" s="56"/>
      <c r="J50" s="109"/>
      <c r="K50" s="110"/>
      <c r="L50" s="56"/>
      <c r="M50" s="56"/>
      <c r="N50" s="56"/>
    </row>
    <row r="51" spans="1:14" x14ac:dyDescent="0.25">
      <c r="A51" s="56"/>
      <c r="B51" s="56" t="s">
        <v>28</v>
      </c>
      <c r="C51" s="56" t="str">
        <f>B1</f>
        <v>VANESA ALBORT FERNANDEZ</v>
      </c>
      <c r="D51" s="56"/>
      <c r="E51" s="56"/>
      <c r="F51" s="112">
        <v>44034</v>
      </c>
      <c r="G51" s="56"/>
      <c r="H51" s="56"/>
      <c r="I51" s="111"/>
      <c r="J51" s="109"/>
      <c r="K51" s="56"/>
      <c r="L51" s="110"/>
      <c r="M51" s="110"/>
      <c r="N51" s="56"/>
    </row>
    <row r="52" spans="1:14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1:14" x14ac:dyDescent="0.25">
      <c r="B53" s="56"/>
      <c r="C53" s="56"/>
      <c r="D53" s="56"/>
      <c r="E53" s="56"/>
      <c r="F53" s="56" t="s">
        <v>150</v>
      </c>
      <c r="G53" s="56"/>
      <c r="H53" s="56"/>
      <c r="I53" s="56"/>
      <c r="J53" s="56"/>
      <c r="K53" s="56"/>
      <c r="L53" s="56"/>
      <c r="M53" s="56"/>
      <c r="N53" s="56"/>
    </row>
    <row r="54" spans="1:14" x14ac:dyDescent="0.25">
      <c r="B54" s="56"/>
      <c r="C54" s="56"/>
      <c r="D54" s="56"/>
      <c r="E54" s="56"/>
      <c r="F54" s="56" t="s">
        <v>148</v>
      </c>
      <c r="G54" s="56"/>
      <c r="H54" s="56"/>
      <c r="I54" s="56"/>
      <c r="J54" s="56"/>
      <c r="K54" s="56"/>
      <c r="L54" s="56"/>
      <c r="M54" s="56"/>
      <c r="N54" s="56"/>
    </row>
  </sheetData>
  <mergeCells count="2">
    <mergeCell ref="H38:H40"/>
    <mergeCell ref="J38:J40"/>
  </mergeCells>
  <pageMargins left="0.31496062992125984" right="0.31496062992125984" top="0.35433070866141736" bottom="0.19685039370078741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J51" sqref="J51"/>
    </sheetView>
  </sheetViews>
  <sheetFormatPr baseColWidth="10" defaultRowHeight="15" x14ac:dyDescent="0.25"/>
  <cols>
    <col min="1" max="1" width="5.42578125" customWidth="1"/>
    <col min="2" max="2" width="19.28515625" customWidth="1"/>
    <col min="3" max="3" width="5.5703125" customWidth="1"/>
    <col min="4" max="4" width="16.85546875" customWidth="1"/>
    <col min="5" max="5" width="5.7109375" customWidth="1"/>
    <col min="6" max="6" width="16" customWidth="1"/>
    <col min="7" max="7" width="6" customWidth="1"/>
    <col min="8" max="8" width="16.5703125" customWidth="1"/>
    <col min="9" max="9" width="5.5703125" customWidth="1"/>
    <col min="10" max="10" width="24.140625" customWidth="1"/>
    <col min="11" max="11" width="5.85546875" customWidth="1"/>
    <col min="12" max="12" width="4.7109375" customWidth="1"/>
    <col min="13" max="13" width="6" customWidth="1"/>
    <col min="14" max="14" width="6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9.75" customHeight="1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ht="12" customHeight="1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2" customHeight="1" x14ac:dyDescent="0.25">
      <c r="A5" s="62">
        <v>5</v>
      </c>
      <c r="B5" s="177"/>
      <c r="C5" s="62"/>
      <c r="D5" s="62" t="s">
        <v>36</v>
      </c>
      <c r="E5" s="62">
        <v>0.57999999999999996</v>
      </c>
      <c r="F5" s="63"/>
      <c r="G5" s="62"/>
      <c r="H5" s="62" t="s">
        <v>36</v>
      </c>
      <c r="I5" s="62">
        <v>0.57999999999999996</v>
      </c>
      <c r="J5" s="64"/>
      <c r="K5" s="62"/>
      <c r="L5" s="64"/>
      <c r="M5" s="62"/>
      <c r="N5" s="65">
        <f>C5+E5+G5+I5+K5</f>
        <v>1.1599999999999999</v>
      </c>
    </row>
    <row r="6" spans="1:14" ht="12" customHeight="1" x14ac:dyDescent="0.25">
      <c r="A6" s="22">
        <v>7.09</v>
      </c>
      <c r="B6" s="56"/>
      <c r="C6" s="24"/>
      <c r="D6" s="23" t="s">
        <v>88</v>
      </c>
      <c r="E6" s="24"/>
      <c r="F6" s="23"/>
      <c r="G6" s="94"/>
      <c r="H6" s="24"/>
      <c r="I6" s="23"/>
      <c r="J6" s="23" t="s">
        <v>88</v>
      </c>
      <c r="K6" s="24"/>
      <c r="L6" s="24"/>
      <c r="M6" s="24"/>
      <c r="N6" s="125"/>
    </row>
    <row r="7" spans="1:14" ht="13.5" customHeight="1" x14ac:dyDescent="0.25">
      <c r="A7" s="28"/>
      <c r="B7" s="30"/>
      <c r="C7" s="30"/>
      <c r="D7" s="29" t="s">
        <v>13</v>
      </c>
      <c r="E7" s="29">
        <v>1.19</v>
      </c>
      <c r="F7" s="103"/>
      <c r="G7" s="137"/>
      <c r="H7" s="30"/>
      <c r="I7" s="30"/>
      <c r="J7" s="29" t="s">
        <v>89</v>
      </c>
      <c r="K7" s="30">
        <v>0.44</v>
      </c>
      <c r="L7" s="30"/>
      <c r="M7" s="30"/>
      <c r="N7" s="120">
        <f>C7+E7+G7+I7+K7+M7</f>
        <v>1.63</v>
      </c>
    </row>
    <row r="8" spans="1:14" ht="12.75" customHeight="1" x14ac:dyDescent="0.25">
      <c r="A8" s="22">
        <v>5</v>
      </c>
      <c r="B8" s="56"/>
      <c r="C8" s="24"/>
      <c r="D8" s="23" t="s">
        <v>90</v>
      </c>
      <c r="E8" s="24"/>
      <c r="F8" s="23"/>
      <c r="G8" s="92"/>
      <c r="H8" s="24"/>
      <c r="I8" s="34"/>
      <c r="J8" s="23" t="s">
        <v>90</v>
      </c>
      <c r="K8" s="24"/>
      <c r="L8" s="24"/>
      <c r="M8" s="24"/>
      <c r="N8" s="125"/>
    </row>
    <row r="9" spans="1:14" ht="12.75" customHeight="1" x14ac:dyDescent="0.25">
      <c r="A9" s="28"/>
      <c r="B9" s="30"/>
      <c r="C9" s="30"/>
      <c r="D9" s="29" t="s">
        <v>13</v>
      </c>
      <c r="E9" s="30">
        <v>0.82</v>
      </c>
      <c r="F9" s="29"/>
      <c r="G9" s="93"/>
      <c r="H9" s="30"/>
      <c r="I9" s="30"/>
      <c r="J9" s="29" t="s">
        <v>38</v>
      </c>
      <c r="K9" s="30">
        <v>0.33</v>
      </c>
      <c r="L9" s="30"/>
      <c r="M9" s="30"/>
      <c r="N9" s="120">
        <f>C9+E9+G9+I9+K9+M9</f>
        <v>1.1499999999999999</v>
      </c>
    </row>
    <row r="10" spans="1:14" ht="11.25" customHeight="1" x14ac:dyDescent="0.25">
      <c r="A10" s="22"/>
      <c r="B10" s="138"/>
      <c r="C10" s="24"/>
      <c r="D10" s="23" t="s">
        <v>91</v>
      </c>
      <c r="E10" s="24"/>
      <c r="F10" s="23"/>
      <c r="G10" s="94"/>
      <c r="H10" s="24"/>
      <c r="I10" s="23"/>
      <c r="J10" s="23" t="s">
        <v>91</v>
      </c>
      <c r="K10" s="24"/>
      <c r="L10" s="24"/>
      <c r="M10" s="24"/>
      <c r="N10" s="125"/>
    </row>
    <row r="11" spans="1:14" ht="13.5" customHeight="1" x14ac:dyDescent="0.25">
      <c r="A11" s="28">
        <v>6</v>
      </c>
      <c r="B11" s="30"/>
      <c r="C11" s="30"/>
      <c r="D11" s="29" t="s">
        <v>20</v>
      </c>
      <c r="E11" s="29">
        <v>0.33</v>
      </c>
      <c r="F11" s="103"/>
      <c r="G11" s="137"/>
      <c r="H11" s="30"/>
      <c r="I11" s="30"/>
      <c r="J11" s="29" t="s">
        <v>13</v>
      </c>
      <c r="K11" s="30">
        <v>1.05</v>
      </c>
      <c r="L11" s="30"/>
      <c r="M11" s="30"/>
      <c r="N11" s="120">
        <f>C11+E11+G11+I11+K11+M11</f>
        <v>1.3800000000000001</v>
      </c>
    </row>
    <row r="12" spans="1:14" x14ac:dyDescent="0.25">
      <c r="A12" s="96">
        <v>1.22</v>
      </c>
      <c r="B12" s="98"/>
      <c r="C12" s="98"/>
      <c r="D12" s="106"/>
      <c r="E12" s="106"/>
      <c r="F12" s="139"/>
      <c r="G12" s="140"/>
      <c r="H12" s="98"/>
      <c r="I12" s="98"/>
      <c r="J12" s="106" t="s">
        <v>92</v>
      </c>
      <c r="K12" s="98">
        <v>0.28000000000000003</v>
      </c>
      <c r="L12" s="98"/>
      <c r="M12" s="98"/>
      <c r="N12" s="144">
        <f>C12+E12+G12+I12+K12+M12</f>
        <v>0.28000000000000003</v>
      </c>
    </row>
    <row r="13" spans="1:14" ht="12.75" customHeight="1" x14ac:dyDescent="0.25">
      <c r="A13" s="22">
        <v>10</v>
      </c>
      <c r="B13" s="141" t="s">
        <v>93</v>
      </c>
      <c r="C13" s="24"/>
      <c r="D13" s="141" t="s">
        <v>93</v>
      </c>
      <c r="E13" s="24"/>
      <c r="F13" s="141" t="s">
        <v>93</v>
      </c>
      <c r="G13" s="92"/>
      <c r="H13" s="141" t="s">
        <v>93</v>
      </c>
      <c r="I13" s="24"/>
      <c r="J13" s="141" t="s">
        <v>93</v>
      </c>
      <c r="K13" s="24"/>
      <c r="L13" s="24"/>
      <c r="M13" s="24"/>
      <c r="N13" s="125"/>
    </row>
    <row r="14" spans="1:14" ht="12.75" customHeight="1" x14ac:dyDescent="0.25">
      <c r="A14" s="28"/>
      <c r="B14" s="31" t="s">
        <v>13</v>
      </c>
      <c r="C14" s="30">
        <v>1.05</v>
      </c>
      <c r="D14" s="31" t="s">
        <v>20</v>
      </c>
      <c r="E14" s="31">
        <v>0.25</v>
      </c>
      <c r="F14" s="31" t="s">
        <v>38</v>
      </c>
      <c r="G14" s="93">
        <v>0.25</v>
      </c>
      <c r="H14" s="31" t="s">
        <v>38</v>
      </c>
      <c r="I14" s="30">
        <v>0.25</v>
      </c>
      <c r="J14" s="31" t="s">
        <v>94</v>
      </c>
      <c r="K14" s="30">
        <v>0.5</v>
      </c>
      <c r="L14" s="30"/>
      <c r="M14" s="30"/>
      <c r="N14" s="120">
        <f t="shared" ref="N14:N16" si="0">C14+E14+G14+I14+K14+M14</f>
        <v>2.2999999999999998</v>
      </c>
    </row>
    <row r="15" spans="1:14" ht="12.75" customHeight="1" x14ac:dyDescent="0.25">
      <c r="A15" s="96">
        <v>7</v>
      </c>
      <c r="B15" s="56"/>
      <c r="C15" s="98"/>
      <c r="D15" s="98" t="s">
        <v>95</v>
      </c>
      <c r="E15" s="98"/>
      <c r="F15" s="106"/>
      <c r="G15" s="97"/>
      <c r="H15" s="98"/>
      <c r="I15" s="98"/>
      <c r="J15" s="98" t="s">
        <v>95</v>
      </c>
      <c r="K15" s="24"/>
      <c r="L15" s="24"/>
      <c r="M15" s="24"/>
      <c r="N15" s="125"/>
    </row>
    <row r="16" spans="1:14" ht="13.5" customHeight="1" x14ac:dyDescent="0.25">
      <c r="A16" s="96"/>
      <c r="B16" s="142"/>
      <c r="C16" s="98"/>
      <c r="D16" s="142" t="s">
        <v>13</v>
      </c>
      <c r="E16" s="142">
        <v>1.29</v>
      </c>
      <c r="F16" s="106"/>
      <c r="G16" s="97"/>
      <c r="H16" s="142"/>
      <c r="I16" s="98"/>
      <c r="J16" s="143" t="s">
        <v>38</v>
      </c>
      <c r="K16" s="98">
        <v>0.33</v>
      </c>
      <c r="L16" s="98"/>
      <c r="M16" s="98"/>
      <c r="N16" s="144">
        <f t="shared" si="0"/>
        <v>1.62</v>
      </c>
    </row>
    <row r="17" spans="1:14" ht="13.5" customHeight="1" x14ac:dyDescent="0.25">
      <c r="A17" s="22"/>
      <c r="B17" s="23" t="s">
        <v>96</v>
      </c>
      <c r="C17" s="24"/>
      <c r="D17" s="24"/>
      <c r="E17" s="34"/>
      <c r="F17" s="23"/>
      <c r="G17" s="92"/>
      <c r="H17" s="23" t="s">
        <v>96</v>
      </c>
      <c r="I17" s="24"/>
      <c r="J17" s="24"/>
      <c r="K17" s="24"/>
      <c r="L17" s="24"/>
      <c r="M17" s="24"/>
      <c r="N17" s="125"/>
    </row>
    <row r="18" spans="1:14" x14ac:dyDescent="0.25">
      <c r="A18" s="28">
        <v>7.5</v>
      </c>
      <c r="B18" s="30" t="s">
        <v>20</v>
      </c>
      <c r="C18" s="30">
        <v>0.33</v>
      </c>
      <c r="D18" s="30"/>
      <c r="E18" s="31"/>
      <c r="F18" s="29"/>
      <c r="G18" s="93"/>
      <c r="H18" s="30" t="s">
        <v>13</v>
      </c>
      <c r="I18" s="30">
        <v>1.4</v>
      </c>
      <c r="J18" s="30"/>
      <c r="K18" s="30"/>
      <c r="L18" s="30"/>
      <c r="M18" s="30"/>
      <c r="N18" s="144">
        <f>C18+E18+G18+I18+K18+M18</f>
        <v>1.73</v>
      </c>
    </row>
    <row r="19" spans="1:14" ht="10.5" customHeight="1" x14ac:dyDescent="0.25">
      <c r="A19" s="51"/>
      <c r="B19" s="14" t="s">
        <v>97</v>
      </c>
      <c r="C19" s="37"/>
      <c r="D19" s="14"/>
      <c r="E19" s="145"/>
      <c r="F19" s="58"/>
      <c r="G19" s="37"/>
      <c r="H19" s="59" t="s">
        <v>98</v>
      </c>
      <c r="I19" s="61"/>
      <c r="K19" s="10"/>
      <c r="L19" s="14"/>
      <c r="M19" s="14"/>
      <c r="N19" s="14"/>
    </row>
    <row r="20" spans="1:14" ht="14.25" customHeight="1" x14ac:dyDescent="0.25">
      <c r="A20" s="45">
        <v>8.02</v>
      </c>
      <c r="B20" s="20" t="s">
        <v>38</v>
      </c>
      <c r="C20" s="48">
        <v>0.33</v>
      </c>
      <c r="D20" s="20"/>
      <c r="E20" s="73"/>
      <c r="F20" s="52"/>
      <c r="G20" s="48"/>
      <c r="H20" s="53" t="s">
        <v>13</v>
      </c>
      <c r="I20" s="47">
        <v>1.52</v>
      </c>
      <c r="J20" s="146"/>
      <c r="K20" s="16"/>
      <c r="L20" s="20"/>
      <c r="M20" s="20"/>
      <c r="N20" s="20">
        <f>C20+E20+G20+I20+K20</f>
        <v>1.85</v>
      </c>
    </row>
    <row r="21" spans="1:14" ht="12" customHeight="1" x14ac:dyDescent="0.25">
      <c r="A21" s="51"/>
      <c r="B21" s="14" t="s">
        <v>99</v>
      </c>
      <c r="C21" s="37"/>
      <c r="D21" s="14"/>
      <c r="E21" s="145"/>
      <c r="F21" s="58"/>
      <c r="G21" s="37"/>
      <c r="H21" s="59" t="s">
        <v>99</v>
      </c>
      <c r="I21" s="61"/>
      <c r="K21" s="10"/>
      <c r="L21" s="14"/>
      <c r="M21" s="14"/>
      <c r="N21" s="14"/>
    </row>
    <row r="22" spans="1:14" ht="10.5" customHeight="1" x14ac:dyDescent="0.25">
      <c r="A22" s="45">
        <v>8.02</v>
      </c>
      <c r="B22" s="20" t="s">
        <v>38</v>
      </c>
      <c r="C22" s="48">
        <v>0.33</v>
      </c>
      <c r="D22" s="20"/>
      <c r="E22" s="73"/>
      <c r="F22" s="52"/>
      <c r="G22" s="48"/>
      <c r="H22" s="53" t="s">
        <v>13</v>
      </c>
      <c r="I22" s="47">
        <v>1.52</v>
      </c>
      <c r="J22" s="146"/>
      <c r="K22" s="16"/>
      <c r="L22" s="20"/>
      <c r="M22" s="20"/>
      <c r="N22" s="20">
        <f>C22+E22+G22+I22+K22</f>
        <v>1.85</v>
      </c>
    </row>
    <row r="23" spans="1:14" ht="15.75" customHeight="1" x14ac:dyDescent="0.25">
      <c r="A23" s="51"/>
      <c r="B23" s="14"/>
      <c r="C23" s="37"/>
      <c r="D23" s="14"/>
      <c r="E23" s="145"/>
      <c r="F23" s="58"/>
      <c r="G23" s="37"/>
      <c r="H23" s="59"/>
      <c r="I23" s="61"/>
      <c r="J23" s="59" t="s">
        <v>100</v>
      </c>
      <c r="K23" s="10"/>
      <c r="L23" s="14"/>
      <c r="M23" s="14"/>
      <c r="N23" s="14"/>
    </row>
    <row r="24" spans="1:14" ht="12" customHeight="1" x14ac:dyDescent="0.25">
      <c r="A24" s="45">
        <v>3</v>
      </c>
      <c r="B24" s="20"/>
      <c r="C24" s="48"/>
      <c r="D24" s="20"/>
      <c r="E24" s="73"/>
      <c r="F24" s="52"/>
      <c r="G24" s="48"/>
      <c r="H24" s="53"/>
      <c r="I24" s="47"/>
      <c r="J24" s="53" t="s">
        <v>101</v>
      </c>
      <c r="K24" s="16">
        <v>0.69</v>
      </c>
      <c r="L24" s="20"/>
      <c r="M24" s="20"/>
      <c r="N24" s="20">
        <f>C24+E24+G24+I24+K24</f>
        <v>0.69</v>
      </c>
    </row>
    <row r="25" spans="1:14" ht="11.25" customHeight="1" x14ac:dyDescent="0.25">
      <c r="A25" s="51"/>
      <c r="B25" s="14"/>
      <c r="C25" s="37"/>
      <c r="D25" s="14"/>
      <c r="E25" s="145"/>
      <c r="F25" s="58"/>
      <c r="G25" s="37"/>
      <c r="H25" s="59" t="s">
        <v>102</v>
      </c>
      <c r="I25" s="61"/>
      <c r="J25" s="59"/>
      <c r="K25" s="10"/>
      <c r="L25" s="14"/>
      <c r="M25" s="14"/>
      <c r="N25" s="14"/>
    </row>
    <row r="26" spans="1:14" ht="12.75" customHeight="1" x14ac:dyDescent="0.25">
      <c r="A26" s="51">
        <v>1</v>
      </c>
      <c r="B26" s="14"/>
      <c r="C26" s="37"/>
      <c r="D26" s="14"/>
      <c r="E26" s="145"/>
      <c r="F26" s="58"/>
      <c r="G26" s="37"/>
      <c r="H26" s="59" t="s">
        <v>103</v>
      </c>
      <c r="I26" s="61">
        <v>0.23</v>
      </c>
      <c r="J26" s="59"/>
      <c r="K26" s="10"/>
      <c r="L26" s="14"/>
      <c r="M26" s="14"/>
      <c r="N26" s="20">
        <f>C26+E26+G26+I26+K26</f>
        <v>0.23</v>
      </c>
    </row>
    <row r="27" spans="1:14" ht="12" customHeight="1" x14ac:dyDescent="0.25">
      <c r="A27" s="22">
        <v>8.64</v>
      </c>
      <c r="B27" s="24" t="s">
        <v>104</v>
      </c>
      <c r="C27" s="24"/>
      <c r="D27" s="24"/>
      <c r="E27" s="24"/>
      <c r="F27" s="24" t="s">
        <v>104</v>
      </c>
      <c r="G27" s="24"/>
      <c r="H27" s="24"/>
      <c r="I27" s="24"/>
      <c r="J27" s="24" t="s">
        <v>104</v>
      </c>
      <c r="K27" s="24"/>
      <c r="L27" s="24"/>
      <c r="M27" s="24"/>
      <c r="N27" s="125"/>
    </row>
    <row r="28" spans="1:14" x14ac:dyDescent="0.25">
      <c r="A28" s="28"/>
      <c r="B28" s="30" t="s">
        <v>38</v>
      </c>
      <c r="C28" s="30">
        <v>0.24</v>
      </c>
      <c r="D28" s="30"/>
      <c r="E28" s="30"/>
      <c r="F28" s="30" t="s">
        <v>13</v>
      </c>
      <c r="G28" s="30">
        <v>1.5</v>
      </c>
      <c r="H28" s="30"/>
      <c r="I28" s="30"/>
      <c r="J28" s="30" t="s">
        <v>38</v>
      </c>
      <c r="K28" s="30">
        <v>0.24</v>
      </c>
      <c r="L28" s="30"/>
      <c r="M28" s="30"/>
      <c r="N28" s="120">
        <f>C28+G28+K28</f>
        <v>1.98</v>
      </c>
    </row>
    <row r="29" spans="1:14" ht="12" customHeight="1" x14ac:dyDescent="0.25">
      <c r="A29" s="164">
        <v>4.09</v>
      </c>
      <c r="B29" s="8"/>
      <c r="C29" s="8"/>
      <c r="D29" s="8"/>
      <c r="E29" s="8"/>
      <c r="F29" s="42"/>
      <c r="G29" s="8"/>
      <c r="H29" s="42" t="s">
        <v>136</v>
      </c>
      <c r="I29" s="8"/>
      <c r="J29" s="8"/>
      <c r="K29" s="8"/>
      <c r="L29" s="8"/>
      <c r="M29" s="8"/>
      <c r="N29" s="8"/>
    </row>
    <row r="30" spans="1:14" ht="12" customHeight="1" x14ac:dyDescent="0.25">
      <c r="A30" s="54"/>
      <c r="B30" s="20"/>
      <c r="C30" s="20"/>
      <c r="D30" s="20"/>
      <c r="E30" s="73"/>
      <c r="F30" s="73"/>
      <c r="G30" s="20"/>
      <c r="H30" s="73" t="s">
        <v>13</v>
      </c>
      <c r="I30" s="20">
        <v>0.94</v>
      </c>
      <c r="J30" s="52"/>
      <c r="K30" s="20"/>
      <c r="L30" s="20"/>
      <c r="M30" s="20"/>
      <c r="N30" s="20">
        <f>C30+E30+G30+I30+K30</f>
        <v>0.94</v>
      </c>
    </row>
    <row r="31" spans="1:14" ht="12" customHeight="1" x14ac:dyDescent="0.25">
      <c r="A31" s="164"/>
      <c r="B31" s="8"/>
      <c r="C31" s="8"/>
      <c r="D31" s="8"/>
      <c r="E31" s="8"/>
      <c r="F31" s="42"/>
      <c r="G31" s="42"/>
      <c r="H31" s="42" t="s">
        <v>137</v>
      </c>
      <c r="I31" s="42"/>
      <c r="J31" s="8"/>
      <c r="K31" s="8"/>
      <c r="L31" s="8"/>
      <c r="M31" s="8"/>
      <c r="N31" s="8"/>
    </row>
    <row r="32" spans="1:14" ht="12.75" customHeight="1" x14ac:dyDescent="0.25">
      <c r="A32" s="54">
        <v>4.09</v>
      </c>
      <c r="B32" s="20"/>
      <c r="C32" s="20"/>
      <c r="D32" s="52"/>
      <c r="E32" s="52"/>
      <c r="F32" s="73"/>
      <c r="G32" s="20"/>
      <c r="H32" s="73" t="s">
        <v>13</v>
      </c>
      <c r="I32" s="20">
        <v>0.94</v>
      </c>
      <c r="J32" s="52"/>
      <c r="K32" s="20"/>
      <c r="L32" s="20"/>
      <c r="M32" s="20"/>
      <c r="N32" s="20">
        <f>I32</f>
        <v>0.94</v>
      </c>
    </row>
    <row r="33" spans="1:14" ht="11.25" customHeight="1" x14ac:dyDescent="0.25">
      <c r="A33" s="164"/>
      <c r="B33" s="8"/>
      <c r="C33" s="8"/>
      <c r="D33" s="8"/>
      <c r="E33" s="42"/>
      <c r="F33" s="42"/>
      <c r="G33" s="42"/>
      <c r="H33" s="8"/>
      <c r="I33" s="8"/>
      <c r="J33" s="8" t="s">
        <v>138</v>
      </c>
      <c r="K33" s="8"/>
      <c r="L33" s="8"/>
      <c r="M33" s="8"/>
      <c r="N33" s="8"/>
    </row>
    <row r="34" spans="1:14" x14ac:dyDescent="0.25">
      <c r="A34" s="54">
        <v>4.09</v>
      </c>
      <c r="B34" s="20"/>
      <c r="C34" s="20"/>
      <c r="D34" s="52"/>
      <c r="E34" s="52"/>
      <c r="F34" s="52"/>
      <c r="G34" s="20"/>
      <c r="H34" s="46"/>
      <c r="I34" s="20"/>
      <c r="J34" s="46" t="s">
        <v>13</v>
      </c>
      <c r="K34" s="20">
        <v>0.94</v>
      </c>
      <c r="L34" s="20"/>
      <c r="M34" s="20"/>
      <c r="N34" s="20">
        <f t="shared" ref="N34" si="1">C34+E34+G34+I34+K34</f>
        <v>0.94</v>
      </c>
    </row>
    <row r="35" spans="1:14" ht="11.25" customHeight="1" x14ac:dyDescent="0.25">
      <c r="A35" s="164"/>
      <c r="B35" s="8"/>
      <c r="C35" s="8"/>
      <c r="D35" s="8"/>
      <c r="E35" s="8"/>
      <c r="F35" s="42"/>
      <c r="G35" s="8"/>
      <c r="H35" s="8"/>
      <c r="I35" s="8"/>
      <c r="J35" s="8" t="s">
        <v>139</v>
      </c>
      <c r="K35" s="8"/>
      <c r="L35" s="8"/>
      <c r="M35" s="8"/>
      <c r="N35" s="8"/>
    </row>
    <row r="36" spans="1:14" ht="12" customHeight="1" x14ac:dyDescent="0.25">
      <c r="A36" s="54">
        <v>4.09</v>
      </c>
      <c r="B36" s="20"/>
      <c r="C36" s="20"/>
      <c r="D36" s="20"/>
      <c r="E36" s="20"/>
      <c r="F36" s="52"/>
      <c r="G36" s="20"/>
      <c r="H36" s="73"/>
      <c r="I36" s="20"/>
      <c r="J36" s="73" t="s">
        <v>13</v>
      </c>
      <c r="K36" s="20">
        <v>0.94</v>
      </c>
      <c r="L36" s="20"/>
      <c r="M36" s="20"/>
      <c r="N36" s="20">
        <f>K36</f>
        <v>0.94</v>
      </c>
    </row>
    <row r="37" spans="1:14" ht="12.75" customHeight="1" x14ac:dyDescent="0.25">
      <c r="A37" s="164"/>
      <c r="B37" s="8"/>
      <c r="C37" s="8"/>
      <c r="D37" s="8"/>
      <c r="E37" s="8"/>
      <c r="F37" s="42"/>
      <c r="G37" s="8"/>
      <c r="H37" s="6"/>
      <c r="I37" s="8"/>
      <c r="J37" s="6" t="s">
        <v>140</v>
      </c>
      <c r="K37" s="8"/>
      <c r="L37" s="8"/>
      <c r="M37" s="8"/>
      <c r="N37" s="8"/>
    </row>
    <row r="38" spans="1:14" ht="9" customHeight="1" x14ac:dyDescent="0.25">
      <c r="A38" s="60"/>
      <c r="B38" s="14"/>
      <c r="C38" s="14"/>
      <c r="D38" s="14"/>
      <c r="E38" s="14"/>
      <c r="F38" s="58"/>
      <c r="G38" s="14"/>
      <c r="H38" s="473"/>
      <c r="I38" s="14"/>
      <c r="J38" s="475" t="s">
        <v>141</v>
      </c>
      <c r="K38" s="14"/>
      <c r="L38" s="14"/>
      <c r="M38" s="14"/>
      <c r="N38" s="14"/>
    </row>
    <row r="39" spans="1:14" ht="6" customHeight="1" x14ac:dyDescent="0.25">
      <c r="A39" s="60"/>
      <c r="B39" s="14"/>
      <c r="C39" s="14"/>
      <c r="D39" s="14"/>
      <c r="E39" s="14"/>
      <c r="F39" s="58"/>
      <c r="G39" s="14"/>
      <c r="H39" s="474"/>
      <c r="I39" s="14"/>
      <c r="J39" s="474"/>
      <c r="K39" s="14"/>
      <c r="L39" s="14"/>
      <c r="M39" s="14"/>
      <c r="N39" s="14"/>
    </row>
    <row r="40" spans="1:14" ht="12" customHeight="1" x14ac:dyDescent="0.25">
      <c r="A40" s="60">
        <v>0.66</v>
      </c>
      <c r="B40" s="14"/>
      <c r="C40" s="14"/>
      <c r="D40" s="165"/>
      <c r="E40" s="165"/>
      <c r="F40" s="58"/>
      <c r="G40" s="14"/>
      <c r="H40" s="474"/>
      <c r="I40" s="14"/>
      <c r="J40" s="474"/>
      <c r="K40" s="14">
        <v>0.15</v>
      </c>
      <c r="L40" s="14"/>
      <c r="M40" s="14"/>
      <c r="N40" s="14">
        <f>K40</f>
        <v>0.15</v>
      </c>
    </row>
    <row r="41" spans="1:14" ht="12" customHeight="1" x14ac:dyDescent="0.25">
      <c r="A41" s="164"/>
      <c r="B41" s="40" t="s">
        <v>142</v>
      </c>
      <c r="C41" s="40"/>
      <c r="D41" s="40"/>
      <c r="E41" s="40"/>
      <c r="F41" s="6"/>
      <c r="G41" s="6"/>
      <c r="H41" s="40" t="s">
        <v>142</v>
      </c>
      <c r="I41" s="6"/>
      <c r="J41" s="40"/>
      <c r="K41" s="6"/>
      <c r="L41" s="7"/>
      <c r="M41" s="8"/>
      <c r="N41" s="8"/>
    </row>
    <row r="42" spans="1:14" ht="13.5" customHeight="1" x14ac:dyDescent="0.25">
      <c r="A42" s="54">
        <v>3</v>
      </c>
      <c r="B42" s="19" t="s">
        <v>13</v>
      </c>
      <c r="C42" s="18">
        <v>0.44</v>
      </c>
      <c r="D42" s="19"/>
      <c r="E42" s="18"/>
      <c r="F42" s="18"/>
      <c r="G42" s="18"/>
      <c r="H42" s="19" t="s">
        <v>20</v>
      </c>
      <c r="I42" s="18">
        <v>0.25</v>
      </c>
      <c r="J42" s="19"/>
      <c r="K42" s="18"/>
      <c r="L42" s="21"/>
      <c r="M42" s="20"/>
      <c r="N42" s="20">
        <f>M42+K42+I42+G42+E42+C42</f>
        <v>0.69</v>
      </c>
    </row>
    <row r="43" spans="1:14" ht="11.25" customHeight="1" x14ac:dyDescent="0.25">
      <c r="A43" s="14"/>
      <c r="B43" s="59" t="s">
        <v>143</v>
      </c>
      <c r="C43" s="14"/>
      <c r="D43" s="59"/>
      <c r="E43" s="14"/>
      <c r="F43" s="167"/>
      <c r="G43" s="14"/>
      <c r="H43" s="167"/>
      <c r="I43" s="14"/>
      <c r="J43" s="167"/>
      <c r="K43" s="14"/>
      <c r="L43" s="14"/>
      <c r="M43" s="14"/>
      <c r="N43" s="14"/>
    </row>
    <row r="44" spans="1:14" ht="15" customHeight="1" x14ac:dyDescent="0.25">
      <c r="A44" s="14">
        <v>3</v>
      </c>
      <c r="B44" s="175" t="s">
        <v>144</v>
      </c>
      <c r="C44" s="14">
        <v>0.69</v>
      </c>
      <c r="D44" s="59"/>
      <c r="E44" s="14"/>
      <c r="F44" s="167"/>
      <c r="G44" s="14"/>
      <c r="H44" s="167"/>
      <c r="I44" s="14"/>
      <c r="J44" s="167"/>
      <c r="K44" s="14"/>
      <c r="L44" s="14"/>
      <c r="M44" s="14"/>
      <c r="N44" s="14">
        <f>C44+E44+G44+I44+K44+M44</f>
        <v>0.69</v>
      </c>
    </row>
    <row r="45" spans="1:14" ht="14.25" customHeight="1" x14ac:dyDescent="0.25">
      <c r="A45" s="8"/>
      <c r="B45" s="168" t="s">
        <v>145</v>
      </c>
      <c r="C45" s="8"/>
      <c r="D45" s="168"/>
      <c r="E45" s="8"/>
      <c r="F45" s="76"/>
      <c r="G45" s="8"/>
      <c r="H45" s="76"/>
      <c r="I45" s="8"/>
      <c r="J45" s="76"/>
      <c r="K45" s="8"/>
      <c r="L45" s="8"/>
      <c r="M45" s="8"/>
      <c r="N45" s="8"/>
    </row>
    <row r="46" spans="1:14" ht="12" customHeight="1" x14ac:dyDescent="0.25">
      <c r="A46" s="20">
        <v>3</v>
      </c>
      <c r="B46" s="176" t="s">
        <v>144</v>
      </c>
      <c r="C46" s="20">
        <v>0.69</v>
      </c>
      <c r="D46" s="53"/>
      <c r="E46" s="20"/>
      <c r="F46" s="166"/>
      <c r="G46" s="20"/>
      <c r="H46" s="166"/>
      <c r="I46" s="20"/>
      <c r="J46" s="166"/>
      <c r="K46" s="20"/>
      <c r="L46" s="20"/>
      <c r="M46" s="20"/>
      <c r="N46" s="20">
        <f>C46+E46+G46+I46+K46+M46</f>
        <v>0.69</v>
      </c>
    </row>
    <row r="47" spans="1:14" x14ac:dyDescent="0.25">
      <c r="A47" s="147">
        <f>SUM(A3:A46)</f>
        <v>105.68</v>
      </c>
      <c r="B47" s="28" t="s">
        <v>9</v>
      </c>
      <c r="C47" s="28">
        <f>SUM(C4:C46)</f>
        <v>4.5999999999999996</v>
      </c>
      <c r="D47" s="31"/>
      <c r="E47" s="28">
        <f>SUM(E3:E46)</f>
        <v>4.46</v>
      </c>
      <c r="F47" s="107"/>
      <c r="G47" s="28">
        <f>SUM(G3:G46)</f>
        <v>1.75</v>
      </c>
      <c r="H47" s="28"/>
      <c r="I47" s="28">
        <f>SUM(I3:I46)</f>
        <v>7.629999999999999</v>
      </c>
      <c r="J47" s="28"/>
      <c r="K47" s="28">
        <f>SUM(K3:K46)</f>
        <v>5.8900000000000006</v>
      </c>
      <c r="L47" s="31"/>
      <c r="M47" s="31">
        <f>SUM(M6:M28)</f>
        <v>0</v>
      </c>
      <c r="N47" s="28">
        <f>SUM(N3:N46)</f>
        <v>24.330000000000009</v>
      </c>
    </row>
    <row r="48" spans="1:14" x14ac:dyDescent="0.25">
      <c r="A48" s="56"/>
      <c r="B48" s="56" t="s">
        <v>27</v>
      </c>
      <c r="C48" s="56"/>
      <c r="D48" s="56"/>
      <c r="E48" s="56"/>
      <c r="F48" s="88"/>
      <c r="G48" s="56"/>
      <c r="H48" s="56" t="s">
        <v>44</v>
      </c>
      <c r="I48" s="56"/>
      <c r="J48" s="109"/>
      <c r="K48" s="110"/>
      <c r="L48" s="56"/>
      <c r="M48" s="56"/>
      <c r="N48" s="56"/>
    </row>
    <row r="49" spans="1:14" x14ac:dyDescent="0.25">
      <c r="A49" s="56"/>
      <c r="B49" s="56" t="s">
        <v>28</v>
      </c>
      <c r="C49" s="56" t="str">
        <f>B1</f>
        <v>VANESA ALBORT FERNANDEZ</v>
      </c>
      <c r="D49" s="56"/>
      <c r="E49" s="56"/>
      <c r="F49" s="112" t="s">
        <v>146</v>
      </c>
      <c r="G49" s="56"/>
      <c r="I49" s="111"/>
      <c r="J49" s="109"/>
      <c r="L49" s="110"/>
      <c r="M49" s="110"/>
      <c r="N49" s="56"/>
    </row>
    <row r="51" spans="1:14" x14ac:dyDescent="0.25">
      <c r="F51" t="s">
        <v>150</v>
      </c>
    </row>
    <row r="52" spans="1:14" x14ac:dyDescent="0.25">
      <c r="F52" t="s">
        <v>148</v>
      </c>
    </row>
  </sheetData>
  <mergeCells count="2">
    <mergeCell ref="H38:H40"/>
    <mergeCell ref="J38:J40"/>
  </mergeCells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A8" sqref="A8:N9"/>
    </sheetView>
  </sheetViews>
  <sheetFormatPr baseColWidth="10" defaultRowHeight="15" x14ac:dyDescent="0.25"/>
  <cols>
    <col min="1" max="1" width="6.42578125" customWidth="1"/>
    <col min="3" max="3" width="5.7109375" customWidth="1"/>
    <col min="4" max="4" width="19.140625" customWidth="1"/>
    <col min="5" max="5" width="7" customWidth="1"/>
    <col min="7" max="7" width="6.85546875" customWidth="1"/>
    <col min="8" max="8" width="21.140625" customWidth="1"/>
    <col min="9" max="9" width="7.28515625" customWidth="1"/>
    <col min="10" max="10" width="9.140625" customWidth="1"/>
    <col min="11" max="11" width="7.42578125" customWidth="1"/>
    <col min="12" max="12" width="9" customWidth="1"/>
    <col min="13" max="13" width="6.85546875" customWidth="1"/>
    <col min="14" max="14" width="7.7109375" customWidth="1"/>
  </cols>
  <sheetData>
    <row r="1" spans="1:14" x14ac:dyDescent="0.25">
      <c r="A1" t="s">
        <v>29</v>
      </c>
      <c r="B1" s="160"/>
      <c r="C1" s="160"/>
      <c r="D1" s="160"/>
      <c r="E1" s="160"/>
      <c r="F1" s="161"/>
      <c r="G1" s="160"/>
      <c r="H1" s="160"/>
      <c r="I1" s="160"/>
      <c r="J1" s="160"/>
      <c r="K1" s="160"/>
      <c r="L1" s="160"/>
      <c r="M1" s="160"/>
      <c r="N1" s="160"/>
    </row>
    <row r="2" spans="1:14" x14ac:dyDescent="0.25">
      <c r="A2" s="160"/>
      <c r="B2" s="160"/>
      <c r="C2" s="160"/>
      <c r="D2" s="160"/>
      <c r="E2" s="160"/>
      <c r="F2" s="161"/>
      <c r="G2" s="160"/>
      <c r="H2" s="160"/>
      <c r="I2" s="160"/>
      <c r="J2" s="160"/>
      <c r="K2" s="160"/>
      <c r="L2" s="160"/>
      <c r="M2" s="160"/>
      <c r="N2" s="160"/>
    </row>
    <row r="3" spans="1:14" x14ac:dyDescent="0.25">
      <c r="A3" s="162" t="s">
        <v>0</v>
      </c>
      <c r="B3" s="162" t="s">
        <v>1</v>
      </c>
      <c r="C3" s="162" t="s">
        <v>2</v>
      </c>
      <c r="D3" s="162" t="s">
        <v>3</v>
      </c>
      <c r="E3" s="162" t="s">
        <v>4</v>
      </c>
      <c r="F3" s="163" t="s">
        <v>5</v>
      </c>
      <c r="G3" s="162" t="s">
        <v>4</v>
      </c>
      <c r="H3" s="162" t="s">
        <v>6</v>
      </c>
      <c r="I3" s="162" t="s">
        <v>4</v>
      </c>
      <c r="J3" s="162" t="s">
        <v>7</v>
      </c>
      <c r="K3" s="162" t="s">
        <v>4</v>
      </c>
      <c r="L3" s="162" t="s">
        <v>8</v>
      </c>
      <c r="M3" s="162" t="s">
        <v>4</v>
      </c>
      <c r="N3" s="162" t="s">
        <v>9</v>
      </c>
    </row>
    <row r="4" spans="1:14" ht="16.5" x14ac:dyDescent="0.25">
      <c r="A4" s="62"/>
      <c r="B4" s="132" t="s">
        <v>47</v>
      </c>
      <c r="C4" s="62"/>
      <c r="D4" s="62"/>
      <c r="E4" s="62"/>
      <c r="F4" s="63"/>
      <c r="G4" s="62"/>
      <c r="H4" s="62"/>
      <c r="I4" s="62"/>
      <c r="J4" s="62"/>
      <c r="K4" s="62"/>
      <c r="L4" s="62"/>
      <c r="M4" s="62"/>
      <c r="N4" s="62"/>
    </row>
    <row r="5" spans="1:14" x14ac:dyDescent="0.25">
      <c r="A5" s="65">
        <v>2.17</v>
      </c>
      <c r="B5" s="87" t="s">
        <v>83</v>
      </c>
      <c r="C5" s="65">
        <v>0.5</v>
      </c>
      <c r="D5" s="65"/>
      <c r="E5" s="65"/>
      <c r="F5" s="66"/>
      <c r="G5" s="65"/>
      <c r="H5" s="65"/>
      <c r="I5" s="65"/>
      <c r="J5" s="65"/>
      <c r="K5" s="65"/>
      <c r="L5" s="65"/>
      <c r="M5" s="65"/>
      <c r="N5" s="48">
        <f>C5+E5+G5+I5+K5+M5</f>
        <v>0.5</v>
      </c>
    </row>
    <row r="6" spans="1:14" x14ac:dyDescent="0.25">
      <c r="A6" s="62"/>
      <c r="B6" s="62"/>
      <c r="C6" s="62"/>
      <c r="D6" s="62" t="s">
        <v>36</v>
      </c>
      <c r="E6" s="62"/>
      <c r="F6" s="63"/>
      <c r="G6" s="62"/>
      <c r="H6" s="62" t="s">
        <v>36</v>
      </c>
      <c r="I6" s="62"/>
      <c r="J6" s="64"/>
      <c r="K6" s="62"/>
      <c r="L6" s="64"/>
      <c r="M6" s="62"/>
      <c r="N6" s="62"/>
    </row>
    <row r="7" spans="1:14" x14ac:dyDescent="0.25">
      <c r="A7" s="65">
        <v>5</v>
      </c>
      <c r="B7" s="65"/>
      <c r="C7" s="65"/>
      <c r="D7" s="65"/>
      <c r="E7" s="65">
        <v>0.57999999999999996</v>
      </c>
      <c r="F7" s="66"/>
      <c r="G7" s="65"/>
      <c r="H7" s="65"/>
      <c r="I7" s="65">
        <v>0.57999999999999996</v>
      </c>
      <c r="J7" s="67"/>
      <c r="K7" s="65"/>
      <c r="L7" s="67"/>
      <c r="M7" s="65"/>
      <c r="N7" s="65">
        <f>E7+C7+G7+I7+K7</f>
        <v>1.1599999999999999</v>
      </c>
    </row>
    <row r="8" spans="1:14" x14ac:dyDescent="0.25">
      <c r="A8" s="6"/>
      <c r="B8" s="6" t="s">
        <v>120</v>
      </c>
      <c r="C8" s="156"/>
      <c r="D8" s="5"/>
      <c r="E8" s="156"/>
      <c r="F8" s="5"/>
      <c r="G8" s="156"/>
      <c r="H8" s="6"/>
      <c r="I8" s="6"/>
      <c r="J8" s="5"/>
      <c r="K8" s="6"/>
      <c r="L8" s="6"/>
      <c r="M8" s="6"/>
      <c r="N8" s="6"/>
    </row>
    <row r="9" spans="1:14" ht="24" x14ac:dyDescent="0.25">
      <c r="A9" s="12">
        <v>3.25</v>
      </c>
      <c r="B9" s="18" t="s">
        <v>151</v>
      </c>
      <c r="C9" s="157">
        <v>0.75</v>
      </c>
      <c r="D9" s="17"/>
      <c r="E9" s="157"/>
      <c r="F9" s="17"/>
      <c r="G9" s="157"/>
      <c r="H9" s="18"/>
      <c r="I9" s="18"/>
      <c r="J9" s="17"/>
      <c r="K9" s="18"/>
      <c r="L9" s="18"/>
      <c r="M9" s="18"/>
      <c r="N9" s="18">
        <f>C9</f>
        <v>0.75</v>
      </c>
    </row>
    <row r="10" spans="1:14" ht="17.25" customHeight="1" x14ac:dyDescent="0.25">
      <c r="A10" s="164">
        <v>4.09</v>
      </c>
      <c r="B10" s="8"/>
      <c r="C10" s="8"/>
      <c r="D10" s="8"/>
      <c r="E10" s="8"/>
      <c r="F10" s="42"/>
      <c r="G10" s="8"/>
      <c r="H10" s="42" t="s">
        <v>136</v>
      </c>
      <c r="I10" s="8"/>
      <c r="J10" s="8"/>
      <c r="K10" s="8"/>
      <c r="L10" s="8"/>
      <c r="M10" s="8"/>
      <c r="N10" s="8"/>
    </row>
    <row r="11" spans="1:14" x14ac:dyDescent="0.25">
      <c r="A11" s="54"/>
      <c r="B11" s="20"/>
      <c r="C11" s="20"/>
      <c r="D11" s="20"/>
      <c r="E11" s="73"/>
      <c r="F11" s="73"/>
      <c r="G11" s="20"/>
      <c r="H11" s="73" t="s">
        <v>13</v>
      </c>
      <c r="I11" s="20">
        <v>0.94</v>
      </c>
      <c r="J11" s="52"/>
      <c r="K11" s="20"/>
      <c r="L11" s="20"/>
      <c r="M11" s="20"/>
      <c r="N11" s="20">
        <f>C11+E11+G11+I11+K11</f>
        <v>0.94</v>
      </c>
    </row>
    <row r="12" spans="1:14" ht="16.5" customHeight="1" x14ac:dyDescent="0.25">
      <c r="A12" s="164"/>
      <c r="B12" s="8"/>
      <c r="C12" s="8"/>
      <c r="D12" s="8"/>
      <c r="E12" s="8"/>
      <c r="F12" s="164"/>
      <c r="G12" s="160"/>
      <c r="H12" s="42" t="s">
        <v>137</v>
      </c>
      <c r="I12" s="42"/>
      <c r="J12" s="8"/>
      <c r="K12" s="8"/>
      <c r="L12" s="8"/>
      <c r="M12" s="8"/>
      <c r="N12" s="8"/>
    </row>
    <row r="13" spans="1:14" x14ac:dyDescent="0.25">
      <c r="A13" s="54">
        <v>4.09</v>
      </c>
      <c r="B13" s="20"/>
      <c r="C13" s="20"/>
      <c r="D13" s="52"/>
      <c r="E13" s="52"/>
      <c r="F13" s="54"/>
      <c r="G13" s="160"/>
      <c r="H13" s="73" t="s">
        <v>13</v>
      </c>
      <c r="I13" s="20">
        <v>0.94</v>
      </c>
      <c r="J13" s="52"/>
      <c r="K13" s="20"/>
      <c r="L13" s="20"/>
      <c r="M13" s="20"/>
      <c r="N13" s="20">
        <f>I13</f>
        <v>0.94</v>
      </c>
    </row>
    <row r="14" spans="1:14" x14ac:dyDescent="0.25">
      <c r="A14" s="164"/>
      <c r="B14" s="8"/>
      <c r="C14" s="8"/>
      <c r="D14" s="8"/>
      <c r="E14" s="42"/>
      <c r="F14" s="42"/>
      <c r="G14" s="42"/>
      <c r="H14" s="8" t="s">
        <v>138</v>
      </c>
      <c r="I14" s="8"/>
      <c r="J14" s="8"/>
      <c r="K14" s="8"/>
      <c r="L14" s="8"/>
      <c r="M14" s="8"/>
      <c r="N14" s="8"/>
    </row>
    <row r="15" spans="1:14" x14ac:dyDescent="0.25">
      <c r="A15" s="54">
        <v>4.09</v>
      </c>
      <c r="B15" s="20"/>
      <c r="C15" s="20"/>
      <c r="D15" s="52"/>
      <c r="E15" s="52"/>
      <c r="F15" s="52"/>
      <c r="G15" s="20"/>
      <c r="H15" s="46" t="s">
        <v>13</v>
      </c>
      <c r="I15" s="20">
        <v>0.94</v>
      </c>
      <c r="J15" s="52"/>
      <c r="K15" s="20"/>
      <c r="L15" s="20"/>
      <c r="M15" s="20"/>
      <c r="N15" s="20">
        <f t="shared" ref="N15" si="0">C15+E15+G15+I15+K15</f>
        <v>0.94</v>
      </c>
    </row>
    <row r="16" spans="1:14" x14ac:dyDescent="0.25">
      <c r="A16" s="164"/>
      <c r="B16" s="8"/>
      <c r="C16" s="8"/>
      <c r="D16" s="8"/>
      <c r="E16" s="8"/>
      <c r="F16" s="42"/>
      <c r="G16" s="8"/>
      <c r="H16" s="8" t="s">
        <v>139</v>
      </c>
      <c r="I16" s="8"/>
      <c r="J16" s="8"/>
      <c r="K16" s="8"/>
      <c r="L16" s="8"/>
      <c r="M16" s="8"/>
      <c r="N16" s="8"/>
    </row>
    <row r="17" spans="1:14" x14ac:dyDescent="0.25">
      <c r="A17" s="54">
        <v>4.09</v>
      </c>
      <c r="B17" s="20"/>
      <c r="C17" s="20"/>
      <c r="D17" s="20"/>
      <c r="E17" s="20"/>
      <c r="F17" s="52"/>
      <c r="G17" s="20"/>
      <c r="H17" s="73" t="s">
        <v>13</v>
      </c>
      <c r="I17" s="20">
        <v>0.94</v>
      </c>
      <c r="J17" s="73"/>
      <c r="K17" s="20"/>
      <c r="L17" s="20"/>
      <c r="M17" s="20"/>
      <c r="N17" s="20">
        <f>K17</f>
        <v>0</v>
      </c>
    </row>
    <row r="18" spans="1:14" ht="20.25" customHeight="1" x14ac:dyDescent="0.25">
      <c r="A18" s="164"/>
      <c r="B18" s="8"/>
      <c r="C18" s="8"/>
      <c r="D18" s="8"/>
      <c r="E18" s="8"/>
      <c r="F18" s="42"/>
      <c r="G18" s="8"/>
      <c r="H18" s="6" t="s">
        <v>140</v>
      </c>
      <c r="I18" s="8"/>
      <c r="J18" s="6"/>
      <c r="K18" s="8"/>
      <c r="L18" s="8"/>
      <c r="M18" s="8"/>
      <c r="N18" s="8"/>
    </row>
    <row r="19" spans="1:14" x14ac:dyDescent="0.25">
      <c r="A19" s="60"/>
      <c r="B19" s="14"/>
      <c r="C19" s="14"/>
      <c r="D19" s="14"/>
      <c r="E19" s="14"/>
      <c r="F19" s="58"/>
      <c r="G19" s="14"/>
      <c r="H19" s="473" t="s">
        <v>141</v>
      </c>
      <c r="I19" s="14"/>
      <c r="J19" s="473"/>
      <c r="K19" s="14"/>
      <c r="L19" s="14"/>
      <c r="M19" s="14"/>
      <c r="N19" s="14"/>
    </row>
    <row r="20" spans="1:14" x14ac:dyDescent="0.25">
      <c r="A20" s="60"/>
      <c r="B20" s="14"/>
      <c r="C20" s="14"/>
      <c r="D20" s="14"/>
      <c r="E20" s="14"/>
      <c r="F20" s="58"/>
      <c r="G20" s="14"/>
      <c r="H20" s="474"/>
      <c r="I20" s="14"/>
      <c r="J20" s="474"/>
      <c r="K20" s="14"/>
      <c r="L20" s="14"/>
      <c r="M20" s="14"/>
      <c r="N20" s="14"/>
    </row>
    <row r="21" spans="1:14" x14ac:dyDescent="0.25">
      <c r="A21" s="60">
        <v>0.66</v>
      </c>
      <c r="B21" s="14"/>
      <c r="C21" s="14"/>
      <c r="D21" s="165"/>
      <c r="E21" s="165"/>
      <c r="F21" s="58"/>
      <c r="G21" s="14"/>
      <c r="H21" s="474"/>
      <c r="I21" s="14">
        <v>0.15</v>
      </c>
      <c r="J21" s="474"/>
      <c r="K21" s="14"/>
      <c r="L21" s="14"/>
      <c r="M21" s="14"/>
      <c r="N21" s="14">
        <f>K21</f>
        <v>0</v>
      </c>
    </row>
    <row r="22" spans="1:14" ht="17.25" customHeight="1" x14ac:dyDescent="0.25">
      <c r="A22" s="164"/>
      <c r="B22" s="5"/>
      <c r="C22" s="6"/>
      <c r="D22" s="40" t="s">
        <v>142</v>
      </c>
      <c r="E22" s="40"/>
      <c r="F22" s="6"/>
      <c r="G22" s="6"/>
      <c r="H22" s="40" t="s">
        <v>142</v>
      </c>
      <c r="I22" s="6"/>
      <c r="J22" s="40"/>
      <c r="K22" s="6"/>
      <c r="L22" s="7"/>
      <c r="M22" s="8"/>
      <c r="N22" s="8"/>
    </row>
    <row r="23" spans="1:14" x14ac:dyDescent="0.25">
      <c r="A23" s="54">
        <v>3</v>
      </c>
      <c r="B23" s="17"/>
      <c r="C23" s="18"/>
      <c r="D23" s="19" t="s">
        <v>13</v>
      </c>
      <c r="E23" s="18">
        <v>0.44</v>
      </c>
      <c r="F23" s="18"/>
      <c r="G23" s="18"/>
      <c r="H23" s="19" t="s">
        <v>20</v>
      </c>
      <c r="I23" s="18">
        <v>0.25</v>
      </c>
      <c r="J23" s="19"/>
      <c r="K23" s="18"/>
      <c r="L23" s="21"/>
      <c r="M23" s="20"/>
      <c r="N23" s="20">
        <f>M23+K23+I23+G23+E23+C23</f>
        <v>0.69</v>
      </c>
    </row>
    <row r="24" spans="1:14" x14ac:dyDescent="0.25">
      <c r="A24" s="14"/>
      <c r="B24" s="59"/>
      <c r="C24" s="14"/>
      <c r="D24" s="59" t="s">
        <v>143</v>
      </c>
      <c r="E24" s="14"/>
      <c r="F24" s="167"/>
      <c r="G24" s="14"/>
      <c r="H24" s="167"/>
      <c r="I24" s="14"/>
      <c r="J24" s="167"/>
      <c r="K24" s="14"/>
      <c r="L24" s="14"/>
      <c r="M24" s="14"/>
      <c r="N24" s="14"/>
    </row>
    <row r="25" spans="1:14" ht="15" customHeight="1" x14ac:dyDescent="0.25">
      <c r="A25" s="14">
        <v>3</v>
      </c>
      <c r="B25" s="59"/>
      <c r="C25" s="14"/>
      <c r="D25" s="59" t="s">
        <v>144</v>
      </c>
      <c r="E25" s="14">
        <v>0.69</v>
      </c>
      <c r="F25" s="167"/>
      <c r="G25" s="14"/>
      <c r="H25" s="167"/>
      <c r="I25" s="14"/>
      <c r="J25" s="167"/>
      <c r="K25" s="14"/>
      <c r="L25" s="14"/>
      <c r="M25" s="14"/>
      <c r="N25" s="14">
        <f>C25+E25+G25+I25+K25+M25</f>
        <v>0.69</v>
      </c>
    </row>
    <row r="26" spans="1:14" x14ac:dyDescent="0.25">
      <c r="A26" s="8"/>
      <c r="B26" s="168"/>
      <c r="C26" s="8"/>
      <c r="D26" s="168" t="s">
        <v>145</v>
      </c>
      <c r="E26" s="8"/>
      <c r="F26" s="76"/>
      <c r="G26" s="8"/>
      <c r="H26" s="76"/>
      <c r="I26" s="8"/>
      <c r="J26" s="76"/>
      <c r="K26" s="8"/>
      <c r="L26" s="8"/>
      <c r="M26" s="8"/>
      <c r="N26" s="8"/>
    </row>
    <row r="27" spans="1:14" ht="14.25" customHeight="1" x14ac:dyDescent="0.25">
      <c r="A27" s="20">
        <v>3</v>
      </c>
      <c r="B27" s="53"/>
      <c r="C27" s="20"/>
      <c r="D27" s="53" t="s">
        <v>144</v>
      </c>
      <c r="E27" s="20">
        <v>0.69</v>
      </c>
      <c r="F27" s="166"/>
      <c r="G27" s="20"/>
      <c r="H27" s="166"/>
      <c r="I27" s="20"/>
      <c r="J27" s="166"/>
      <c r="K27" s="20"/>
      <c r="L27" s="20"/>
      <c r="M27" s="20"/>
      <c r="N27" s="20">
        <f>C27+E27+G27+I27+K27+M27</f>
        <v>0.69</v>
      </c>
    </row>
    <row r="28" spans="1:14" x14ac:dyDescent="0.25">
      <c r="A28" s="169"/>
      <c r="B28" s="8"/>
      <c r="C28" s="8"/>
      <c r="D28" s="8"/>
      <c r="E28" s="8"/>
      <c r="F28" s="42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170">
        <f>SUM(A4:A28)</f>
        <v>36.44</v>
      </c>
      <c r="B29" s="20" t="s">
        <v>9</v>
      </c>
      <c r="C29" s="20">
        <f>SUM(C4:C28)</f>
        <v>1.25</v>
      </c>
      <c r="D29" s="46"/>
      <c r="E29" s="46">
        <f>SUM(E4:E28)</f>
        <v>2.4</v>
      </c>
      <c r="F29" s="52"/>
      <c r="G29" s="20">
        <f>SUM(G4:G28)</f>
        <v>0</v>
      </c>
      <c r="H29" s="20"/>
      <c r="I29" s="20">
        <f>SUM(I4:I28)</f>
        <v>4.74</v>
      </c>
      <c r="J29" s="20"/>
      <c r="K29" s="46">
        <f>SUM(K4:K28)</f>
        <v>0</v>
      </c>
      <c r="L29" s="46"/>
      <c r="M29" s="46"/>
      <c r="N29" s="171">
        <f>SUM(N4:N28)</f>
        <v>7.2999999999999989</v>
      </c>
    </row>
    <row r="30" spans="1:14" x14ac:dyDescent="0.25">
      <c r="A30" s="160"/>
      <c r="B30" s="160"/>
      <c r="C30" s="160"/>
      <c r="D30" s="160"/>
      <c r="E30" s="160"/>
      <c r="F30" s="161"/>
      <c r="G30" s="160"/>
      <c r="H30" s="160"/>
      <c r="I30" s="160"/>
      <c r="J30" s="172"/>
      <c r="K30" s="160"/>
      <c r="L30" s="160"/>
      <c r="M30" s="160"/>
      <c r="N30" s="160"/>
    </row>
    <row r="31" spans="1:14" x14ac:dyDescent="0.25">
      <c r="A31" s="160"/>
      <c r="B31" s="160"/>
      <c r="C31" s="160"/>
      <c r="D31" s="160"/>
      <c r="E31" s="160"/>
      <c r="F31" s="161"/>
      <c r="G31" s="160"/>
      <c r="H31" s="160" t="s">
        <v>44</v>
      </c>
      <c r="I31" s="160"/>
      <c r="J31" s="172"/>
      <c r="K31" s="173"/>
      <c r="L31" s="173"/>
      <c r="M31" s="173"/>
      <c r="N31" s="160"/>
    </row>
    <row r="32" spans="1:14" x14ac:dyDescent="0.25">
      <c r="A32" s="160"/>
      <c r="B32" s="160"/>
      <c r="C32" s="160"/>
      <c r="D32" s="160"/>
      <c r="E32" s="160"/>
      <c r="F32" s="161"/>
      <c r="G32" s="160"/>
      <c r="H32" s="160"/>
      <c r="I32" s="174"/>
      <c r="J32" s="160"/>
      <c r="K32" s="160"/>
      <c r="L32" s="160"/>
      <c r="M32" s="160"/>
      <c r="N32" s="160"/>
    </row>
    <row r="33" spans="1:14" x14ac:dyDescent="0.25">
      <c r="A33" s="160"/>
      <c r="C33" s="160" t="s">
        <v>27</v>
      </c>
      <c r="D33" s="160"/>
      <c r="E33" s="160"/>
      <c r="F33" s="160" t="s">
        <v>152</v>
      </c>
      <c r="H33" s="160"/>
      <c r="I33" s="160"/>
      <c r="J33" s="160"/>
      <c r="K33" s="160">
        <f>N29*4.33</f>
        <v>31.608999999999995</v>
      </c>
      <c r="L33" s="160"/>
      <c r="M33" s="160"/>
      <c r="N33" s="160"/>
    </row>
    <row r="34" spans="1:14" x14ac:dyDescent="0.25">
      <c r="A34" s="160"/>
      <c r="B34" s="160" t="s">
        <v>28</v>
      </c>
      <c r="D34" s="160" t="str">
        <f>A1</f>
        <v>VANESA ALBORT FERNANDEZ</v>
      </c>
      <c r="E34" s="160"/>
      <c r="F34" s="161"/>
      <c r="H34" t="s">
        <v>148</v>
      </c>
      <c r="I34" s="160"/>
      <c r="J34" s="160"/>
      <c r="K34" s="160"/>
      <c r="L34" s="160"/>
      <c r="M34" s="160"/>
      <c r="N34" s="160"/>
    </row>
    <row r="35" spans="1:14" x14ac:dyDescent="0.25">
      <c r="A35" s="160"/>
      <c r="B35" s="160" t="s">
        <v>59</v>
      </c>
      <c r="C35" s="160"/>
      <c r="D35" s="160"/>
      <c r="E35" s="160"/>
      <c r="H35" s="160"/>
      <c r="I35" s="160"/>
      <c r="J35" s="160"/>
      <c r="K35" s="160"/>
      <c r="L35" s="160"/>
      <c r="M35" s="160"/>
      <c r="N35" s="160"/>
    </row>
  </sheetData>
  <mergeCells count="2">
    <mergeCell ref="H19:H21"/>
    <mergeCell ref="J19:J21"/>
  </mergeCells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4" workbookViewId="0">
      <selection sqref="A1:N45"/>
    </sheetView>
  </sheetViews>
  <sheetFormatPr baseColWidth="10" defaultRowHeight="15" x14ac:dyDescent="0.25"/>
  <cols>
    <col min="1" max="1" width="7.140625" customWidth="1"/>
    <col min="2" max="2" width="16.140625" customWidth="1"/>
    <col min="3" max="3" width="5.42578125" customWidth="1"/>
    <col min="4" max="4" width="18" customWidth="1"/>
    <col min="5" max="5" width="6.42578125" customWidth="1"/>
    <col min="6" max="6" width="13.85546875" customWidth="1"/>
    <col min="7" max="7" width="6.28515625" customWidth="1"/>
    <col min="8" max="8" width="25.7109375" customWidth="1"/>
    <col min="9" max="9" width="4.5703125" customWidth="1"/>
    <col min="10" max="10" width="13.7109375" customWidth="1"/>
    <col min="11" max="11" width="5.7109375" customWidth="1"/>
    <col min="12" max="13" width="7.28515625" customWidth="1"/>
    <col min="14" max="14" width="6.140625" customWidth="1"/>
  </cols>
  <sheetData>
    <row r="1" spans="1:14" x14ac:dyDescent="0.25">
      <c r="A1" t="s">
        <v>29</v>
      </c>
      <c r="B1" s="160"/>
      <c r="C1" s="160"/>
      <c r="D1" s="160"/>
      <c r="E1" s="160"/>
      <c r="F1" s="161"/>
      <c r="G1" s="160"/>
      <c r="H1" s="160"/>
      <c r="I1" s="160"/>
      <c r="J1" s="160"/>
      <c r="K1" s="160"/>
      <c r="L1" s="160"/>
      <c r="M1" s="160"/>
      <c r="N1" s="160"/>
    </row>
    <row r="2" spans="1:14" x14ac:dyDescent="0.25">
      <c r="A2" s="162" t="s">
        <v>0</v>
      </c>
      <c r="B2" s="162" t="s">
        <v>1</v>
      </c>
      <c r="C2" s="162" t="s">
        <v>2</v>
      </c>
      <c r="D2" s="162" t="s">
        <v>3</v>
      </c>
      <c r="E2" s="162" t="s">
        <v>4</v>
      </c>
      <c r="F2" s="163" t="s">
        <v>5</v>
      </c>
      <c r="G2" s="162" t="s">
        <v>4</v>
      </c>
      <c r="H2" s="162" t="s">
        <v>6</v>
      </c>
      <c r="I2" s="162" t="s">
        <v>4</v>
      </c>
      <c r="J2" s="162" t="s">
        <v>7</v>
      </c>
      <c r="K2" s="162" t="s">
        <v>4</v>
      </c>
      <c r="L2" s="162" t="s">
        <v>8</v>
      </c>
      <c r="M2" s="162" t="s">
        <v>4</v>
      </c>
      <c r="N2" s="162" t="s">
        <v>9</v>
      </c>
    </row>
    <row r="3" spans="1:14" ht="18.75" customHeight="1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ht="14.25" customHeight="1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2" customHeight="1" x14ac:dyDescent="0.25">
      <c r="A5" s="62"/>
      <c r="B5" s="62"/>
      <c r="C5" s="62"/>
      <c r="D5" s="62" t="s">
        <v>36</v>
      </c>
      <c r="E5" s="62"/>
      <c r="F5" s="63"/>
      <c r="G5" s="62"/>
      <c r="H5" s="62" t="s">
        <v>36</v>
      </c>
      <c r="I5" s="62"/>
      <c r="J5" s="64"/>
      <c r="K5" s="62"/>
      <c r="L5" s="64"/>
      <c r="M5" s="62"/>
      <c r="N5" s="62"/>
    </row>
    <row r="6" spans="1:14" ht="10.5" customHeight="1" x14ac:dyDescent="0.25">
      <c r="A6" s="65">
        <v>5</v>
      </c>
      <c r="B6" s="65"/>
      <c r="C6" s="65"/>
      <c r="D6" s="65"/>
      <c r="E6" s="65">
        <v>0.57999999999999996</v>
      </c>
      <c r="F6" s="66"/>
      <c r="G6" s="65"/>
      <c r="H6" s="65"/>
      <c r="I6" s="65">
        <v>0.57999999999999996</v>
      </c>
      <c r="J6" s="67"/>
      <c r="K6" s="65"/>
      <c r="L6" s="67"/>
      <c r="M6" s="65"/>
      <c r="N6" s="65">
        <f>E6+C6+G6+I6+K6</f>
        <v>1.1599999999999999</v>
      </c>
    </row>
    <row r="7" spans="1:14" ht="9" customHeight="1" x14ac:dyDescent="0.25">
      <c r="A7" s="6"/>
      <c r="B7" s="6" t="s">
        <v>120</v>
      </c>
      <c r="C7" s="156"/>
      <c r="D7" s="5"/>
      <c r="E7" s="156"/>
      <c r="F7" s="5"/>
      <c r="G7" s="156"/>
      <c r="H7" s="6"/>
      <c r="I7" s="6"/>
      <c r="J7" s="5"/>
      <c r="K7" s="6"/>
      <c r="L7" s="6"/>
      <c r="M7" s="6"/>
      <c r="N7" s="6"/>
    </row>
    <row r="8" spans="1:14" ht="12.75" customHeight="1" x14ac:dyDescent="0.25">
      <c r="A8" s="12">
        <v>3.25</v>
      </c>
      <c r="B8" s="18" t="s">
        <v>151</v>
      </c>
      <c r="C8" s="157">
        <v>0.75</v>
      </c>
      <c r="D8" s="17"/>
      <c r="E8" s="157"/>
      <c r="F8" s="17"/>
      <c r="G8" s="157"/>
      <c r="H8" s="18"/>
      <c r="I8" s="18"/>
      <c r="J8" s="17"/>
      <c r="K8" s="18"/>
      <c r="L8" s="18"/>
      <c r="M8" s="18"/>
      <c r="N8" s="18">
        <f>C8</f>
        <v>0.75</v>
      </c>
    </row>
    <row r="9" spans="1:14" ht="9" customHeight="1" x14ac:dyDescent="0.25">
      <c r="A9" s="62"/>
      <c r="B9" s="64"/>
      <c r="C9" s="62"/>
      <c r="D9" s="64" t="s">
        <v>124</v>
      </c>
      <c r="E9" s="62"/>
      <c r="F9" s="116"/>
      <c r="G9" s="62"/>
      <c r="H9" s="64"/>
      <c r="I9" s="62"/>
      <c r="J9" s="64" t="s">
        <v>125</v>
      </c>
      <c r="K9" s="62"/>
      <c r="L9" s="64"/>
      <c r="M9" s="62"/>
      <c r="N9" s="62"/>
    </row>
    <row r="10" spans="1:14" x14ac:dyDescent="0.25">
      <c r="A10" s="65">
        <v>4</v>
      </c>
      <c r="B10" s="67"/>
      <c r="C10" s="65"/>
      <c r="D10" s="67" t="s">
        <v>13</v>
      </c>
      <c r="E10" s="65">
        <v>0.68</v>
      </c>
      <c r="F10" s="117"/>
      <c r="G10" s="65"/>
      <c r="H10" s="67"/>
      <c r="I10" s="65"/>
      <c r="J10" s="67" t="s">
        <v>126</v>
      </c>
      <c r="K10" s="65">
        <v>0.25</v>
      </c>
      <c r="L10" s="67"/>
      <c r="M10" s="65"/>
      <c r="N10" s="65">
        <f>K10+I10+G10+E10+C10</f>
        <v>0.93</v>
      </c>
    </row>
    <row r="11" spans="1:14" ht="13.5" customHeight="1" x14ac:dyDescent="0.25">
      <c r="A11" s="51"/>
      <c r="B11" s="69" t="s">
        <v>127</v>
      </c>
      <c r="C11" s="14"/>
      <c r="D11" s="149"/>
      <c r="E11" s="14"/>
      <c r="F11" s="69" t="s">
        <v>127</v>
      </c>
      <c r="G11" s="159"/>
      <c r="H11" s="149"/>
      <c r="I11" s="58"/>
      <c r="J11" s="69" t="s">
        <v>127</v>
      </c>
      <c r="K11" s="14"/>
      <c r="L11" s="149"/>
      <c r="M11" s="14"/>
      <c r="N11" s="14"/>
    </row>
    <row r="12" spans="1:14" x14ac:dyDescent="0.25">
      <c r="A12" s="45">
        <v>12</v>
      </c>
      <c r="B12" s="20" t="s">
        <v>13</v>
      </c>
      <c r="C12" s="20">
        <v>1.25</v>
      </c>
      <c r="D12" s="20"/>
      <c r="E12" s="73"/>
      <c r="F12" s="52" t="s">
        <v>38</v>
      </c>
      <c r="G12" s="20">
        <v>0.27</v>
      </c>
      <c r="H12" s="20"/>
      <c r="I12" s="20"/>
      <c r="J12" s="20" t="s">
        <v>13</v>
      </c>
      <c r="K12" s="20">
        <v>1.25</v>
      </c>
      <c r="L12" s="20"/>
      <c r="M12" s="20"/>
      <c r="N12" s="20">
        <f>C12+E12+G12+I12+K12+M12</f>
        <v>2.77</v>
      </c>
    </row>
    <row r="13" spans="1:14" ht="10.5" customHeight="1" x14ac:dyDescent="0.25">
      <c r="A13" s="50"/>
      <c r="B13" s="69"/>
      <c r="C13" s="8"/>
      <c r="D13" s="149" t="s">
        <v>153</v>
      </c>
      <c r="E13" s="8"/>
      <c r="F13" s="69"/>
      <c r="G13" s="8"/>
      <c r="H13" s="69"/>
      <c r="I13" s="42"/>
      <c r="J13" s="149" t="s">
        <v>153</v>
      </c>
      <c r="K13" s="8"/>
      <c r="L13" s="8"/>
      <c r="M13" s="8"/>
      <c r="N13" s="8"/>
    </row>
    <row r="14" spans="1:14" x14ac:dyDescent="0.25">
      <c r="A14" s="45">
        <v>6</v>
      </c>
      <c r="B14" s="20"/>
      <c r="C14" s="20"/>
      <c r="D14" s="20" t="s">
        <v>13</v>
      </c>
      <c r="E14" s="73">
        <v>0.88</v>
      </c>
      <c r="F14" s="52"/>
      <c r="G14" s="20"/>
      <c r="H14" s="20"/>
      <c r="I14" s="20"/>
      <c r="J14" s="20" t="s">
        <v>129</v>
      </c>
      <c r="K14" s="20">
        <v>0.5</v>
      </c>
      <c r="L14" s="20"/>
      <c r="M14" s="20"/>
      <c r="N14" s="20">
        <f>C14+E14+G14+I14+K14+M14</f>
        <v>1.38</v>
      </c>
    </row>
    <row r="15" spans="1:14" ht="11.25" customHeight="1" x14ac:dyDescent="0.25">
      <c r="A15" s="50"/>
      <c r="B15" s="69" t="s">
        <v>130</v>
      </c>
      <c r="C15" s="8"/>
      <c r="D15" s="69" t="s">
        <v>130</v>
      </c>
      <c r="E15" s="8"/>
      <c r="F15" s="69" t="s">
        <v>130</v>
      </c>
      <c r="G15" s="42"/>
      <c r="H15" s="69" t="s">
        <v>130</v>
      </c>
      <c r="I15" s="42"/>
      <c r="J15" s="69" t="s">
        <v>130</v>
      </c>
      <c r="K15" s="8"/>
      <c r="L15" s="8"/>
      <c r="M15" s="8"/>
      <c r="N15" s="8"/>
    </row>
    <row r="16" spans="1:14" x14ac:dyDescent="0.25">
      <c r="A16" s="45">
        <v>12</v>
      </c>
      <c r="B16" s="20" t="s">
        <v>38</v>
      </c>
      <c r="C16" s="20">
        <v>0.25</v>
      </c>
      <c r="D16" s="20" t="s">
        <v>38</v>
      </c>
      <c r="E16" s="52">
        <v>0.25</v>
      </c>
      <c r="F16" s="73" t="s">
        <v>13</v>
      </c>
      <c r="G16" s="46">
        <v>1.77</v>
      </c>
      <c r="H16" s="20" t="s">
        <v>38</v>
      </c>
      <c r="I16" s="20">
        <v>0.25</v>
      </c>
      <c r="J16" s="20" t="s">
        <v>38</v>
      </c>
      <c r="K16" s="20">
        <v>0.25</v>
      </c>
      <c r="L16" s="20"/>
      <c r="M16" s="20"/>
      <c r="N16" s="20">
        <f>C16+E16+G16+I16+K16+M16</f>
        <v>2.77</v>
      </c>
    </row>
    <row r="17" spans="1:14" ht="12" customHeight="1" x14ac:dyDescent="0.25">
      <c r="A17" s="51"/>
      <c r="B17" s="69" t="s">
        <v>131</v>
      </c>
      <c r="C17" s="159"/>
      <c r="D17" s="58"/>
      <c r="E17" s="58"/>
      <c r="F17" s="69"/>
      <c r="G17" s="14"/>
      <c r="H17" s="69" t="s">
        <v>131</v>
      </c>
      <c r="I17" s="14"/>
      <c r="J17" s="58"/>
      <c r="K17" s="14"/>
      <c r="L17" s="14"/>
      <c r="M17" s="14"/>
      <c r="N17" s="14"/>
    </row>
    <row r="18" spans="1:14" x14ac:dyDescent="0.25">
      <c r="A18" s="45">
        <v>7</v>
      </c>
      <c r="B18" s="20" t="s">
        <v>13</v>
      </c>
      <c r="C18" s="20">
        <v>0.81</v>
      </c>
      <c r="D18" s="52"/>
      <c r="E18" s="52"/>
      <c r="F18" s="52"/>
      <c r="G18" s="20"/>
      <c r="H18" s="20" t="s">
        <v>13</v>
      </c>
      <c r="I18" s="20">
        <v>0.8</v>
      </c>
      <c r="J18" s="52"/>
      <c r="K18" s="20"/>
      <c r="L18" s="52"/>
      <c r="M18" s="20"/>
      <c r="N18" s="20">
        <f>C18+E18+G18+I18+K18+M18</f>
        <v>1.61</v>
      </c>
    </row>
    <row r="19" spans="1:14" ht="12" customHeight="1" x14ac:dyDescent="0.25">
      <c r="A19" s="50"/>
      <c r="B19" s="69" t="s">
        <v>132</v>
      </c>
      <c r="C19" s="14"/>
      <c r="D19" s="69"/>
      <c r="E19" s="58"/>
      <c r="F19" s="69" t="s">
        <v>132</v>
      </c>
      <c r="G19" s="14"/>
      <c r="H19" s="14"/>
      <c r="I19" s="14"/>
      <c r="J19" s="69" t="s">
        <v>132</v>
      </c>
      <c r="K19" s="8"/>
      <c r="L19" s="8"/>
      <c r="M19" s="8"/>
      <c r="N19" s="8"/>
    </row>
    <row r="20" spans="1:14" x14ac:dyDescent="0.25">
      <c r="A20" s="45">
        <v>5.67</v>
      </c>
      <c r="B20" s="53" t="s">
        <v>13</v>
      </c>
      <c r="C20" s="20">
        <v>0.81</v>
      </c>
      <c r="D20" s="53"/>
      <c r="E20" s="52"/>
      <c r="F20" s="53" t="s">
        <v>38</v>
      </c>
      <c r="G20" s="20">
        <v>0.25</v>
      </c>
      <c r="H20" s="20"/>
      <c r="I20" s="20"/>
      <c r="J20" s="53" t="s">
        <v>38</v>
      </c>
      <c r="K20" s="20">
        <v>0.25</v>
      </c>
      <c r="L20" s="52"/>
      <c r="M20" s="20"/>
      <c r="N20" s="20">
        <f>C20+E20+G20+I20+K20+M20</f>
        <v>1.31</v>
      </c>
    </row>
    <row r="21" spans="1:14" ht="11.25" customHeight="1" x14ac:dyDescent="0.25">
      <c r="A21" s="50"/>
      <c r="B21" s="69" t="s">
        <v>133</v>
      </c>
      <c r="C21" s="14"/>
      <c r="D21" s="69"/>
      <c r="E21" s="58"/>
      <c r="F21" s="69" t="s">
        <v>133</v>
      </c>
      <c r="G21" s="14"/>
      <c r="H21" s="14"/>
      <c r="I21" s="14"/>
      <c r="J21" s="69" t="s">
        <v>133</v>
      </c>
      <c r="K21" s="8"/>
      <c r="L21" s="8"/>
      <c r="M21" s="8"/>
      <c r="N21" s="8"/>
    </row>
    <row r="22" spans="1:14" x14ac:dyDescent="0.25">
      <c r="A22" s="45">
        <v>5.68</v>
      </c>
      <c r="B22" s="53" t="s">
        <v>38</v>
      </c>
      <c r="C22" s="20">
        <v>0.25</v>
      </c>
      <c r="D22" s="53"/>
      <c r="E22" s="52"/>
      <c r="F22" s="53" t="s">
        <v>13</v>
      </c>
      <c r="G22" s="20">
        <v>0.81</v>
      </c>
      <c r="H22" s="20"/>
      <c r="I22" s="20"/>
      <c r="J22" s="53" t="s">
        <v>38</v>
      </c>
      <c r="K22" s="20">
        <v>0.25</v>
      </c>
      <c r="L22" s="52"/>
      <c r="M22" s="20"/>
      <c r="N22" s="20">
        <f>C22+E22+G22+I22+K22+M22</f>
        <v>1.31</v>
      </c>
    </row>
    <row r="23" spans="1:14" x14ac:dyDescent="0.25">
      <c r="A23" s="50"/>
      <c r="B23" s="69"/>
      <c r="C23" s="14"/>
      <c r="D23" s="69" t="s">
        <v>134</v>
      </c>
      <c r="E23" s="58"/>
      <c r="F23" s="58"/>
      <c r="G23" s="14"/>
      <c r="H23" s="14"/>
      <c r="I23" s="14"/>
      <c r="J23" s="69" t="s">
        <v>134</v>
      </c>
      <c r="K23" s="8"/>
      <c r="L23" s="8"/>
      <c r="M23" s="8"/>
      <c r="N23" s="8"/>
    </row>
    <row r="24" spans="1:14" x14ac:dyDescent="0.25">
      <c r="A24" s="45">
        <v>6</v>
      </c>
      <c r="B24" s="53"/>
      <c r="C24" s="20"/>
      <c r="D24" s="20" t="s">
        <v>13</v>
      </c>
      <c r="E24" s="52">
        <v>0.7</v>
      </c>
      <c r="F24" s="52"/>
      <c r="G24" s="20"/>
      <c r="H24" s="20"/>
      <c r="I24" s="20"/>
      <c r="J24" s="20" t="s">
        <v>13</v>
      </c>
      <c r="K24" s="20">
        <v>0.69</v>
      </c>
      <c r="L24" s="52"/>
      <c r="M24" s="20"/>
      <c r="N24" s="20">
        <f>C24+E24+G24+I24+K24+M24</f>
        <v>1.39</v>
      </c>
    </row>
    <row r="25" spans="1:14" ht="12" customHeight="1" x14ac:dyDescent="0.25">
      <c r="A25" s="50"/>
      <c r="B25" s="69"/>
      <c r="C25" s="14"/>
      <c r="D25" s="58" t="s">
        <v>135</v>
      </c>
      <c r="E25" s="58"/>
      <c r="F25" s="69"/>
      <c r="G25" s="14"/>
      <c r="H25" s="14"/>
      <c r="I25" s="14"/>
      <c r="J25" s="58" t="s">
        <v>135</v>
      </c>
      <c r="K25" s="58"/>
      <c r="L25" s="8"/>
      <c r="M25" s="8"/>
      <c r="N25" s="8"/>
    </row>
    <row r="26" spans="1:14" x14ac:dyDescent="0.25">
      <c r="A26" s="45">
        <v>8.66</v>
      </c>
      <c r="B26" s="53"/>
      <c r="C26" s="20"/>
      <c r="D26" s="52" t="s">
        <v>13</v>
      </c>
      <c r="E26" s="52">
        <v>1</v>
      </c>
      <c r="F26" s="52"/>
      <c r="G26" s="20"/>
      <c r="H26" s="20"/>
      <c r="I26" s="20"/>
      <c r="J26" s="52" t="s">
        <v>13</v>
      </c>
      <c r="K26" s="52">
        <v>1</v>
      </c>
      <c r="L26" s="52"/>
      <c r="M26" s="20"/>
      <c r="N26" s="20">
        <f>C26+E26+G26+I26+K26+M26</f>
        <v>2</v>
      </c>
    </row>
    <row r="27" spans="1:14" x14ac:dyDescent="0.25">
      <c r="A27" s="164">
        <v>4.09</v>
      </c>
      <c r="B27" s="8"/>
      <c r="C27" s="8"/>
      <c r="D27" s="8"/>
      <c r="E27" s="8"/>
      <c r="F27" s="42"/>
      <c r="G27" s="8"/>
      <c r="H27" s="42" t="s">
        <v>136</v>
      </c>
      <c r="I27" s="8"/>
      <c r="J27" s="8"/>
      <c r="K27" s="8"/>
      <c r="L27" s="8"/>
      <c r="M27" s="8"/>
      <c r="N27" s="8"/>
    </row>
    <row r="28" spans="1:14" x14ac:dyDescent="0.25">
      <c r="A28" s="54"/>
      <c r="B28" s="20"/>
      <c r="C28" s="20"/>
      <c r="D28" s="20"/>
      <c r="E28" s="73"/>
      <c r="F28" s="73"/>
      <c r="G28" s="20"/>
      <c r="H28" s="73" t="s">
        <v>13</v>
      </c>
      <c r="I28" s="20">
        <v>0.94</v>
      </c>
      <c r="J28" s="52"/>
      <c r="K28" s="20"/>
      <c r="L28" s="20"/>
      <c r="M28" s="20"/>
      <c r="N28" s="20">
        <f>C28+E28+G28+I28+K28</f>
        <v>0.94</v>
      </c>
    </row>
    <row r="29" spans="1:14" x14ac:dyDescent="0.25">
      <c r="A29" s="164"/>
      <c r="B29" s="8"/>
      <c r="C29" s="8"/>
      <c r="D29" s="8"/>
      <c r="E29" s="8"/>
      <c r="F29" s="164"/>
      <c r="G29" s="160"/>
      <c r="H29" s="42" t="s">
        <v>137</v>
      </c>
      <c r="I29" s="42"/>
      <c r="J29" s="8"/>
      <c r="K29" s="8"/>
      <c r="L29" s="8"/>
      <c r="M29" s="8"/>
      <c r="N29" s="8"/>
    </row>
    <row r="30" spans="1:14" x14ac:dyDescent="0.25">
      <c r="A30" s="54">
        <v>4.09</v>
      </c>
      <c r="B30" s="20"/>
      <c r="C30" s="20"/>
      <c r="D30" s="52"/>
      <c r="E30" s="52"/>
      <c r="F30" s="54"/>
      <c r="G30" s="160"/>
      <c r="H30" s="73" t="s">
        <v>13</v>
      </c>
      <c r="I30" s="20">
        <v>0.94</v>
      </c>
      <c r="J30" s="52"/>
      <c r="K30" s="20"/>
      <c r="L30" s="20"/>
      <c r="M30" s="20"/>
      <c r="N30" s="20">
        <f>I30</f>
        <v>0.94</v>
      </c>
    </row>
    <row r="31" spans="1:14" x14ac:dyDescent="0.25">
      <c r="A31" s="164"/>
      <c r="B31" s="8"/>
      <c r="C31" s="8"/>
      <c r="D31" s="8"/>
      <c r="E31" s="42"/>
      <c r="F31" s="42"/>
      <c r="G31" s="42"/>
      <c r="H31" s="8" t="s">
        <v>138</v>
      </c>
      <c r="I31" s="8"/>
      <c r="J31" s="8"/>
      <c r="K31" s="8"/>
      <c r="L31" s="8"/>
      <c r="M31" s="8"/>
      <c r="N31" s="8"/>
    </row>
    <row r="32" spans="1:14" ht="12" customHeight="1" x14ac:dyDescent="0.25">
      <c r="A32" s="54">
        <v>4.09</v>
      </c>
      <c r="B32" s="20"/>
      <c r="C32" s="20"/>
      <c r="D32" s="52"/>
      <c r="E32" s="52"/>
      <c r="F32" s="52"/>
      <c r="G32" s="20"/>
      <c r="H32" s="46" t="s">
        <v>13</v>
      </c>
      <c r="I32" s="20">
        <v>0.94</v>
      </c>
      <c r="J32" s="52"/>
      <c r="K32" s="20"/>
      <c r="L32" s="20"/>
      <c r="M32" s="20"/>
      <c r="N32" s="20">
        <f t="shared" ref="N32" si="0">C32+E32+G32+I32+K32</f>
        <v>0.94</v>
      </c>
    </row>
    <row r="33" spans="1:14" x14ac:dyDescent="0.25">
      <c r="A33" s="164"/>
      <c r="B33" s="8"/>
      <c r="C33" s="8"/>
      <c r="D33" s="8"/>
      <c r="E33" s="8"/>
      <c r="F33" s="42"/>
      <c r="G33" s="8"/>
      <c r="H33" s="8" t="s">
        <v>139</v>
      </c>
      <c r="I33" s="8"/>
      <c r="J33" s="8"/>
      <c r="K33" s="8"/>
      <c r="L33" s="8"/>
      <c r="M33" s="8"/>
      <c r="N33" s="8"/>
    </row>
    <row r="34" spans="1:14" x14ac:dyDescent="0.25">
      <c r="A34" s="54">
        <v>4.09</v>
      </c>
      <c r="B34" s="20"/>
      <c r="C34" s="20"/>
      <c r="D34" s="20"/>
      <c r="E34" s="20"/>
      <c r="F34" s="52"/>
      <c r="G34" s="20"/>
      <c r="H34" s="73" t="s">
        <v>13</v>
      </c>
      <c r="I34" s="20">
        <v>0.94</v>
      </c>
      <c r="J34" s="73"/>
      <c r="K34" s="20"/>
      <c r="L34" s="20"/>
      <c r="M34" s="20"/>
      <c r="N34" s="20">
        <f>K34</f>
        <v>0</v>
      </c>
    </row>
    <row r="35" spans="1:14" ht="10.5" customHeight="1" x14ac:dyDescent="0.25">
      <c r="A35" s="164"/>
      <c r="B35" s="8"/>
      <c r="C35" s="8"/>
      <c r="D35" s="8"/>
      <c r="E35" s="8"/>
      <c r="F35" s="42"/>
      <c r="G35" s="8"/>
      <c r="H35" s="6" t="s">
        <v>140</v>
      </c>
      <c r="I35" s="8"/>
      <c r="J35" s="6"/>
      <c r="K35" s="8"/>
      <c r="L35" s="8"/>
      <c r="M35" s="8"/>
      <c r="N35" s="8"/>
    </row>
    <row r="36" spans="1:14" ht="6" customHeight="1" x14ac:dyDescent="0.25">
      <c r="A36" s="60"/>
      <c r="B36" s="14"/>
      <c r="C36" s="14"/>
      <c r="D36" s="14"/>
      <c r="E36" s="14"/>
      <c r="F36" s="58"/>
      <c r="G36" s="14"/>
      <c r="H36" s="475" t="s">
        <v>141</v>
      </c>
      <c r="I36" s="14"/>
      <c r="J36" s="473"/>
      <c r="K36" s="14"/>
      <c r="L36" s="14"/>
      <c r="M36" s="14"/>
      <c r="N36" s="14"/>
    </row>
    <row r="37" spans="1:14" ht="6" customHeight="1" x14ac:dyDescent="0.25">
      <c r="A37" s="60"/>
      <c r="B37" s="14"/>
      <c r="C37" s="14"/>
      <c r="D37" s="14"/>
      <c r="E37" s="14"/>
      <c r="F37" s="58"/>
      <c r="G37" s="14"/>
      <c r="H37" s="475"/>
      <c r="I37" s="14"/>
      <c r="J37" s="474"/>
      <c r="K37" s="14"/>
      <c r="L37" s="14"/>
      <c r="M37" s="14"/>
      <c r="N37" s="14"/>
    </row>
    <row r="38" spans="1:14" ht="15.75" customHeight="1" x14ac:dyDescent="0.25">
      <c r="A38" s="60">
        <v>0.66</v>
      </c>
      <c r="B38" s="14"/>
      <c r="C38" s="14"/>
      <c r="D38" s="165"/>
      <c r="E38" s="165"/>
      <c r="F38" s="58"/>
      <c r="G38" s="14"/>
      <c r="H38" s="475"/>
      <c r="I38" s="14">
        <v>0.15</v>
      </c>
      <c r="J38" s="474"/>
      <c r="K38" s="14"/>
      <c r="L38" s="14"/>
      <c r="M38" s="14"/>
      <c r="N38" s="14">
        <f>K38</f>
        <v>0</v>
      </c>
    </row>
    <row r="39" spans="1:14" ht="11.25" customHeight="1" x14ac:dyDescent="0.25">
      <c r="A39" s="164"/>
      <c r="B39" s="5"/>
      <c r="C39" s="6"/>
      <c r="D39" s="40" t="s">
        <v>142</v>
      </c>
      <c r="E39" s="40"/>
      <c r="F39" s="6"/>
      <c r="G39" s="6"/>
      <c r="H39" s="40" t="s">
        <v>142</v>
      </c>
      <c r="I39" s="6"/>
      <c r="J39" s="40"/>
      <c r="K39" s="6"/>
      <c r="L39" s="7"/>
      <c r="M39" s="8"/>
      <c r="N39" s="8"/>
    </row>
    <row r="40" spans="1:14" x14ac:dyDescent="0.25">
      <c r="A40" s="54">
        <v>3</v>
      </c>
      <c r="B40" s="17"/>
      <c r="C40" s="18"/>
      <c r="D40" s="19" t="s">
        <v>13</v>
      </c>
      <c r="E40" s="18">
        <v>0.44</v>
      </c>
      <c r="F40" s="18"/>
      <c r="G40" s="18"/>
      <c r="H40" s="19" t="s">
        <v>20</v>
      </c>
      <c r="I40" s="18">
        <v>0.25</v>
      </c>
      <c r="J40" s="19"/>
      <c r="K40" s="18"/>
      <c r="L40" s="21"/>
      <c r="M40" s="20"/>
      <c r="N40" s="20">
        <f>M40+K40+I40+G40+E40+C40</f>
        <v>0.69</v>
      </c>
    </row>
    <row r="41" spans="1:14" ht="9.75" customHeight="1" x14ac:dyDescent="0.25">
      <c r="A41" s="14"/>
      <c r="B41" s="59"/>
      <c r="C41" s="14"/>
      <c r="D41" s="59" t="s">
        <v>143</v>
      </c>
      <c r="E41" s="14"/>
      <c r="F41" s="167"/>
      <c r="G41" s="14"/>
      <c r="H41" s="167"/>
      <c r="I41" s="14"/>
      <c r="J41" s="167"/>
      <c r="K41" s="14"/>
      <c r="L41" s="14"/>
      <c r="M41" s="14"/>
      <c r="N41" s="14"/>
    </row>
    <row r="42" spans="1:14" ht="12" customHeight="1" x14ac:dyDescent="0.25">
      <c r="A42" s="14">
        <v>3</v>
      </c>
      <c r="B42" s="59"/>
      <c r="C42" s="14"/>
      <c r="D42" s="59" t="s">
        <v>144</v>
      </c>
      <c r="E42" s="14">
        <v>0.69</v>
      </c>
      <c r="F42" s="167"/>
      <c r="G42" s="14"/>
      <c r="H42" s="167"/>
      <c r="I42" s="14"/>
      <c r="J42" s="167"/>
      <c r="K42" s="14"/>
      <c r="L42" s="14"/>
      <c r="M42" s="14"/>
      <c r="N42" s="14">
        <f>C42+E42+G42+I42+K42+M42</f>
        <v>0.69</v>
      </c>
    </row>
    <row r="43" spans="1:14" ht="12.75" customHeight="1" x14ac:dyDescent="0.25">
      <c r="A43" s="8"/>
      <c r="B43" s="168"/>
      <c r="C43" s="8"/>
      <c r="D43" s="168" t="s">
        <v>145</v>
      </c>
      <c r="E43" s="8"/>
      <c r="F43" s="76"/>
      <c r="G43" s="8"/>
      <c r="H43" s="76"/>
      <c r="I43" s="8"/>
      <c r="J43" s="76"/>
      <c r="K43" s="8"/>
      <c r="L43" s="8"/>
      <c r="M43" s="8"/>
      <c r="N43" s="8"/>
    </row>
    <row r="44" spans="1:14" ht="11.25" customHeight="1" x14ac:dyDescent="0.25">
      <c r="A44" s="20">
        <v>3</v>
      </c>
      <c r="B44" s="53"/>
      <c r="C44" s="20"/>
      <c r="D44" s="53" t="s">
        <v>144</v>
      </c>
      <c r="E44" s="20">
        <v>0.69</v>
      </c>
      <c r="F44" s="166"/>
      <c r="G44" s="20"/>
      <c r="H44" s="166"/>
      <c r="I44" s="20"/>
      <c r="J44" s="166"/>
      <c r="K44" s="20"/>
      <c r="L44" s="20"/>
      <c r="M44" s="20"/>
      <c r="N44" s="20">
        <f>C44+E44+G44+I44+K44+M44</f>
        <v>0.69</v>
      </c>
    </row>
    <row r="45" spans="1:14" x14ac:dyDescent="0.25">
      <c r="A45" s="170">
        <f>SUM(A3:A44)</f>
        <v>103.45000000000002</v>
      </c>
      <c r="B45" s="20" t="s">
        <v>9</v>
      </c>
      <c r="C45" s="20">
        <f>SUM(C3:C44)</f>
        <v>4.62</v>
      </c>
      <c r="D45" s="46"/>
      <c r="E45" s="46">
        <f>SUM(E3:E44)</f>
        <v>5.91</v>
      </c>
      <c r="F45" s="52"/>
      <c r="G45" s="20">
        <f>SUM(G3:G44)</f>
        <v>3.1</v>
      </c>
      <c r="H45" s="20"/>
      <c r="I45" s="20">
        <f>SUM(I3:I44)</f>
        <v>5.7899999999999991</v>
      </c>
      <c r="J45" s="20"/>
      <c r="K45" s="46">
        <f>SUM(K3:K44)</f>
        <v>4.4399999999999995</v>
      </c>
      <c r="L45" s="46"/>
      <c r="M45" s="46"/>
      <c r="N45" s="171">
        <f>SUM(N3:N44)</f>
        <v>22.77000000000001</v>
      </c>
    </row>
    <row r="46" spans="1:14" x14ac:dyDescent="0.25">
      <c r="A46" s="160"/>
      <c r="B46" s="160"/>
      <c r="C46" s="160"/>
      <c r="D46" s="160"/>
      <c r="E46" s="160"/>
      <c r="F46" s="161"/>
      <c r="G46" s="160"/>
      <c r="H46" s="160"/>
      <c r="I46" s="160"/>
      <c r="J46" s="172"/>
      <c r="K46" s="160"/>
      <c r="L46" s="160"/>
      <c r="M46" s="160"/>
      <c r="N46" s="160"/>
    </row>
    <row r="47" spans="1:14" x14ac:dyDescent="0.25">
      <c r="A47" s="160"/>
      <c r="B47" s="160"/>
      <c r="C47" s="160"/>
      <c r="D47" s="160"/>
      <c r="E47" s="160"/>
      <c r="F47" s="161"/>
      <c r="G47" s="160"/>
      <c r="H47" s="160" t="s">
        <v>44</v>
      </c>
      <c r="I47" s="160"/>
      <c r="J47" s="172"/>
      <c r="K47" s="173"/>
      <c r="L47" s="173"/>
      <c r="M47" s="173"/>
      <c r="N47" s="160"/>
    </row>
    <row r="48" spans="1:14" x14ac:dyDescent="0.25">
      <c r="A48" s="160"/>
      <c r="B48" s="160"/>
      <c r="C48" s="160"/>
      <c r="D48" s="160"/>
      <c r="E48" s="160"/>
      <c r="F48" s="161"/>
      <c r="G48" s="160"/>
      <c r="H48" s="160"/>
      <c r="I48" s="174"/>
      <c r="J48" s="160"/>
      <c r="K48" s="160"/>
      <c r="L48" s="160"/>
      <c r="M48" s="160"/>
      <c r="N48" s="160"/>
    </row>
    <row r="49" spans="1:14" x14ac:dyDescent="0.25">
      <c r="A49" s="160"/>
      <c r="C49" s="160" t="s">
        <v>27</v>
      </c>
      <c r="D49" s="160"/>
      <c r="E49" s="160"/>
      <c r="F49" s="160" t="s">
        <v>149</v>
      </c>
      <c r="H49" t="s">
        <v>147</v>
      </c>
      <c r="I49" s="160"/>
      <c r="J49" s="160"/>
      <c r="K49" s="160">
        <f>N45*4.33</f>
        <v>98.59410000000004</v>
      </c>
      <c r="L49" s="160"/>
      <c r="M49" s="160"/>
      <c r="N49" s="160"/>
    </row>
    <row r="50" spans="1:14" x14ac:dyDescent="0.25">
      <c r="A50" s="160"/>
      <c r="B50" s="160" t="s">
        <v>28</v>
      </c>
      <c r="D50" s="160" t="str">
        <f>A1</f>
        <v>VANESA ALBORT FERNANDEZ</v>
      </c>
      <c r="E50" s="160"/>
      <c r="F50" s="161"/>
      <c r="H50" t="s">
        <v>148</v>
      </c>
      <c r="I50" s="160"/>
      <c r="J50" s="160"/>
      <c r="K50" s="160"/>
      <c r="L50" s="160"/>
      <c r="M50" s="160"/>
      <c r="N50" s="160"/>
    </row>
    <row r="51" spans="1:14" x14ac:dyDescent="0.25">
      <c r="A51" s="160"/>
      <c r="B51" s="160" t="s">
        <v>59</v>
      </c>
      <c r="C51" s="160"/>
      <c r="D51" s="160"/>
      <c r="E51" s="160"/>
      <c r="H51" s="160"/>
      <c r="I51" s="160"/>
      <c r="J51" s="160"/>
      <c r="K51" s="160"/>
      <c r="L51" s="160"/>
      <c r="M51" s="160"/>
      <c r="N51" s="160"/>
    </row>
  </sheetData>
  <mergeCells count="2">
    <mergeCell ref="J36:J38"/>
    <mergeCell ref="H36:H38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3" workbookViewId="0">
      <selection activeCell="S14" sqref="S14"/>
    </sheetView>
  </sheetViews>
  <sheetFormatPr baseColWidth="10" defaultRowHeight="15" x14ac:dyDescent="0.25"/>
  <cols>
    <col min="1" max="1" width="6.28515625" customWidth="1"/>
    <col min="2" max="2" width="20.85546875" customWidth="1"/>
    <col min="3" max="3" width="6.28515625" customWidth="1"/>
    <col min="4" max="4" width="11.5703125" customWidth="1"/>
    <col min="5" max="5" width="5.7109375" customWidth="1"/>
    <col min="6" max="6" width="17.7109375" customWidth="1"/>
    <col min="7" max="7" width="4.85546875" customWidth="1"/>
    <col min="8" max="8" width="16.28515625" customWidth="1"/>
    <col min="9" max="9" width="5.7109375" customWidth="1"/>
    <col min="10" max="10" width="18.85546875" customWidth="1"/>
    <col min="11" max="11" width="5.42578125" customWidth="1"/>
    <col min="12" max="12" width="2.28515625" customWidth="1"/>
    <col min="13" max="13" width="2.7109375" customWidth="1"/>
    <col min="14" max="14" width="6.28515625" customWidth="1"/>
  </cols>
  <sheetData>
    <row r="1" spans="1:15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5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5" ht="10.5" customHeight="1" x14ac:dyDescent="0.25">
      <c r="A3" s="193"/>
      <c r="B3" s="193"/>
      <c r="C3" s="193"/>
      <c r="D3" s="193"/>
      <c r="E3" s="193"/>
      <c r="F3" s="195" t="s">
        <v>230</v>
      </c>
      <c r="G3" s="193"/>
      <c r="H3" s="337"/>
      <c r="I3" s="194"/>
      <c r="J3" s="193"/>
      <c r="K3" s="193"/>
      <c r="L3" s="193"/>
      <c r="M3" s="193"/>
      <c r="N3" s="193"/>
    </row>
    <row r="4" spans="1:15" x14ac:dyDescent="0.25">
      <c r="A4" s="314">
        <v>11.91</v>
      </c>
      <c r="B4" s="314"/>
      <c r="C4" s="314"/>
      <c r="D4" s="314"/>
      <c r="E4" s="314"/>
      <c r="F4" s="320" t="s">
        <v>13</v>
      </c>
      <c r="G4" s="314">
        <v>2.75</v>
      </c>
      <c r="H4" s="338"/>
      <c r="I4" s="197"/>
      <c r="J4" s="314"/>
      <c r="K4" s="314"/>
      <c r="L4" s="314"/>
      <c r="M4" s="314"/>
      <c r="N4" s="314">
        <f>C4+E4+G4+I4+K4</f>
        <v>2.75</v>
      </c>
    </row>
    <row r="5" spans="1:15" x14ac:dyDescent="0.25">
      <c r="A5" s="193"/>
      <c r="B5" s="193"/>
      <c r="C5" s="193"/>
      <c r="D5" s="193" t="s">
        <v>228</v>
      </c>
      <c r="E5" s="193"/>
      <c r="F5" s="195"/>
      <c r="G5" s="193"/>
      <c r="H5" s="337"/>
      <c r="I5" s="194"/>
      <c r="J5" s="193"/>
      <c r="K5" s="193"/>
      <c r="L5" s="193"/>
      <c r="M5" s="193"/>
      <c r="N5" s="193"/>
    </row>
    <row r="6" spans="1:15" x14ac:dyDescent="0.25">
      <c r="A6" s="314">
        <v>4</v>
      </c>
      <c r="B6" s="314"/>
      <c r="C6" s="314"/>
      <c r="D6" s="314" t="s">
        <v>229</v>
      </c>
      <c r="E6" s="314">
        <v>0.92</v>
      </c>
      <c r="F6" s="320"/>
      <c r="G6" s="314"/>
      <c r="H6" s="338"/>
      <c r="I6" s="197"/>
      <c r="J6" s="314"/>
      <c r="K6" s="314"/>
      <c r="L6" s="314"/>
      <c r="M6" s="314"/>
      <c r="N6" s="181">
        <f>C6+E6+G6+I6+K6</f>
        <v>0.92</v>
      </c>
    </row>
    <row r="7" spans="1:15" ht="24" customHeight="1" x14ac:dyDescent="0.25">
      <c r="A7" s="9"/>
      <c r="B7" s="460"/>
      <c r="C7" s="397"/>
      <c r="D7" s="460"/>
      <c r="E7" s="398"/>
      <c r="F7" s="461" t="s">
        <v>247</v>
      </c>
      <c r="G7" s="398"/>
      <c r="H7" s="462"/>
      <c r="I7" s="398"/>
      <c r="J7" s="461"/>
      <c r="K7" s="398"/>
      <c r="L7" s="397"/>
      <c r="M7" s="397"/>
      <c r="N7" s="398"/>
      <c r="O7" s="463" t="s">
        <v>248</v>
      </c>
    </row>
    <row r="8" spans="1:15" x14ac:dyDescent="0.25">
      <c r="A8" s="181">
        <v>2.5</v>
      </c>
      <c r="B8" s="464"/>
      <c r="C8" s="402"/>
      <c r="D8" s="464"/>
      <c r="E8" s="403"/>
      <c r="F8" s="465" t="s">
        <v>154</v>
      </c>
      <c r="G8" s="403">
        <v>0.56999999999999995</v>
      </c>
      <c r="H8" s="466"/>
      <c r="I8" s="403"/>
      <c r="J8" s="465"/>
      <c r="K8" s="403"/>
      <c r="L8" s="402"/>
      <c r="M8" s="402"/>
      <c r="N8" s="433">
        <f t="shared" ref="N8" si="0">C8+E8+G8+I8+K8</f>
        <v>0.56999999999999995</v>
      </c>
      <c r="O8" s="463"/>
    </row>
    <row r="9" spans="1:15" ht="16.5" customHeight="1" x14ac:dyDescent="0.25">
      <c r="A9" s="180"/>
      <c r="B9" s="207"/>
      <c r="C9" s="98"/>
      <c r="D9" s="207"/>
      <c r="E9" s="144"/>
      <c r="F9" s="207"/>
      <c r="G9" s="144"/>
      <c r="H9" s="341"/>
      <c r="I9" s="144"/>
      <c r="J9" s="207" t="s">
        <v>178</v>
      </c>
      <c r="K9" s="144"/>
      <c r="L9" s="252"/>
      <c r="M9" s="98"/>
      <c r="N9" s="144"/>
    </row>
    <row r="10" spans="1:15" ht="21.75" customHeight="1" x14ac:dyDescent="0.25">
      <c r="A10" s="180">
        <v>3.5</v>
      </c>
      <c r="B10" s="207"/>
      <c r="C10" s="98"/>
      <c r="D10" s="207"/>
      <c r="E10" s="144"/>
      <c r="F10" s="207"/>
      <c r="G10" s="144"/>
      <c r="H10" s="341"/>
      <c r="I10" s="144"/>
      <c r="J10" s="207" t="s">
        <v>179</v>
      </c>
      <c r="K10" s="144">
        <v>0.8</v>
      </c>
      <c r="L10" s="252"/>
      <c r="M10" s="98"/>
      <c r="N10" s="144">
        <f>C10+E10+G10+I10+K10</f>
        <v>0.8</v>
      </c>
    </row>
    <row r="11" spans="1:15" ht="20.25" customHeight="1" x14ac:dyDescent="0.25">
      <c r="A11" s="6">
        <v>3.25</v>
      </c>
      <c r="B11" s="467" t="s">
        <v>234</v>
      </c>
      <c r="C11" s="468">
        <v>0.75</v>
      </c>
      <c r="D11" s="469"/>
      <c r="E11" s="468"/>
      <c r="F11" s="469"/>
      <c r="G11" s="468"/>
      <c r="H11" s="470"/>
      <c r="I11" s="471"/>
      <c r="J11" s="469"/>
      <c r="K11" s="467"/>
      <c r="L11" s="467"/>
      <c r="M11" s="467"/>
      <c r="N11" s="472">
        <f>C11</f>
        <v>0.75</v>
      </c>
      <c r="O11" s="463" t="s">
        <v>249</v>
      </c>
    </row>
    <row r="12" spans="1:15" ht="12.75" customHeight="1" x14ac:dyDescent="0.25">
      <c r="A12" s="178"/>
      <c r="B12" s="208" t="s">
        <v>47</v>
      </c>
      <c r="C12" s="62"/>
      <c r="D12" s="62"/>
      <c r="E12" s="178"/>
      <c r="F12" s="63"/>
      <c r="G12" s="178"/>
      <c r="H12" s="343"/>
      <c r="I12" s="178"/>
      <c r="J12" s="62"/>
      <c r="K12" s="178"/>
      <c r="L12" s="62"/>
      <c r="M12" s="62"/>
      <c r="N12" s="178"/>
    </row>
    <row r="13" spans="1:15" x14ac:dyDescent="0.25">
      <c r="A13" s="179">
        <v>2.17</v>
      </c>
      <c r="B13" s="87" t="s">
        <v>83</v>
      </c>
      <c r="C13" s="65">
        <v>0.5</v>
      </c>
      <c r="D13" s="65"/>
      <c r="E13" s="179"/>
      <c r="F13" s="66"/>
      <c r="G13" s="179"/>
      <c r="H13" s="344"/>
      <c r="I13" s="179"/>
      <c r="J13" s="65"/>
      <c r="K13" s="179"/>
      <c r="L13" s="65"/>
      <c r="M13" s="65"/>
      <c r="N13" s="181">
        <f>C13+E13+G13+I13+K13+M13</f>
        <v>0.5</v>
      </c>
    </row>
    <row r="14" spans="1:15" x14ac:dyDescent="0.25">
      <c r="A14" s="33"/>
      <c r="B14" s="397" t="s">
        <v>181</v>
      </c>
      <c r="C14" s="398"/>
      <c r="D14" s="397"/>
      <c r="E14" s="398"/>
      <c r="F14" s="399" t="s">
        <v>181</v>
      </c>
      <c r="G14" s="400"/>
      <c r="H14" s="401"/>
      <c r="I14" s="398"/>
      <c r="J14" s="397" t="s">
        <v>181</v>
      </c>
      <c r="K14" s="398"/>
      <c r="L14" s="397"/>
      <c r="M14" s="400"/>
      <c r="N14" s="400"/>
    </row>
    <row r="15" spans="1:15" x14ac:dyDescent="0.25">
      <c r="A15" s="36">
        <v>6.61</v>
      </c>
      <c r="B15" s="402" t="s">
        <v>38</v>
      </c>
      <c r="C15" s="403">
        <v>0.33</v>
      </c>
      <c r="D15" s="402"/>
      <c r="E15" s="403"/>
      <c r="F15" s="404" t="s">
        <v>13</v>
      </c>
      <c r="G15" s="405">
        <v>0.87</v>
      </c>
      <c r="H15" s="406"/>
      <c r="I15" s="403"/>
      <c r="J15" s="402" t="s">
        <v>20</v>
      </c>
      <c r="K15" s="403">
        <v>0.33</v>
      </c>
      <c r="L15" s="402"/>
      <c r="M15" s="405"/>
      <c r="N15" s="405">
        <f>C15+G15+K15</f>
        <v>1.53</v>
      </c>
    </row>
    <row r="16" spans="1:15" x14ac:dyDescent="0.25">
      <c r="A16" s="152"/>
      <c r="B16" s="407" t="s">
        <v>182</v>
      </c>
      <c r="C16" s="398"/>
      <c r="D16" s="408"/>
      <c r="E16" s="409"/>
      <c r="F16" s="407"/>
      <c r="G16" s="400"/>
      <c r="H16" s="410" t="s">
        <v>182</v>
      </c>
      <c r="I16" s="409"/>
      <c r="J16" s="397"/>
      <c r="K16" s="398"/>
      <c r="L16" s="407"/>
      <c r="M16" s="411"/>
      <c r="N16" s="400"/>
    </row>
    <row r="17" spans="1:14" ht="21" customHeight="1" x14ac:dyDescent="0.25">
      <c r="A17" s="153">
        <v>5.3</v>
      </c>
      <c r="B17" s="412" t="s">
        <v>183</v>
      </c>
      <c r="C17" s="403">
        <v>0.47</v>
      </c>
      <c r="D17" s="413"/>
      <c r="E17" s="414"/>
      <c r="F17" s="404"/>
      <c r="G17" s="405"/>
      <c r="H17" s="415" t="s">
        <v>13</v>
      </c>
      <c r="I17" s="414">
        <v>0.75</v>
      </c>
      <c r="J17" s="404"/>
      <c r="K17" s="403"/>
      <c r="L17" s="413"/>
      <c r="M17" s="416"/>
      <c r="N17" s="417">
        <f>C17+E17+G17+I17+K17+M17</f>
        <v>1.22</v>
      </c>
    </row>
    <row r="18" spans="1:14" x14ac:dyDescent="0.25">
      <c r="A18" s="262"/>
      <c r="B18" s="418" t="s">
        <v>184</v>
      </c>
      <c r="C18" s="419"/>
      <c r="D18" s="420"/>
      <c r="E18" s="421"/>
      <c r="F18" s="418"/>
      <c r="G18" s="417"/>
      <c r="H18" s="422" t="s">
        <v>184</v>
      </c>
      <c r="I18" s="421"/>
      <c r="J18" s="418"/>
      <c r="K18" s="419"/>
      <c r="L18" s="420"/>
      <c r="M18" s="423"/>
      <c r="N18" s="400"/>
    </row>
    <row r="19" spans="1:14" x14ac:dyDescent="0.25">
      <c r="A19" s="262">
        <v>6.49</v>
      </c>
      <c r="B19" s="418" t="s">
        <v>13</v>
      </c>
      <c r="C19" s="419">
        <v>0.75</v>
      </c>
      <c r="D19" s="420"/>
      <c r="E19" s="421"/>
      <c r="F19" s="418"/>
      <c r="G19" s="417"/>
      <c r="H19" s="424" t="s">
        <v>13</v>
      </c>
      <c r="I19" s="421">
        <v>0.75</v>
      </c>
      <c r="J19" s="418"/>
      <c r="K19" s="419"/>
      <c r="L19" s="420"/>
      <c r="M19" s="423"/>
      <c r="N19" s="417">
        <f>C19+E19+G19+I19+K19</f>
        <v>1.5</v>
      </c>
    </row>
    <row r="20" spans="1:14" x14ac:dyDescent="0.25">
      <c r="A20" s="50"/>
      <c r="B20" s="425" t="s">
        <v>231</v>
      </c>
      <c r="C20" s="426"/>
      <c r="D20" s="425"/>
      <c r="E20" s="426"/>
      <c r="F20" s="427"/>
      <c r="G20" s="426"/>
      <c r="H20" s="428" t="s">
        <v>231</v>
      </c>
      <c r="I20" s="429"/>
      <c r="J20" s="425"/>
      <c r="K20" s="426"/>
      <c r="L20" s="426"/>
      <c r="M20" s="411"/>
      <c r="N20" s="400"/>
    </row>
    <row r="21" spans="1:14" x14ac:dyDescent="0.25">
      <c r="A21" s="45">
        <v>5</v>
      </c>
      <c r="B21" s="430" t="s">
        <v>232</v>
      </c>
      <c r="C21" s="431">
        <v>0.25</v>
      </c>
      <c r="D21" s="430"/>
      <c r="E21" s="431"/>
      <c r="F21" s="430"/>
      <c r="G21" s="431"/>
      <c r="H21" s="432" t="s">
        <v>13</v>
      </c>
      <c r="I21" s="433">
        <v>0.9</v>
      </c>
      <c r="J21" s="430"/>
      <c r="K21" s="431"/>
      <c r="L21" s="434"/>
      <c r="M21" s="416"/>
      <c r="N21" s="405">
        <f>C21+E21+G21+I21+K21</f>
        <v>1.1499999999999999</v>
      </c>
    </row>
    <row r="22" spans="1:14" x14ac:dyDescent="0.25">
      <c r="A22" s="50"/>
      <c r="B22" s="435" t="s">
        <v>233</v>
      </c>
      <c r="C22" s="436"/>
      <c r="D22" s="435"/>
      <c r="E22" s="436"/>
      <c r="F22" s="437"/>
      <c r="G22" s="438"/>
      <c r="H22" s="439" t="s">
        <v>233</v>
      </c>
      <c r="I22" s="429"/>
      <c r="J22" s="435"/>
      <c r="K22" s="426"/>
      <c r="L22" s="426"/>
      <c r="M22" s="423"/>
      <c r="N22" s="417"/>
    </row>
    <row r="23" spans="1:14" x14ac:dyDescent="0.25">
      <c r="A23" s="45">
        <v>5</v>
      </c>
      <c r="B23" s="430" t="s">
        <v>38</v>
      </c>
      <c r="C23" s="431">
        <v>0.25</v>
      </c>
      <c r="D23" s="430"/>
      <c r="E23" s="431"/>
      <c r="F23" s="440"/>
      <c r="G23" s="431"/>
      <c r="H23" s="432" t="s">
        <v>115</v>
      </c>
      <c r="I23" s="433">
        <v>0.9</v>
      </c>
      <c r="J23" s="430"/>
      <c r="K23" s="431"/>
      <c r="L23" s="434"/>
      <c r="M23" s="423"/>
      <c r="N23" s="417">
        <f>C23+E23+G23+I23+K23</f>
        <v>1.1499999999999999</v>
      </c>
    </row>
    <row r="24" spans="1:14" ht="12" customHeight="1" x14ac:dyDescent="0.25">
      <c r="A24" s="50"/>
      <c r="B24" s="437" t="s">
        <v>236</v>
      </c>
      <c r="C24" s="438"/>
      <c r="D24" s="436"/>
      <c r="E24" s="436"/>
      <c r="F24" s="440" t="s">
        <v>236</v>
      </c>
      <c r="G24" s="438"/>
      <c r="H24" s="441"/>
      <c r="I24" s="442"/>
      <c r="J24" s="437" t="s">
        <v>237</v>
      </c>
      <c r="K24" s="426"/>
      <c r="L24" s="426"/>
      <c r="M24" s="426"/>
      <c r="N24" s="426"/>
    </row>
    <row r="25" spans="1:14" x14ac:dyDescent="0.25">
      <c r="A25" s="45">
        <v>6.5</v>
      </c>
      <c r="B25" s="430" t="s">
        <v>38</v>
      </c>
      <c r="C25" s="431">
        <v>0.33</v>
      </c>
      <c r="D25" s="434"/>
      <c r="E25" s="434"/>
      <c r="F25" s="440" t="s">
        <v>13</v>
      </c>
      <c r="G25" s="431">
        <v>0.84</v>
      </c>
      <c r="H25" s="443"/>
      <c r="I25" s="433"/>
      <c r="J25" s="431" t="s">
        <v>38</v>
      </c>
      <c r="K25" s="431">
        <v>0.33</v>
      </c>
      <c r="L25" s="434"/>
      <c r="M25" s="431"/>
      <c r="N25" s="431">
        <f>C25+E25+G25+I25+K25+M25</f>
        <v>1.5</v>
      </c>
    </row>
    <row r="26" spans="1:14" ht="14.25" customHeight="1" x14ac:dyDescent="0.25">
      <c r="A26" s="51"/>
      <c r="B26" s="437" t="s">
        <v>238</v>
      </c>
      <c r="C26" s="438"/>
      <c r="D26" s="444"/>
      <c r="E26" s="436"/>
      <c r="F26" s="440" t="s">
        <v>238</v>
      </c>
      <c r="G26" s="438"/>
      <c r="H26" s="445"/>
      <c r="I26" s="442"/>
      <c r="J26" s="437" t="s">
        <v>238</v>
      </c>
      <c r="K26" s="438"/>
      <c r="L26" s="444"/>
      <c r="M26" s="438"/>
      <c r="N26" s="438"/>
    </row>
    <row r="27" spans="1:14" x14ac:dyDescent="0.25">
      <c r="A27" s="51">
        <v>6.5</v>
      </c>
      <c r="B27" s="444" t="s">
        <v>38</v>
      </c>
      <c r="C27" s="438">
        <v>0.33</v>
      </c>
      <c r="D27" s="444"/>
      <c r="E27" s="436"/>
      <c r="F27" s="440" t="s">
        <v>13</v>
      </c>
      <c r="G27" s="438">
        <v>0.84</v>
      </c>
      <c r="H27" s="445"/>
      <c r="I27" s="442"/>
      <c r="J27" s="444" t="s">
        <v>38</v>
      </c>
      <c r="K27" s="438">
        <v>0.33</v>
      </c>
      <c r="L27" s="444"/>
      <c r="M27" s="438"/>
      <c r="N27" s="431">
        <f>C27+E27+G27+I27+K27+M27</f>
        <v>1.5</v>
      </c>
    </row>
    <row r="28" spans="1:14" ht="17.25" customHeight="1" x14ac:dyDescent="0.25">
      <c r="A28" s="50"/>
      <c r="B28" s="427"/>
      <c r="C28" s="426"/>
      <c r="D28" s="427"/>
      <c r="E28" s="446"/>
      <c r="F28" s="440" t="s">
        <v>239</v>
      </c>
      <c r="G28" s="426"/>
      <c r="H28" s="428"/>
      <c r="I28" s="429"/>
      <c r="J28" s="427"/>
      <c r="K28" s="426"/>
      <c r="L28" s="427"/>
      <c r="M28" s="426"/>
      <c r="N28" s="426"/>
    </row>
    <row r="29" spans="1:14" ht="27" customHeight="1" x14ac:dyDescent="0.25">
      <c r="A29" s="45">
        <v>0.5</v>
      </c>
      <c r="B29" s="447"/>
      <c r="C29" s="431"/>
      <c r="D29" s="447"/>
      <c r="E29" s="434"/>
      <c r="F29" s="440" t="s">
        <v>240</v>
      </c>
      <c r="G29" s="431">
        <v>0.12</v>
      </c>
      <c r="H29" s="448"/>
      <c r="I29" s="433"/>
      <c r="J29" s="447"/>
      <c r="K29" s="431"/>
      <c r="L29" s="447"/>
      <c r="M29" s="431"/>
      <c r="N29" s="431"/>
    </row>
    <row r="30" spans="1:14" ht="17.25" customHeight="1" x14ac:dyDescent="0.25">
      <c r="A30" s="22"/>
      <c r="B30" s="449" t="s">
        <v>15</v>
      </c>
      <c r="C30" s="449"/>
      <c r="D30" s="449"/>
      <c r="E30" s="449"/>
      <c r="F30" s="449"/>
      <c r="G30" s="449"/>
      <c r="H30" s="450" t="s">
        <v>15</v>
      </c>
      <c r="I30" s="451"/>
      <c r="J30" s="449"/>
      <c r="K30" s="449"/>
      <c r="L30" s="452"/>
      <c r="M30" s="453"/>
      <c r="N30" s="332"/>
    </row>
    <row r="31" spans="1:14" x14ac:dyDescent="0.25">
      <c r="A31" s="28">
        <v>5.98</v>
      </c>
      <c r="B31" s="454"/>
      <c r="C31" s="455">
        <v>0.69</v>
      </c>
      <c r="D31" s="456"/>
      <c r="E31" s="456"/>
      <c r="F31" s="454"/>
      <c r="G31" s="454"/>
      <c r="H31" s="457"/>
      <c r="I31" s="458">
        <v>0.69</v>
      </c>
      <c r="J31" s="454"/>
      <c r="K31" s="456"/>
      <c r="L31" s="459"/>
      <c r="M31" s="453"/>
      <c r="N31" s="459">
        <f>C31+E31+G31+I31+K31</f>
        <v>1.38</v>
      </c>
    </row>
    <row r="32" spans="1:14" ht="14.25" customHeight="1" x14ac:dyDescent="0.25">
      <c r="A32" s="22"/>
      <c r="B32" s="23"/>
      <c r="C32" s="24"/>
      <c r="D32" s="25"/>
      <c r="E32" s="24"/>
      <c r="F32" s="26"/>
      <c r="G32" s="24"/>
      <c r="H32" s="339" t="s">
        <v>14</v>
      </c>
      <c r="I32" s="125"/>
      <c r="J32" s="25"/>
      <c r="K32" s="24"/>
      <c r="L32" s="27"/>
      <c r="M32" s="24"/>
      <c r="N32" s="8"/>
    </row>
    <row r="33" spans="1:14" x14ac:dyDescent="0.25">
      <c r="A33" s="28">
        <v>5</v>
      </c>
      <c r="B33" s="29"/>
      <c r="C33" s="30"/>
      <c r="D33" s="31"/>
      <c r="E33" s="30"/>
      <c r="F33" s="32"/>
      <c r="G33" s="30"/>
      <c r="H33" s="348" t="s">
        <v>13</v>
      </c>
      <c r="I33" s="120">
        <v>1.1499999999999999</v>
      </c>
      <c r="J33" s="31"/>
      <c r="K33" s="30"/>
      <c r="L33" s="30"/>
      <c r="M33" s="30"/>
      <c r="N33" s="20">
        <f>C33+E33+G33+I33+K33</f>
        <v>1.1499999999999999</v>
      </c>
    </row>
    <row r="34" spans="1:14" ht="15.75" customHeight="1" x14ac:dyDescent="0.25">
      <c r="A34" s="22"/>
      <c r="B34" s="27"/>
      <c r="C34" s="24"/>
      <c r="D34" s="25" t="s">
        <v>21</v>
      </c>
      <c r="E34" s="23"/>
      <c r="F34" s="25"/>
      <c r="G34" s="24"/>
      <c r="H34" s="339"/>
      <c r="I34" s="125"/>
      <c r="J34" s="27"/>
      <c r="K34" s="24"/>
      <c r="L34" s="4"/>
      <c r="M34" s="24"/>
      <c r="N34" s="8"/>
    </row>
    <row r="35" spans="1:14" x14ac:dyDescent="0.25">
      <c r="A35" s="28">
        <v>5</v>
      </c>
      <c r="B35" s="32"/>
      <c r="C35" s="30"/>
      <c r="D35" s="31" t="s">
        <v>13</v>
      </c>
      <c r="E35" s="30">
        <v>1.1499999999999999</v>
      </c>
      <c r="F35" s="39"/>
      <c r="G35" s="30"/>
      <c r="H35" s="368"/>
      <c r="I35" s="120"/>
      <c r="J35" s="39"/>
      <c r="K35" s="30"/>
      <c r="L35" s="20"/>
      <c r="M35" s="30"/>
      <c r="N35" s="20">
        <f>E35+G35+I35+K35+M35</f>
        <v>1.1499999999999999</v>
      </c>
    </row>
    <row r="36" spans="1:14" x14ac:dyDescent="0.25">
      <c r="A36" s="89">
        <f>SUM(A3:A35)</f>
        <v>85.21</v>
      </c>
      <c r="B36" s="248" t="s">
        <v>9</v>
      </c>
      <c r="C36" s="248">
        <f>SUM(C3:C35)</f>
        <v>4.6500000000000004</v>
      </c>
      <c r="D36" s="249"/>
      <c r="E36" s="250">
        <f>SUM(E3:E35)</f>
        <v>2.0699999999999998</v>
      </c>
      <c r="F36" s="251"/>
      <c r="G36" s="250">
        <f>SUM(G3:G35)</f>
        <v>5.9899999999999993</v>
      </c>
      <c r="H36" s="363"/>
      <c r="I36" s="250">
        <f>SUM(I3:I35)</f>
        <v>5.14</v>
      </c>
      <c r="J36" s="248"/>
      <c r="K36" s="250">
        <f>SUM(K3:K35)</f>
        <v>1.7900000000000003</v>
      </c>
      <c r="L36" s="249"/>
      <c r="M36" s="249">
        <f>SUM(M7:M19)</f>
        <v>0</v>
      </c>
      <c r="N36" s="250">
        <f>SUM(N3:N35)</f>
        <v>19.52</v>
      </c>
    </row>
    <row r="37" spans="1:14" x14ac:dyDescent="0.25">
      <c r="A37" s="56"/>
      <c r="B37" s="56" t="s">
        <v>27</v>
      </c>
      <c r="C37" s="56"/>
      <c r="D37" s="56"/>
      <c r="E37" s="56"/>
      <c r="F37" s="88"/>
      <c r="G37" s="56"/>
      <c r="H37" s="56" t="s">
        <v>44</v>
      </c>
      <c r="I37" s="56"/>
      <c r="J37" s="109"/>
      <c r="K37" s="110"/>
      <c r="L37" s="56"/>
      <c r="M37" s="56"/>
      <c r="N37" s="56"/>
    </row>
    <row r="38" spans="1:14" x14ac:dyDescent="0.25">
      <c r="A38" s="56"/>
      <c r="B38" s="56" t="s">
        <v>28</v>
      </c>
      <c r="C38" s="56" t="str">
        <f>B1</f>
        <v>VANESA ALBORT FERNANDEZ</v>
      </c>
      <c r="D38" s="56"/>
      <c r="E38" s="56"/>
      <c r="F38" s="112" t="s">
        <v>243</v>
      </c>
      <c r="G38" s="56"/>
      <c r="H38" s="56"/>
      <c r="I38" s="111"/>
      <c r="J38" s="109">
        <f>N36*4.33</f>
        <v>84.521600000000007</v>
      </c>
      <c r="K38" s="56"/>
      <c r="L38" s="110"/>
      <c r="M38" s="110"/>
      <c r="N38" s="56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9" workbookViewId="0">
      <selection activeCell="F31" sqref="F31"/>
    </sheetView>
  </sheetViews>
  <sheetFormatPr baseColWidth="10" defaultRowHeight="15" x14ac:dyDescent="0.25"/>
  <cols>
    <col min="1" max="1" width="7" customWidth="1"/>
    <col min="2" max="2" width="15.42578125" customWidth="1"/>
    <col min="3" max="3" width="6.5703125" customWidth="1"/>
    <col min="4" max="4" width="14" customWidth="1"/>
    <col min="5" max="5" width="7" customWidth="1"/>
    <col min="6" max="6" width="14.7109375" customWidth="1"/>
    <col min="7" max="7" width="6.28515625" customWidth="1"/>
    <col min="8" max="8" width="15" customWidth="1"/>
    <col min="9" max="9" width="6.28515625" customWidth="1"/>
    <col min="10" max="10" width="13.42578125" customWidth="1"/>
    <col min="11" max="11" width="6.28515625" customWidth="1"/>
    <col min="12" max="12" width="6.85546875" customWidth="1"/>
    <col min="13" max="13" width="4.85546875" customWidth="1"/>
    <col min="14" max="14" width="6.1406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x14ac:dyDescent="0.25">
      <c r="A5" s="62"/>
      <c r="B5" s="62"/>
      <c r="C5" s="62"/>
      <c r="D5" s="62" t="s">
        <v>36</v>
      </c>
      <c r="E5" s="62"/>
      <c r="F5" s="63"/>
      <c r="G5" s="62"/>
      <c r="H5" s="62" t="s">
        <v>36</v>
      </c>
      <c r="I5" s="62"/>
      <c r="J5" s="64"/>
      <c r="K5" s="62"/>
      <c r="L5" s="64"/>
      <c r="M5" s="62"/>
      <c r="N5" s="62"/>
    </row>
    <row r="6" spans="1:14" x14ac:dyDescent="0.25">
      <c r="A6" s="65">
        <v>5</v>
      </c>
      <c r="B6" s="65"/>
      <c r="C6" s="65"/>
      <c r="D6" s="65"/>
      <c r="E6" s="65">
        <v>0.57999999999999996</v>
      </c>
      <c r="F6" s="66"/>
      <c r="G6" s="65"/>
      <c r="H6" s="65"/>
      <c r="I6" s="65">
        <v>0.57999999999999996</v>
      </c>
      <c r="J6" s="67"/>
      <c r="K6" s="65"/>
      <c r="L6" s="67"/>
      <c r="M6" s="65"/>
      <c r="N6" s="65">
        <f>E6+C6+G6+I6+K6</f>
        <v>1.1599999999999999</v>
      </c>
    </row>
    <row r="7" spans="1:14" x14ac:dyDescent="0.25">
      <c r="A7" s="6"/>
      <c r="B7" s="6" t="s">
        <v>120</v>
      </c>
      <c r="C7" s="156"/>
      <c r="D7" s="5"/>
      <c r="E7" s="156"/>
      <c r="F7" s="5"/>
      <c r="G7" s="156"/>
      <c r="H7" s="6"/>
      <c r="I7" s="6"/>
      <c r="J7" s="5"/>
      <c r="K7" s="6"/>
      <c r="L7" s="6"/>
      <c r="M7" s="6"/>
      <c r="N7" s="6"/>
    </row>
    <row r="8" spans="1:14" ht="24" x14ac:dyDescent="0.25">
      <c r="A8" s="12">
        <v>3.25</v>
      </c>
      <c r="B8" s="18" t="s">
        <v>121</v>
      </c>
      <c r="C8" s="157">
        <v>0.75</v>
      </c>
      <c r="D8" s="17"/>
      <c r="E8" s="157"/>
      <c r="F8" s="17"/>
      <c r="G8" s="157"/>
      <c r="H8" s="18"/>
      <c r="I8" s="18"/>
      <c r="J8" s="17"/>
      <c r="K8" s="18"/>
      <c r="L8" s="18"/>
      <c r="M8" s="18"/>
      <c r="N8" s="18">
        <f>C8</f>
        <v>0.75</v>
      </c>
    </row>
    <row r="9" spans="1:14" x14ac:dyDescent="0.25">
      <c r="A9" s="62"/>
      <c r="B9" s="64"/>
      <c r="C9" s="62"/>
      <c r="D9" s="64" t="s">
        <v>124</v>
      </c>
      <c r="E9" s="62"/>
      <c r="F9" s="116"/>
      <c r="G9" s="62"/>
      <c r="H9" s="64"/>
      <c r="I9" s="62"/>
      <c r="J9" s="64" t="s">
        <v>125</v>
      </c>
      <c r="K9" s="62"/>
      <c r="L9" s="64"/>
      <c r="M9" s="62"/>
      <c r="N9" s="62"/>
    </row>
    <row r="10" spans="1:14" x14ac:dyDescent="0.25">
      <c r="A10" s="65">
        <v>4</v>
      </c>
      <c r="B10" s="67"/>
      <c r="C10" s="65"/>
      <c r="D10" s="67" t="s">
        <v>13</v>
      </c>
      <c r="E10" s="65">
        <v>0.68</v>
      </c>
      <c r="F10" s="117"/>
      <c r="G10" s="65"/>
      <c r="H10" s="67"/>
      <c r="I10" s="65"/>
      <c r="J10" s="67" t="s">
        <v>126</v>
      </c>
      <c r="K10" s="65">
        <v>0.25</v>
      </c>
      <c r="L10" s="67"/>
      <c r="M10" s="65"/>
      <c r="N10" s="65">
        <f>K10+I10+G10+E10+C10</f>
        <v>0.93</v>
      </c>
    </row>
    <row r="11" spans="1:14" x14ac:dyDescent="0.25">
      <c r="A11" s="51"/>
      <c r="B11" s="69" t="s">
        <v>127</v>
      </c>
      <c r="C11" s="14"/>
      <c r="D11" s="149"/>
      <c r="E11" s="14"/>
      <c r="F11" s="69" t="s">
        <v>127</v>
      </c>
      <c r="G11" s="159"/>
      <c r="H11" s="149"/>
      <c r="I11" s="58"/>
      <c r="J11" s="69" t="s">
        <v>127</v>
      </c>
      <c r="K11" s="14"/>
      <c r="L11" s="149"/>
      <c r="M11" s="14"/>
      <c r="N11" s="14"/>
    </row>
    <row r="12" spans="1:14" x14ac:dyDescent="0.25">
      <c r="A12" s="45">
        <v>12</v>
      </c>
      <c r="B12" s="20" t="s">
        <v>13</v>
      </c>
      <c r="C12" s="20">
        <v>1.25</v>
      </c>
      <c r="D12" s="20"/>
      <c r="E12" s="73"/>
      <c r="F12" s="52" t="s">
        <v>38</v>
      </c>
      <c r="G12" s="20">
        <v>0.27</v>
      </c>
      <c r="H12" s="20"/>
      <c r="I12" s="20"/>
      <c r="J12" s="20" t="s">
        <v>13</v>
      </c>
      <c r="K12" s="20">
        <v>1.25</v>
      </c>
      <c r="L12" s="20"/>
      <c r="M12" s="20"/>
      <c r="N12" s="20">
        <f>C12+E12+G12+I12+K12+M12</f>
        <v>2.77</v>
      </c>
    </row>
    <row r="13" spans="1:14" x14ac:dyDescent="0.25">
      <c r="A13" s="50"/>
      <c r="B13" s="69"/>
      <c r="C13" s="8"/>
      <c r="D13" s="149" t="s">
        <v>128</v>
      </c>
      <c r="E13" s="8"/>
      <c r="F13" s="69"/>
      <c r="G13" s="8"/>
      <c r="H13" s="69"/>
      <c r="I13" s="42"/>
      <c r="J13" s="149" t="s">
        <v>128</v>
      </c>
      <c r="K13" s="8"/>
      <c r="L13" s="8"/>
      <c r="M13" s="8"/>
      <c r="N13" s="8"/>
    </row>
    <row r="14" spans="1:14" x14ac:dyDescent="0.25">
      <c r="A14" s="45">
        <v>6</v>
      </c>
      <c r="B14" s="20"/>
      <c r="C14" s="20"/>
      <c r="D14" s="20" t="s">
        <v>13</v>
      </c>
      <c r="E14" s="73">
        <v>0.88</v>
      </c>
      <c r="F14" s="52"/>
      <c r="G14" s="20"/>
      <c r="H14" s="20"/>
      <c r="I14" s="20"/>
      <c r="J14" s="20" t="s">
        <v>129</v>
      </c>
      <c r="K14" s="20">
        <v>0.5</v>
      </c>
      <c r="L14" s="20"/>
      <c r="M14" s="20"/>
      <c r="N14" s="20">
        <f>C14+E14+G14+I14+K14+M14</f>
        <v>1.38</v>
      </c>
    </row>
    <row r="15" spans="1:14" ht="16.5" customHeight="1" x14ac:dyDescent="0.25">
      <c r="A15" s="50"/>
      <c r="B15" s="69" t="s">
        <v>130</v>
      </c>
      <c r="C15" s="8"/>
      <c r="D15" s="69" t="s">
        <v>130</v>
      </c>
      <c r="E15" s="8"/>
      <c r="F15" s="69" t="s">
        <v>130</v>
      </c>
      <c r="G15" s="42"/>
      <c r="H15" s="69" t="s">
        <v>130</v>
      </c>
      <c r="I15" s="42"/>
      <c r="J15" s="69" t="s">
        <v>130</v>
      </c>
      <c r="K15" s="8"/>
      <c r="L15" s="8"/>
      <c r="M15" s="8"/>
      <c r="N15" s="8"/>
    </row>
    <row r="16" spans="1:14" x14ac:dyDescent="0.25">
      <c r="A16" s="45">
        <v>12</v>
      </c>
      <c r="B16" s="20" t="s">
        <v>38</v>
      </c>
      <c r="C16" s="20">
        <v>0.25</v>
      </c>
      <c r="D16" s="20" t="s">
        <v>38</v>
      </c>
      <c r="E16" s="52">
        <v>0.25</v>
      </c>
      <c r="F16" s="73" t="s">
        <v>13</v>
      </c>
      <c r="G16" s="46">
        <v>1.77</v>
      </c>
      <c r="H16" s="20" t="s">
        <v>38</v>
      </c>
      <c r="I16" s="20">
        <v>0.25</v>
      </c>
      <c r="J16" s="20" t="s">
        <v>38</v>
      </c>
      <c r="K16" s="20">
        <v>0.25</v>
      </c>
      <c r="L16" s="20"/>
      <c r="M16" s="20"/>
      <c r="N16" s="20">
        <f>C16+E16+G16+I16+K16+M16</f>
        <v>2.77</v>
      </c>
    </row>
    <row r="17" spans="1:14" ht="19.5" customHeight="1" x14ac:dyDescent="0.25">
      <c r="A17" s="51"/>
      <c r="B17" s="69" t="s">
        <v>131</v>
      </c>
      <c r="C17" s="159"/>
      <c r="D17" s="58"/>
      <c r="E17" s="58"/>
      <c r="F17" s="69"/>
      <c r="G17" s="14"/>
      <c r="H17" s="69" t="s">
        <v>131</v>
      </c>
      <c r="I17" s="14"/>
      <c r="J17" s="58"/>
      <c r="K17" s="14"/>
      <c r="L17" s="14"/>
      <c r="M17" s="14"/>
      <c r="N17" s="14"/>
    </row>
    <row r="18" spans="1:14" x14ac:dyDescent="0.25">
      <c r="A18" s="45">
        <v>7</v>
      </c>
      <c r="B18" s="20" t="s">
        <v>13</v>
      </c>
      <c r="C18" s="20">
        <v>0.81</v>
      </c>
      <c r="D18" s="52"/>
      <c r="E18" s="52"/>
      <c r="F18" s="52"/>
      <c r="G18" s="20"/>
      <c r="H18" s="20" t="s">
        <v>13</v>
      </c>
      <c r="I18" s="20">
        <v>0.8</v>
      </c>
      <c r="J18" s="52"/>
      <c r="K18" s="20"/>
      <c r="L18" s="52"/>
      <c r="M18" s="20"/>
      <c r="N18" s="20">
        <f>C18+E18+G18+I18+K18+M18</f>
        <v>1.61</v>
      </c>
    </row>
    <row r="19" spans="1:14" x14ac:dyDescent="0.25">
      <c r="A19" s="50"/>
      <c r="B19" s="69" t="s">
        <v>132</v>
      </c>
      <c r="C19" s="14"/>
      <c r="D19" s="69"/>
      <c r="E19" s="58"/>
      <c r="F19" s="69" t="s">
        <v>132</v>
      </c>
      <c r="G19" s="14"/>
      <c r="H19" s="14"/>
      <c r="I19" s="14"/>
      <c r="J19" s="69" t="s">
        <v>132</v>
      </c>
      <c r="K19" s="8"/>
      <c r="L19" s="8"/>
      <c r="M19" s="8"/>
      <c r="N19" s="8"/>
    </row>
    <row r="20" spans="1:14" x14ac:dyDescent="0.25">
      <c r="A20" s="45">
        <v>5.67</v>
      </c>
      <c r="B20" s="53" t="s">
        <v>13</v>
      </c>
      <c r="C20" s="20">
        <v>0.81</v>
      </c>
      <c r="D20" s="53"/>
      <c r="E20" s="52"/>
      <c r="F20" s="53" t="s">
        <v>38</v>
      </c>
      <c r="G20" s="20">
        <v>0.25</v>
      </c>
      <c r="H20" s="20"/>
      <c r="I20" s="20"/>
      <c r="J20" s="53" t="s">
        <v>38</v>
      </c>
      <c r="K20" s="20">
        <v>0.25</v>
      </c>
      <c r="L20" s="52"/>
      <c r="M20" s="20"/>
      <c r="N20" s="20">
        <f>C20+E20+G20+I20+K20+M20</f>
        <v>1.31</v>
      </c>
    </row>
    <row r="21" spans="1:14" ht="18.75" customHeight="1" x14ac:dyDescent="0.25">
      <c r="A21" s="50"/>
      <c r="B21" s="69" t="s">
        <v>133</v>
      </c>
      <c r="C21" s="14"/>
      <c r="D21" s="69"/>
      <c r="E21" s="58"/>
      <c r="F21" s="69" t="s">
        <v>133</v>
      </c>
      <c r="G21" s="14"/>
      <c r="H21" s="14"/>
      <c r="I21" s="14"/>
      <c r="J21" s="69" t="s">
        <v>133</v>
      </c>
      <c r="K21" s="8"/>
      <c r="L21" s="8"/>
      <c r="M21" s="8"/>
      <c r="N21" s="8"/>
    </row>
    <row r="22" spans="1:14" x14ac:dyDescent="0.25">
      <c r="A22" s="45">
        <v>5.68</v>
      </c>
      <c r="B22" s="53" t="s">
        <v>38</v>
      </c>
      <c r="C22" s="20">
        <v>0.25</v>
      </c>
      <c r="D22" s="53"/>
      <c r="E22" s="52"/>
      <c r="F22" s="53" t="s">
        <v>13</v>
      </c>
      <c r="G22" s="20">
        <v>0.81</v>
      </c>
      <c r="H22" s="20"/>
      <c r="I22" s="20"/>
      <c r="J22" s="53" t="s">
        <v>38</v>
      </c>
      <c r="K22" s="20">
        <v>0.25</v>
      </c>
      <c r="L22" s="52"/>
      <c r="M22" s="20"/>
      <c r="N22" s="20">
        <f>C22+E22+G22+I22+K22+M22</f>
        <v>1.31</v>
      </c>
    </row>
    <row r="23" spans="1:14" ht="14.25" customHeight="1" x14ac:dyDescent="0.25">
      <c r="A23" s="50"/>
      <c r="B23" s="69"/>
      <c r="C23" s="14"/>
      <c r="D23" s="69" t="s">
        <v>134</v>
      </c>
      <c r="E23" s="58"/>
      <c r="F23" s="58"/>
      <c r="G23" s="14"/>
      <c r="H23" s="14"/>
      <c r="I23" s="14"/>
      <c r="J23" s="69" t="s">
        <v>134</v>
      </c>
      <c r="K23" s="8"/>
      <c r="L23" s="8"/>
      <c r="M23" s="8"/>
      <c r="N23" s="8"/>
    </row>
    <row r="24" spans="1:14" x14ac:dyDescent="0.25">
      <c r="A24" s="45">
        <v>6</v>
      </c>
      <c r="B24" s="53"/>
      <c r="C24" s="20"/>
      <c r="D24" s="20" t="s">
        <v>13</v>
      </c>
      <c r="E24" s="52">
        <v>0.7</v>
      </c>
      <c r="F24" s="52"/>
      <c r="G24" s="20"/>
      <c r="H24" s="20"/>
      <c r="I24" s="20"/>
      <c r="J24" s="20" t="s">
        <v>13</v>
      </c>
      <c r="K24" s="20">
        <v>0.69</v>
      </c>
      <c r="L24" s="52"/>
      <c r="M24" s="20"/>
      <c r="N24" s="20">
        <f>C24+E24+G24+I24+K24+M24</f>
        <v>1.39</v>
      </c>
    </row>
    <row r="25" spans="1:14" ht="16.5" customHeight="1" x14ac:dyDescent="0.25">
      <c r="A25" s="50"/>
      <c r="B25" s="69"/>
      <c r="C25" s="14"/>
      <c r="D25" s="58" t="s">
        <v>135</v>
      </c>
      <c r="E25" s="58"/>
      <c r="F25" s="69"/>
      <c r="G25" s="14"/>
      <c r="H25" s="14"/>
      <c r="I25" s="14"/>
      <c r="J25" s="58" t="s">
        <v>135</v>
      </c>
      <c r="K25" s="58"/>
      <c r="L25" s="8"/>
      <c r="M25" s="8"/>
      <c r="N25" s="8"/>
    </row>
    <row r="26" spans="1:14" x14ac:dyDescent="0.25">
      <c r="A26" s="45">
        <v>8.66</v>
      </c>
      <c r="B26" s="53"/>
      <c r="C26" s="20"/>
      <c r="D26" s="52" t="s">
        <v>13</v>
      </c>
      <c r="E26" s="52">
        <v>1</v>
      </c>
      <c r="F26" s="52"/>
      <c r="G26" s="20"/>
      <c r="H26" s="20"/>
      <c r="I26" s="20"/>
      <c r="J26" s="52" t="s">
        <v>13</v>
      </c>
      <c r="K26" s="52">
        <v>1</v>
      </c>
      <c r="L26" s="52"/>
      <c r="M26" s="20"/>
      <c r="N26" s="20">
        <f>C26+E26+G26+I26+K26+M26</f>
        <v>2</v>
      </c>
    </row>
    <row r="27" spans="1:14" x14ac:dyDescent="0.25">
      <c r="A27" s="147">
        <f>SUM(A3:A26)</f>
        <v>77.430000000000007</v>
      </c>
      <c r="B27" s="28" t="s">
        <v>9</v>
      </c>
      <c r="C27" s="28">
        <f>SUM(C3:C26)</f>
        <v>4.62</v>
      </c>
      <c r="D27" s="31"/>
      <c r="E27" s="28">
        <f>SUM(E3:E26)</f>
        <v>4.09</v>
      </c>
      <c r="F27" s="107"/>
      <c r="G27" s="28">
        <f>SUM(G3:G26)</f>
        <v>3.1</v>
      </c>
      <c r="H27" s="28"/>
      <c r="I27" s="28">
        <f>SUM(I3:I26)</f>
        <v>1.63</v>
      </c>
      <c r="J27" s="28"/>
      <c r="K27" s="28">
        <f>SUM(K3:K26)</f>
        <v>4.4399999999999995</v>
      </c>
      <c r="L27" s="31"/>
      <c r="M27" s="31">
        <f>SUM(M3:M26)</f>
        <v>0</v>
      </c>
      <c r="N27" s="28">
        <f>SUM(N3:N26)</f>
        <v>17.880000000000003</v>
      </c>
    </row>
    <row r="28" spans="1:14" x14ac:dyDescent="0.25">
      <c r="A28" s="56"/>
      <c r="B28" s="56" t="s">
        <v>27</v>
      </c>
      <c r="C28" s="56"/>
      <c r="D28" s="56"/>
      <c r="E28" s="56"/>
      <c r="F28" s="88"/>
      <c r="G28" s="56"/>
      <c r="H28" s="56" t="s">
        <v>44</v>
      </c>
      <c r="I28" s="56"/>
      <c r="J28" s="109"/>
      <c r="K28" s="110">
        <f>N27*4.33</f>
        <v>77.420400000000015</v>
      </c>
      <c r="L28" s="56"/>
      <c r="M28" s="56"/>
      <c r="N28" s="56"/>
    </row>
    <row r="29" spans="1:14" x14ac:dyDescent="0.25">
      <c r="A29" s="56"/>
      <c r="B29" s="56" t="s">
        <v>28</v>
      </c>
      <c r="C29" s="56" t="str">
        <f>B1</f>
        <v>VANESA ALBORT FERNANDEZ</v>
      </c>
      <c r="D29" s="56"/>
      <c r="E29" s="56"/>
      <c r="F29" s="112" t="s">
        <v>123</v>
      </c>
      <c r="G29" s="56"/>
      <c r="I29" s="111">
        <f>N27</f>
        <v>17.880000000000003</v>
      </c>
      <c r="J29" s="109"/>
      <c r="L29" s="110"/>
      <c r="M29" s="110"/>
      <c r="N29" s="56"/>
    </row>
    <row r="31" spans="1:14" x14ac:dyDescent="0.25">
      <c r="F31" t="s">
        <v>147</v>
      </c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1"/>
    </sheetView>
  </sheetViews>
  <sheetFormatPr baseColWidth="10" defaultRowHeight="15" x14ac:dyDescent="0.25"/>
  <cols>
    <col min="1" max="1" width="7.28515625" customWidth="1"/>
    <col min="3" max="3" width="6" customWidth="1"/>
    <col min="4" max="4" width="15.7109375" customWidth="1"/>
    <col min="5" max="5" width="5.5703125" customWidth="1"/>
    <col min="6" max="6" width="13.7109375" customWidth="1"/>
    <col min="7" max="7" width="6.140625" customWidth="1"/>
    <col min="9" max="9" width="6" customWidth="1"/>
    <col min="10" max="10" width="13.28515625" customWidth="1"/>
    <col min="11" max="11" width="6.85546875" customWidth="1"/>
    <col min="12" max="12" width="6" customWidth="1"/>
    <col min="13" max="13" width="6.140625" customWidth="1"/>
    <col min="14" max="14" width="5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x14ac:dyDescent="0.25">
      <c r="A5" s="62"/>
      <c r="B5" s="62"/>
      <c r="C5" s="62"/>
      <c r="D5" s="62" t="s">
        <v>36</v>
      </c>
      <c r="E5" s="62"/>
      <c r="F5" s="63"/>
      <c r="G5" s="62"/>
      <c r="H5" s="62" t="s">
        <v>36</v>
      </c>
      <c r="I5" s="62"/>
      <c r="J5" s="64"/>
      <c r="K5" s="62"/>
      <c r="L5" s="64"/>
      <c r="M5" s="62"/>
      <c r="N5" s="62"/>
    </row>
    <row r="6" spans="1:14" x14ac:dyDescent="0.25">
      <c r="A6" s="65">
        <v>5</v>
      </c>
      <c r="B6" s="65"/>
      <c r="C6" s="65"/>
      <c r="D6" s="65"/>
      <c r="E6" s="65">
        <v>0.57999999999999996</v>
      </c>
      <c r="F6" s="66"/>
      <c r="G6" s="65"/>
      <c r="H6" s="65"/>
      <c r="I6" s="65">
        <v>0.57999999999999996</v>
      </c>
      <c r="J6" s="67"/>
      <c r="K6" s="65"/>
      <c r="L6" s="67"/>
      <c r="M6" s="65"/>
      <c r="N6" s="65">
        <f>E6+C6+G6+I6+K6</f>
        <v>1.1599999999999999</v>
      </c>
    </row>
    <row r="7" spans="1:14" ht="24.75" x14ac:dyDescent="0.25">
      <c r="A7" s="50"/>
      <c r="B7" s="76"/>
      <c r="C7" s="148"/>
      <c r="D7" s="150"/>
      <c r="E7" s="8"/>
      <c r="F7" s="76" t="s">
        <v>105</v>
      </c>
      <c r="G7" s="148"/>
      <c r="H7" s="76"/>
      <c r="I7" s="148"/>
      <c r="J7" s="151"/>
      <c r="K7" s="4"/>
      <c r="L7" s="8"/>
      <c r="M7" s="8"/>
      <c r="N7" s="8"/>
    </row>
    <row r="8" spans="1:14" x14ac:dyDescent="0.25">
      <c r="A8" s="45">
        <v>17.32</v>
      </c>
      <c r="B8" s="20"/>
      <c r="C8" s="48"/>
      <c r="D8" s="20"/>
      <c r="E8" s="73"/>
      <c r="F8" s="20" t="s">
        <v>106</v>
      </c>
      <c r="G8" s="48">
        <v>4</v>
      </c>
      <c r="H8" s="53"/>
      <c r="I8" s="47"/>
      <c r="J8" s="16"/>
      <c r="K8" s="16"/>
      <c r="L8" s="20"/>
      <c r="M8" s="20"/>
      <c r="N8" s="20">
        <f>C8+E8+G8+I8+K8</f>
        <v>4</v>
      </c>
    </row>
    <row r="9" spans="1:14" x14ac:dyDescent="0.25">
      <c r="A9" s="6"/>
      <c r="B9" s="155" t="s">
        <v>114</v>
      </c>
      <c r="C9" s="6"/>
      <c r="D9" s="155" t="s">
        <v>114</v>
      </c>
      <c r="E9" s="6"/>
      <c r="F9" s="155" t="s">
        <v>114</v>
      </c>
      <c r="G9" s="6"/>
      <c r="H9" s="155" t="s">
        <v>114</v>
      </c>
      <c r="I9" s="6"/>
      <c r="J9" s="155" t="s">
        <v>114</v>
      </c>
      <c r="K9" s="6"/>
      <c r="L9" s="6"/>
      <c r="M9" s="6"/>
      <c r="N9" s="6">
        <f>C9+E9+G9+I9+K9+M9</f>
        <v>0</v>
      </c>
    </row>
    <row r="10" spans="1:14" x14ac:dyDescent="0.25">
      <c r="A10" s="18">
        <v>8</v>
      </c>
      <c r="B10" s="18" t="s">
        <v>115</v>
      </c>
      <c r="C10" s="18">
        <v>0.64</v>
      </c>
      <c r="D10" s="18" t="s">
        <v>38</v>
      </c>
      <c r="E10" s="18">
        <v>0.3</v>
      </c>
      <c r="F10" s="18" t="s">
        <v>38</v>
      </c>
      <c r="G10" s="18">
        <v>0.3</v>
      </c>
      <c r="H10" s="18" t="s">
        <v>38</v>
      </c>
      <c r="I10" s="18">
        <v>0.3</v>
      </c>
      <c r="J10" s="18" t="s">
        <v>38</v>
      </c>
      <c r="K10" s="18">
        <v>0.3</v>
      </c>
      <c r="L10" s="18"/>
      <c r="M10" s="18"/>
      <c r="N10" s="18">
        <f>C10+E10+G10+I10+K10+M10</f>
        <v>1.84</v>
      </c>
    </row>
    <row r="11" spans="1:14" ht="24" x14ac:dyDescent="0.25">
      <c r="A11" s="12"/>
      <c r="B11" s="11"/>
      <c r="C11" s="12"/>
      <c r="D11" s="12" t="s">
        <v>118</v>
      </c>
      <c r="E11" s="158"/>
      <c r="F11" s="12"/>
      <c r="G11" s="12"/>
      <c r="H11" s="12"/>
      <c r="I11" s="12"/>
      <c r="J11" s="12" t="s">
        <v>118</v>
      </c>
      <c r="K11" s="12"/>
      <c r="L11" s="12"/>
      <c r="M11" s="12"/>
      <c r="N11" s="12"/>
    </row>
    <row r="12" spans="1:14" x14ac:dyDescent="0.25">
      <c r="A12" s="157">
        <v>4.5</v>
      </c>
      <c r="B12" s="17"/>
      <c r="C12" s="18"/>
      <c r="D12" s="18" t="s">
        <v>20</v>
      </c>
      <c r="E12" s="18">
        <v>0.25</v>
      </c>
      <c r="F12" s="19"/>
      <c r="G12" s="18"/>
      <c r="H12" s="18"/>
      <c r="I12" s="18"/>
      <c r="J12" s="18" t="s">
        <v>13</v>
      </c>
      <c r="K12" s="18">
        <v>0.79</v>
      </c>
      <c r="L12" s="18"/>
      <c r="M12" s="18"/>
      <c r="N12" s="18">
        <f>E12+K12</f>
        <v>1.04</v>
      </c>
    </row>
    <row r="13" spans="1:14" ht="18.75" customHeight="1" x14ac:dyDescent="0.25">
      <c r="A13" s="12"/>
      <c r="B13" s="6"/>
      <c r="C13" s="156"/>
      <c r="D13" s="6" t="s">
        <v>116</v>
      </c>
      <c r="E13" s="156"/>
      <c r="F13" s="6" t="s">
        <v>116</v>
      </c>
      <c r="G13" s="156"/>
      <c r="H13" s="6"/>
      <c r="I13" s="6"/>
      <c r="J13" s="6" t="s">
        <v>116</v>
      </c>
      <c r="K13" s="6"/>
      <c r="L13" s="6"/>
      <c r="M13" s="6"/>
      <c r="N13" s="6"/>
    </row>
    <row r="14" spans="1:14" ht="33.75" customHeight="1" x14ac:dyDescent="0.25">
      <c r="A14" s="12">
        <v>11.08</v>
      </c>
      <c r="B14" s="18"/>
      <c r="C14" s="157"/>
      <c r="D14" s="17" t="s">
        <v>117</v>
      </c>
      <c r="E14" s="157">
        <v>1.5</v>
      </c>
      <c r="F14" s="17" t="s">
        <v>38</v>
      </c>
      <c r="G14" s="157">
        <v>0.36</v>
      </c>
      <c r="H14" s="18"/>
      <c r="I14" s="18"/>
      <c r="J14" s="17" t="s">
        <v>38</v>
      </c>
      <c r="K14" s="18">
        <v>0.7</v>
      </c>
      <c r="L14" s="18"/>
      <c r="M14" s="18"/>
      <c r="N14" s="18">
        <f>C14+E14+G14+I14+K14+M14</f>
        <v>2.5599999999999996</v>
      </c>
    </row>
    <row r="15" spans="1:14" x14ac:dyDescent="0.25">
      <c r="A15" s="6"/>
      <c r="B15" s="6" t="s">
        <v>120</v>
      </c>
      <c r="C15" s="156"/>
      <c r="D15" s="5"/>
      <c r="E15" s="156"/>
      <c r="F15" s="5"/>
      <c r="G15" s="156"/>
      <c r="H15" s="6"/>
      <c r="I15" s="6"/>
      <c r="J15" s="5"/>
      <c r="K15" s="6"/>
      <c r="L15" s="6"/>
      <c r="M15" s="6"/>
      <c r="N15" s="6"/>
    </row>
    <row r="16" spans="1:14" ht="24" x14ac:dyDescent="0.25">
      <c r="A16" s="12">
        <v>3.25</v>
      </c>
      <c r="B16" s="18" t="s">
        <v>121</v>
      </c>
      <c r="C16" s="157">
        <v>0.75</v>
      </c>
      <c r="D16" s="17"/>
      <c r="E16" s="157"/>
      <c r="F16" s="17"/>
      <c r="G16" s="157"/>
      <c r="H16" s="18"/>
      <c r="I16" s="18"/>
      <c r="J16" s="17"/>
      <c r="K16" s="18"/>
      <c r="L16" s="18"/>
      <c r="M16" s="18"/>
      <c r="N16" s="18">
        <f>C16</f>
        <v>0.75</v>
      </c>
    </row>
    <row r="17" spans="1:14" x14ac:dyDescent="0.25">
      <c r="A17" s="147">
        <f>SUM(A3:A16)</f>
        <v>51.32</v>
      </c>
      <c r="B17" s="28" t="s">
        <v>9</v>
      </c>
      <c r="C17" s="28">
        <f>SUM(C3:C16)</f>
        <v>1.8900000000000001</v>
      </c>
      <c r="D17" s="31"/>
      <c r="E17" s="28">
        <f>SUM(E3:E16)</f>
        <v>2.63</v>
      </c>
      <c r="F17" s="107"/>
      <c r="G17" s="28">
        <f>SUM(G3:G16)</f>
        <v>4.66</v>
      </c>
      <c r="H17" s="28"/>
      <c r="I17" s="28">
        <f>SUM(I3:I16)</f>
        <v>0.87999999999999989</v>
      </c>
      <c r="J17" s="28"/>
      <c r="K17" s="28">
        <f>SUM(K3:K16)</f>
        <v>1.79</v>
      </c>
      <c r="L17" s="31"/>
      <c r="M17" s="31">
        <f>SUM(M7:M8)</f>
        <v>0</v>
      </c>
      <c r="N17" s="28">
        <f>SUM(N3:N16)</f>
        <v>11.849999999999998</v>
      </c>
    </row>
    <row r="18" spans="1:14" x14ac:dyDescent="0.25">
      <c r="A18" s="56"/>
      <c r="B18" s="56" t="s">
        <v>27</v>
      </c>
      <c r="C18" s="56"/>
      <c r="D18" s="56"/>
      <c r="E18" s="56"/>
      <c r="F18" s="88"/>
      <c r="G18" s="56"/>
      <c r="H18" s="56" t="s">
        <v>44</v>
      </c>
      <c r="I18" s="56"/>
      <c r="J18" s="109"/>
      <c r="K18" s="110">
        <f>N17*4.33</f>
        <v>51.31049999999999</v>
      </c>
      <c r="L18" s="56"/>
      <c r="M18" s="56"/>
      <c r="N18" s="56"/>
    </row>
    <row r="19" spans="1:14" x14ac:dyDescent="0.25">
      <c r="A19" s="56"/>
      <c r="B19" s="56" t="s">
        <v>28</v>
      </c>
      <c r="C19" s="56" t="str">
        <f>B1</f>
        <v>VANESA ALBORT FERNANDEZ</v>
      </c>
      <c r="D19" s="56"/>
      <c r="E19" s="56"/>
      <c r="F19" s="112" t="s">
        <v>122</v>
      </c>
      <c r="G19" s="56"/>
      <c r="I19" s="111">
        <f>N17</f>
        <v>11.849999999999998</v>
      </c>
      <c r="J19" s="109"/>
      <c r="L19" s="110"/>
      <c r="M19" s="110"/>
      <c r="N19" s="56"/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42"/>
    </sheetView>
  </sheetViews>
  <sheetFormatPr baseColWidth="10" defaultRowHeight="15" x14ac:dyDescent="0.25"/>
  <cols>
    <col min="1" max="1" width="6" customWidth="1"/>
    <col min="2" max="2" width="16.7109375" customWidth="1"/>
    <col min="3" max="3" width="6.140625" customWidth="1"/>
    <col min="4" max="4" width="18.42578125" customWidth="1"/>
    <col min="5" max="5" width="6.5703125" customWidth="1"/>
    <col min="6" max="6" width="16" customWidth="1"/>
    <col min="7" max="7" width="5.28515625" customWidth="1"/>
    <col min="8" max="8" width="16" customWidth="1"/>
    <col min="9" max="9" width="5.85546875" customWidth="1"/>
    <col min="10" max="10" width="20" customWidth="1"/>
    <col min="11" max="11" width="6.5703125" customWidth="1"/>
    <col min="12" max="12" width="5.5703125" customWidth="1"/>
    <col min="13" max="13" width="5.28515625" customWidth="1"/>
    <col min="14" max="14" width="5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3.5" customHeight="1" x14ac:dyDescent="0.25">
      <c r="A5" s="62"/>
      <c r="B5" s="62"/>
      <c r="C5" s="62"/>
      <c r="D5" s="62" t="s">
        <v>36</v>
      </c>
      <c r="E5" s="62"/>
      <c r="F5" s="63"/>
      <c r="G5" s="62"/>
      <c r="H5" s="62" t="s">
        <v>36</v>
      </c>
      <c r="I5" s="62"/>
      <c r="J5" s="64"/>
      <c r="K5" s="62"/>
      <c r="L5" s="64"/>
      <c r="M5" s="62"/>
      <c r="N5" s="62"/>
    </row>
    <row r="6" spans="1:14" ht="10.5" customHeight="1" x14ac:dyDescent="0.25">
      <c r="A6" s="65">
        <v>5</v>
      </c>
      <c r="B6" s="65"/>
      <c r="C6" s="65"/>
      <c r="D6" s="65"/>
      <c r="E6" s="65">
        <v>0.57999999999999996</v>
      </c>
      <c r="F6" s="66"/>
      <c r="G6" s="65"/>
      <c r="H6" s="65"/>
      <c r="I6" s="65">
        <v>0.57999999999999996</v>
      </c>
      <c r="J6" s="67"/>
      <c r="K6" s="65"/>
      <c r="L6" s="67"/>
      <c r="M6" s="65"/>
      <c r="N6" s="65">
        <f>E6+C6+G6+I6+K6</f>
        <v>1.1599999999999999</v>
      </c>
    </row>
    <row r="7" spans="1:14" ht="12.75" customHeight="1" x14ac:dyDescent="0.25">
      <c r="A7" s="22">
        <v>7.09</v>
      </c>
      <c r="B7" s="56"/>
      <c r="C7" s="24"/>
      <c r="D7" s="23" t="s">
        <v>88</v>
      </c>
      <c r="E7" s="24"/>
      <c r="F7" s="23"/>
      <c r="G7" s="94"/>
      <c r="H7" s="24"/>
      <c r="I7" s="23"/>
      <c r="J7" s="23" t="s">
        <v>88</v>
      </c>
      <c r="K7" s="24"/>
      <c r="L7" s="24"/>
      <c r="M7" s="24"/>
      <c r="N7" s="125"/>
    </row>
    <row r="8" spans="1:14" ht="10.5" customHeight="1" x14ac:dyDescent="0.25">
      <c r="A8" s="28"/>
      <c r="B8" s="30"/>
      <c r="C8" s="30"/>
      <c r="D8" s="29" t="s">
        <v>13</v>
      </c>
      <c r="E8" s="29">
        <v>1.19</v>
      </c>
      <c r="F8" s="103"/>
      <c r="G8" s="137"/>
      <c r="H8" s="30"/>
      <c r="I8" s="30"/>
      <c r="J8" s="29" t="s">
        <v>89</v>
      </c>
      <c r="K8" s="30">
        <v>0.44</v>
      </c>
      <c r="L8" s="30"/>
      <c r="M8" s="30"/>
      <c r="N8" s="120">
        <f>C8+E8+G8+I8+K8+M8</f>
        <v>1.63</v>
      </c>
    </row>
    <row r="9" spans="1:14" ht="12.75" customHeight="1" x14ac:dyDescent="0.25">
      <c r="A9" s="22">
        <v>5</v>
      </c>
      <c r="B9" s="56"/>
      <c r="C9" s="24"/>
      <c r="D9" s="23" t="s">
        <v>90</v>
      </c>
      <c r="E9" s="24"/>
      <c r="F9" s="23"/>
      <c r="G9" s="92"/>
      <c r="H9" s="24"/>
      <c r="I9" s="34"/>
      <c r="J9" s="23" t="s">
        <v>90</v>
      </c>
      <c r="K9" s="24"/>
      <c r="L9" s="24"/>
      <c r="M9" s="24"/>
      <c r="N9" s="125"/>
    </row>
    <row r="10" spans="1:14" ht="9.75" customHeight="1" x14ac:dyDescent="0.25">
      <c r="A10" s="28"/>
      <c r="B10" s="30"/>
      <c r="C10" s="30"/>
      <c r="D10" s="29" t="s">
        <v>13</v>
      </c>
      <c r="E10" s="30">
        <v>0.82</v>
      </c>
      <c r="F10" s="29"/>
      <c r="G10" s="93"/>
      <c r="H10" s="30"/>
      <c r="I10" s="30"/>
      <c r="J10" s="29" t="s">
        <v>38</v>
      </c>
      <c r="K10" s="30">
        <v>0.33</v>
      </c>
      <c r="L10" s="30"/>
      <c r="M10" s="30"/>
      <c r="N10" s="120">
        <f>C10+E10+G10+I10+K10+M10</f>
        <v>1.1499999999999999</v>
      </c>
    </row>
    <row r="11" spans="1:14" x14ac:dyDescent="0.25">
      <c r="A11" s="22"/>
      <c r="B11" s="138"/>
      <c r="C11" s="24"/>
      <c r="D11" s="23" t="s">
        <v>91</v>
      </c>
      <c r="E11" s="24"/>
      <c r="F11" s="23"/>
      <c r="G11" s="94"/>
      <c r="H11" s="24"/>
      <c r="I11" s="23"/>
      <c r="J11" s="23" t="s">
        <v>91</v>
      </c>
      <c r="K11" s="24"/>
      <c r="L11" s="24"/>
      <c r="M11" s="24"/>
      <c r="N11" s="125"/>
    </row>
    <row r="12" spans="1:14" ht="11.25" customHeight="1" x14ac:dyDescent="0.25">
      <c r="A12" s="28">
        <v>6</v>
      </c>
      <c r="B12" s="30"/>
      <c r="C12" s="30"/>
      <c r="D12" s="29" t="s">
        <v>20</v>
      </c>
      <c r="E12" s="29">
        <v>0.33</v>
      </c>
      <c r="F12" s="103"/>
      <c r="G12" s="137"/>
      <c r="H12" s="30"/>
      <c r="I12" s="30"/>
      <c r="J12" s="29" t="s">
        <v>13</v>
      </c>
      <c r="K12" s="30">
        <v>1.05</v>
      </c>
      <c r="L12" s="30"/>
      <c r="M12" s="30"/>
      <c r="N12" s="120">
        <f>C12+E12+G12+I12+K12+M12</f>
        <v>1.3800000000000001</v>
      </c>
    </row>
    <row r="13" spans="1:14" ht="9" customHeight="1" x14ac:dyDescent="0.25">
      <c r="A13" s="96">
        <v>1.22</v>
      </c>
      <c r="B13" s="98"/>
      <c r="C13" s="98"/>
      <c r="D13" s="106"/>
      <c r="E13" s="106"/>
      <c r="F13" s="139"/>
      <c r="G13" s="140"/>
      <c r="H13" s="98"/>
      <c r="I13" s="98"/>
      <c r="J13" s="106" t="s">
        <v>92</v>
      </c>
      <c r="K13" s="98">
        <v>0.28000000000000003</v>
      </c>
      <c r="L13" s="98"/>
      <c r="M13" s="98"/>
      <c r="N13" s="144">
        <f>C13+E13+G13+I13+K13+M13</f>
        <v>0.28000000000000003</v>
      </c>
    </row>
    <row r="14" spans="1:14" ht="16.5" customHeight="1" x14ac:dyDescent="0.25">
      <c r="A14" s="50"/>
      <c r="B14" s="76"/>
      <c r="C14" s="148"/>
      <c r="D14" s="150"/>
      <c r="E14" s="8"/>
      <c r="F14" s="76" t="s">
        <v>105</v>
      </c>
      <c r="G14" s="148"/>
      <c r="H14" s="76"/>
      <c r="I14" s="148"/>
      <c r="J14" s="151"/>
      <c r="K14" s="4"/>
      <c r="L14" s="8"/>
      <c r="M14" s="8"/>
      <c r="N14" s="8"/>
    </row>
    <row r="15" spans="1:14" x14ac:dyDescent="0.25">
      <c r="A15" s="45">
        <v>17.32</v>
      </c>
      <c r="B15" s="20"/>
      <c r="C15" s="48"/>
      <c r="D15" s="20"/>
      <c r="E15" s="73"/>
      <c r="F15" s="20" t="s">
        <v>106</v>
      </c>
      <c r="G15" s="48">
        <v>4</v>
      </c>
      <c r="H15" s="53"/>
      <c r="I15" s="47"/>
      <c r="J15" s="16"/>
      <c r="K15" s="16"/>
      <c r="L15" s="20"/>
      <c r="M15" s="20"/>
      <c r="N15" s="20">
        <f>C15+E15+G15+I15+K15</f>
        <v>4</v>
      </c>
    </row>
    <row r="16" spans="1:14" ht="14.25" customHeight="1" x14ac:dyDescent="0.25">
      <c r="A16" s="22">
        <v>10</v>
      </c>
      <c r="B16" s="141" t="s">
        <v>93</v>
      </c>
      <c r="C16" s="24"/>
      <c r="D16" s="141" t="s">
        <v>93</v>
      </c>
      <c r="E16" s="24"/>
      <c r="F16" s="141" t="s">
        <v>93</v>
      </c>
      <c r="G16" s="92"/>
      <c r="H16" s="141" t="s">
        <v>93</v>
      </c>
      <c r="I16" s="24"/>
      <c r="J16" s="141" t="s">
        <v>93</v>
      </c>
      <c r="K16" s="24"/>
      <c r="L16" s="24"/>
      <c r="M16" s="24"/>
      <c r="N16" s="125"/>
    </row>
    <row r="17" spans="1:14" x14ac:dyDescent="0.25">
      <c r="A17" s="28"/>
      <c r="B17" s="31" t="s">
        <v>13</v>
      </c>
      <c r="C17" s="30">
        <v>1.05</v>
      </c>
      <c r="D17" s="31" t="s">
        <v>20</v>
      </c>
      <c r="E17" s="31">
        <v>0.25</v>
      </c>
      <c r="F17" s="31" t="s">
        <v>38</v>
      </c>
      <c r="G17" s="93">
        <v>0.25</v>
      </c>
      <c r="H17" s="31" t="s">
        <v>38</v>
      </c>
      <c r="I17" s="30">
        <v>0.25</v>
      </c>
      <c r="J17" s="31" t="s">
        <v>94</v>
      </c>
      <c r="K17" s="30">
        <v>0.5</v>
      </c>
      <c r="L17" s="30"/>
      <c r="M17" s="30"/>
      <c r="N17" s="120">
        <f t="shared" ref="N17:N19" si="0">C17+E17+G17+I17+K17+M17</f>
        <v>2.2999999999999998</v>
      </c>
    </row>
    <row r="18" spans="1:14" ht="15" customHeight="1" x14ac:dyDescent="0.25">
      <c r="A18" s="96">
        <v>7</v>
      </c>
      <c r="B18" s="56"/>
      <c r="C18" s="98"/>
      <c r="D18" s="98" t="s">
        <v>95</v>
      </c>
      <c r="E18" s="98"/>
      <c r="F18" s="106"/>
      <c r="G18" s="97"/>
      <c r="H18" s="98"/>
      <c r="I18" s="98"/>
      <c r="J18" s="98" t="s">
        <v>95</v>
      </c>
      <c r="K18" s="24"/>
      <c r="L18" s="24"/>
      <c r="M18" s="24"/>
      <c r="N18" s="125"/>
    </row>
    <row r="19" spans="1:14" x14ac:dyDescent="0.25">
      <c r="A19" s="96"/>
      <c r="B19" s="142"/>
      <c r="C19" s="98"/>
      <c r="D19" s="142" t="s">
        <v>13</v>
      </c>
      <c r="E19" s="142">
        <v>1.29</v>
      </c>
      <c r="F19" s="106"/>
      <c r="G19" s="97"/>
      <c r="H19" s="142"/>
      <c r="I19" s="98"/>
      <c r="J19" s="143" t="s">
        <v>38</v>
      </c>
      <c r="K19" s="98">
        <v>0.33</v>
      </c>
      <c r="L19" s="98"/>
      <c r="M19" s="98"/>
      <c r="N19" s="144">
        <f t="shared" si="0"/>
        <v>1.62</v>
      </c>
    </row>
    <row r="20" spans="1:14" ht="13.5" customHeight="1" x14ac:dyDescent="0.25">
      <c r="A20" s="22"/>
      <c r="B20" s="23" t="s">
        <v>96</v>
      </c>
      <c r="C20" s="24"/>
      <c r="D20" s="24"/>
      <c r="E20" s="34"/>
      <c r="F20" s="23"/>
      <c r="G20" s="92"/>
      <c r="H20" s="23" t="s">
        <v>96</v>
      </c>
      <c r="I20" s="24"/>
      <c r="J20" s="24"/>
      <c r="K20" s="24"/>
      <c r="L20" s="24"/>
      <c r="M20" s="24"/>
      <c r="N20" s="125"/>
    </row>
    <row r="21" spans="1:14" x14ac:dyDescent="0.25">
      <c r="A21" s="28">
        <v>7.5</v>
      </c>
      <c r="B21" s="30" t="s">
        <v>20</v>
      </c>
      <c r="C21" s="30">
        <v>0.33</v>
      </c>
      <c r="D21" s="30"/>
      <c r="E21" s="31"/>
      <c r="F21" s="29"/>
      <c r="G21" s="93"/>
      <c r="H21" s="30" t="s">
        <v>13</v>
      </c>
      <c r="I21" s="30">
        <v>1.4</v>
      </c>
      <c r="J21" s="30"/>
      <c r="K21" s="30"/>
      <c r="L21" s="30"/>
      <c r="M21" s="30"/>
      <c r="N21" s="144">
        <f>C21+E21+G21+I21+K21+M21</f>
        <v>1.73</v>
      </c>
    </row>
    <row r="22" spans="1:14" ht="12" customHeight="1" x14ac:dyDescent="0.25">
      <c r="A22" s="51"/>
      <c r="B22" s="14" t="s">
        <v>97</v>
      </c>
      <c r="C22" s="37"/>
      <c r="D22" s="14"/>
      <c r="E22" s="145"/>
      <c r="F22" s="58"/>
      <c r="G22" s="37"/>
      <c r="H22" s="59" t="s">
        <v>98</v>
      </c>
      <c r="I22" s="61"/>
      <c r="K22" s="10"/>
      <c r="L22" s="14"/>
      <c r="M22" s="14"/>
      <c r="N22" s="14"/>
    </row>
    <row r="23" spans="1:14" x14ac:dyDescent="0.25">
      <c r="A23" s="45">
        <v>8.02</v>
      </c>
      <c r="B23" s="20" t="s">
        <v>38</v>
      </c>
      <c r="C23" s="48">
        <v>0.33</v>
      </c>
      <c r="D23" s="20"/>
      <c r="E23" s="73"/>
      <c r="F23" s="52"/>
      <c r="G23" s="48"/>
      <c r="H23" s="53" t="s">
        <v>13</v>
      </c>
      <c r="I23" s="47">
        <v>1.52</v>
      </c>
      <c r="J23" s="146"/>
      <c r="K23" s="16"/>
      <c r="L23" s="20"/>
      <c r="M23" s="20"/>
      <c r="N23" s="20">
        <f>C23+E23+G23+I23+K23</f>
        <v>1.85</v>
      </c>
    </row>
    <row r="24" spans="1:14" ht="12" customHeight="1" x14ac:dyDescent="0.25">
      <c r="A24" s="51"/>
      <c r="B24" s="14" t="s">
        <v>99</v>
      </c>
      <c r="C24" s="37"/>
      <c r="D24" s="14"/>
      <c r="E24" s="145"/>
      <c r="F24" s="58"/>
      <c r="G24" s="37"/>
      <c r="H24" s="59" t="s">
        <v>99</v>
      </c>
      <c r="I24" s="61"/>
      <c r="K24" s="10"/>
      <c r="L24" s="14"/>
      <c r="M24" s="14"/>
      <c r="N24" s="14"/>
    </row>
    <row r="25" spans="1:14" ht="15.75" customHeight="1" x14ac:dyDescent="0.25">
      <c r="A25" s="45">
        <v>8.02</v>
      </c>
      <c r="B25" s="20" t="s">
        <v>38</v>
      </c>
      <c r="C25" s="48">
        <v>0.33</v>
      </c>
      <c r="D25" s="20"/>
      <c r="E25" s="73"/>
      <c r="F25" s="52"/>
      <c r="G25" s="48"/>
      <c r="H25" s="53" t="s">
        <v>13</v>
      </c>
      <c r="I25" s="47">
        <v>1.52</v>
      </c>
      <c r="J25" s="146"/>
      <c r="K25" s="16"/>
      <c r="L25" s="20"/>
      <c r="M25" s="20"/>
      <c r="N25" s="20">
        <f>C25+E25+G25+I25+K25</f>
        <v>1.85</v>
      </c>
    </row>
    <row r="26" spans="1:14" ht="13.5" customHeight="1" x14ac:dyDescent="0.25">
      <c r="A26" s="51"/>
      <c r="B26" s="14"/>
      <c r="C26" s="37"/>
      <c r="D26" s="14"/>
      <c r="E26" s="145"/>
      <c r="F26" s="58"/>
      <c r="G26" s="37"/>
      <c r="H26" s="59"/>
      <c r="I26" s="61"/>
      <c r="J26" s="59" t="s">
        <v>100</v>
      </c>
      <c r="K26" s="10"/>
      <c r="L26" s="14"/>
      <c r="M26" s="14"/>
      <c r="N26" s="14"/>
    </row>
    <row r="27" spans="1:14" x14ac:dyDescent="0.25">
      <c r="A27" s="45">
        <v>3</v>
      </c>
      <c r="B27" s="20"/>
      <c r="C27" s="48"/>
      <c r="D27" s="20"/>
      <c r="E27" s="73"/>
      <c r="F27" s="52"/>
      <c r="G27" s="48"/>
      <c r="H27" s="53"/>
      <c r="I27" s="47"/>
      <c r="J27" s="53" t="s">
        <v>101</v>
      </c>
      <c r="K27" s="16">
        <v>0.69</v>
      </c>
      <c r="L27" s="20"/>
      <c r="M27" s="20"/>
      <c r="N27" s="20">
        <f>C27+E27+G27+I27+K27</f>
        <v>0.69</v>
      </c>
    </row>
    <row r="28" spans="1:14" ht="9.75" customHeight="1" x14ac:dyDescent="0.25">
      <c r="A28" s="51"/>
      <c r="B28" s="14"/>
      <c r="C28" s="37"/>
      <c r="D28" s="14"/>
      <c r="E28" s="145"/>
      <c r="F28" s="58"/>
      <c r="G28" s="37"/>
      <c r="H28" s="59" t="s">
        <v>102</v>
      </c>
      <c r="I28" s="61"/>
      <c r="J28" s="59"/>
      <c r="K28" s="10"/>
      <c r="L28" s="14"/>
      <c r="M28" s="14"/>
      <c r="N28" s="14"/>
    </row>
    <row r="29" spans="1:14" x14ac:dyDescent="0.25">
      <c r="A29" s="51">
        <v>1</v>
      </c>
      <c r="B29" s="14"/>
      <c r="C29" s="37"/>
      <c r="D29" s="14"/>
      <c r="E29" s="145"/>
      <c r="F29" s="58"/>
      <c r="G29" s="37"/>
      <c r="H29" s="59" t="s">
        <v>103</v>
      </c>
      <c r="I29" s="61">
        <v>0.23</v>
      </c>
      <c r="J29" s="59"/>
      <c r="K29" s="10"/>
      <c r="L29" s="14"/>
      <c r="M29" s="14"/>
      <c r="N29" s="20">
        <f>C29+E29+G29+I29+K29</f>
        <v>0.23</v>
      </c>
    </row>
    <row r="30" spans="1:14" x14ac:dyDescent="0.25">
      <c r="A30" s="22">
        <v>8.64</v>
      </c>
      <c r="B30" s="24" t="s">
        <v>104</v>
      </c>
      <c r="C30" s="24"/>
      <c r="D30" s="24"/>
      <c r="E30" s="24"/>
      <c r="F30" s="24" t="s">
        <v>104</v>
      </c>
      <c r="G30" s="24"/>
      <c r="H30" s="24"/>
      <c r="I30" s="24"/>
      <c r="J30" s="24" t="s">
        <v>104</v>
      </c>
      <c r="K30" s="24"/>
      <c r="L30" s="24"/>
      <c r="M30" s="24"/>
      <c r="N30" s="125"/>
    </row>
    <row r="31" spans="1:14" x14ac:dyDescent="0.25">
      <c r="A31" s="28"/>
      <c r="B31" s="30" t="s">
        <v>38</v>
      </c>
      <c r="C31" s="30">
        <v>0.24</v>
      </c>
      <c r="D31" s="30"/>
      <c r="E31" s="30"/>
      <c r="F31" s="30" t="s">
        <v>13</v>
      </c>
      <c r="G31" s="30">
        <v>1.5</v>
      </c>
      <c r="H31" s="30"/>
      <c r="I31" s="30"/>
      <c r="J31" s="30" t="s">
        <v>38</v>
      </c>
      <c r="K31" s="30">
        <v>0.24</v>
      </c>
      <c r="L31" s="30"/>
      <c r="M31" s="30"/>
      <c r="N31" s="120">
        <f>C31+G31+K31</f>
        <v>1.98</v>
      </c>
    </row>
    <row r="32" spans="1:14" ht="12.75" customHeight="1" x14ac:dyDescent="0.25">
      <c r="A32" s="6"/>
      <c r="B32" s="155" t="s">
        <v>114</v>
      </c>
      <c r="C32" s="6"/>
      <c r="D32" s="155" t="s">
        <v>114</v>
      </c>
      <c r="E32" s="6"/>
      <c r="F32" s="155" t="s">
        <v>114</v>
      </c>
      <c r="G32" s="6"/>
      <c r="H32" s="155" t="s">
        <v>114</v>
      </c>
      <c r="I32" s="6"/>
      <c r="J32" s="155" t="s">
        <v>114</v>
      </c>
      <c r="K32" s="6"/>
      <c r="L32" s="6"/>
      <c r="M32" s="6"/>
      <c r="N32" s="6">
        <f>C32+E32+G32+I32+K32+M32</f>
        <v>0</v>
      </c>
    </row>
    <row r="33" spans="1:14" x14ac:dyDescent="0.25">
      <c r="A33" s="18">
        <v>8</v>
      </c>
      <c r="B33" s="18" t="s">
        <v>115</v>
      </c>
      <c r="C33" s="18">
        <v>0.64</v>
      </c>
      <c r="D33" s="18" t="s">
        <v>38</v>
      </c>
      <c r="E33" s="18">
        <v>0.3</v>
      </c>
      <c r="F33" s="18" t="s">
        <v>38</v>
      </c>
      <c r="G33" s="18">
        <v>0.3</v>
      </c>
      <c r="H33" s="18" t="s">
        <v>38</v>
      </c>
      <c r="I33" s="18">
        <v>0.3</v>
      </c>
      <c r="J33" s="18" t="s">
        <v>38</v>
      </c>
      <c r="K33" s="18">
        <v>0.3</v>
      </c>
      <c r="L33" s="18"/>
      <c r="M33" s="18"/>
      <c r="N33" s="18">
        <f>C33+E33+G33+I33+K33+M33</f>
        <v>1.84</v>
      </c>
    </row>
    <row r="34" spans="1:14" x14ac:dyDescent="0.25">
      <c r="A34" s="12"/>
      <c r="B34" s="11"/>
      <c r="C34" s="12"/>
      <c r="D34" s="12" t="s">
        <v>118</v>
      </c>
      <c r="E34" s="158"/>
      <c r="F34" s="12"/>
      <c r="G34" s="12"/>
      <c r="H34" s="12"/>
      <c r="I34" s="12"/>
      <c r="J34" s="12" t="s">
        <v>118</v>
      </c>
      <c r="K34" s="12"/>
      <c r="L34" s="12"/>
      <c r="M34" s="12"/>
      <c r="N34" s="12"/>
    </row>
    <row r="35" spans="1:14" ht="19.5" customHeight="1" x14ac:dyDescent="0.25">
      <c r="A35" s="157">
        <v>4.5</v>
      </c>
      <c r="B35" s="17"/>
      <c r="C35" s="18"/>
      <c r="D35" s="18" t="s">
        <v>20</v>
      </c>
      <c r="E35" s="18">
        <v>0.25</v>
      </c>
      <c r="F35" s="19"/>
      <c r="G35" s="18"/>
      <c r="H35" s="18"/>
      <c r="I35" s="18"/>
      <c r="J35" s="18" t="s">
        <v>13</v>
      </c>
      <c r="K35" s="18">
        <v>0.79</v>
      </c>
      <c r="L35" s="18"/>
      <c r="M35" s="18"/>
      <c r="N35" s="18">
        <f>E35+K35</f>
        <v>1.04</v>
      </c>
    </row>
    <row r="36" spans="1:14" ht="15" customHeight="1" x14ac:dyDescent="0.25">
      <c r="A36" s="12"/>
      <c r="B36" s="6"/>
      <c r="C36" s="156"/>
      <c r="D36" s="6" t="s">
        <v>116</v>
      </c>
      <c r="E36" s="156"/>
      <c r="F36" s="6" t="s">
        <v>116</v>
      </c>
      <c r="G36" s="156"/>
      <c r="H36" s="6"/>
      <c r="I36" s="6"/>
      <c r="J36" s="6" t="s">
        <v>116</v>
      </c>
      <c r="K36" s="6"/>
      <c r="L36" s="6"/>
      <c r="M36" s="6"/>
      <c r="N36" s="6"/>
    </row>
    <row r="37" spans="1:14" ht="13.5" customHeight="1" x14ac:dyDescent="0.25">
      <c r="A37" s="12">
        <v>11.08</v>
      </c>
      <c r="B37" s="18"/>
      <c r="C37" s="157"/>
      <c r="D37" s="17" t="s">
        <v>117</v>
      </c>
      <c r="E37" s="157">
        <v>1.5</v>
      </c>
      <c r="F37" s="17" t="s">
        <v>38</v>
      </c>
      <c r="G37" s="157">
        <v>0.36</v>
      </c>
      <c r="H37" s="18"/>
      <c r="I37" s="18"/>
      <c r="J37" s="17" t="s">
        <v>38</v>
      </c>
      <c r="K37" s="18">
        <v>0.7</v>
      </c>
      <c r="L37" s="18"/>
      <c r="M37" s="18"/>
      <c r="N37" s="18">
        <f>C37+E37+G37+I37+K37+M37</f>
        <v>2.5599999999999996</v>
      </c>
    </row>
    <row r="38" spans="1:14" x14ac:dyDescent="0.25">
      <c r="A38" s="6"/>
      <c r="B38" s="6" t="s">
        <v>120</v>
      </c>
      <c r="C38" s="156"/>
      <c r="D38" s="5"/>
      <c r="E38" s="156"/>
      <c r="F38" s="5"/>
      <c r="G38" s="156"/>
      <c r="H38" s="6"/>
      <c r="I38" s="6"/>
      <c r="J38" s="5"/>
      <c r="K38" s="6"/>
      <c r="L38" s="6"/>
      <c r="M38" s="6"/>
      <c r="N38" s="6"/>
    </row>
    <row r="39" spans="1:14" x14ac:dyDescent="0.25">
      <c r="A39" s="12">
        <v>3.25</v>
      </c>
      <c r="B39" s="18" t="s">
        <v>121</v>
      </c>
      <c r="C39" s="157">
        <v>0.75</v>
      </c>
      <c r="D39" s="17"/>
      <c r="E39" s="157"/>
      <c r="F39" s="17"/>
      <c r="G39" s="157"/>
      <c r="H39" s="18"/>
      <c r="I39" s="18"/>
      <c r="J39" s="17"/>
      <c r="K39" s="18"/>
      <c r="L39" s="18"/>
      <c r="M39" s="18"/>
      <c r="N39" s="18">
        <f>C39</f>
        <v>0.75</v>
      </c>
    </row>
    <row r="40" spans="1:14" x14ac:dyDescent="0.25">
      <c r="A40" s="147">
        <f>SUM(A3:A39)</f>
        <v>123.80999999999999</v>
      </c>
      <c r="B40" s="28" t="s">
        <v>9</v>
      </c>
      <c r="C40" s="28">
        <f>SUM(C3:C39)</f>
        <v>4.17</v>
      </c>
      <c r="D40" s="31"/>
      <c r="E40" s="28">
        <f>SUM(E3:E39)</f>
        <v>6.51</v>
      </c>
      <c r="F40" s="107"/>
      <c r="G40" s="28">
        <f>SUM(G3:G39)</f>
        <v>6.41</v>
      </c>
      <c r="H40" s="28"/>
      <c r="I40" s="28">
        <f>SUM(I3:I39)</f>
        <v>5.8</v>
      </c>
      <c r="J40" s="28"/>
      <c r="K40" s="28">
        <f>SUM(K3:K39)</f>
        <v>5.65</v>
      </c>
      <c r="L40" s="31"/>
      <c r="M40" s="31">
        <f>SUM(M7:M31)</f>
        <v>0</v>
      </c>
      <c r="N40" s="28">
        <f>SUM(N3:N39)</f>
        <v>28.540000000000003</v>
      </c>
    </row>
    <row r="41" spans="1:14" x14ac:dyDescent="0.25">
      <c r="A41" s="56"/>
      <c r="B41" s="56" t="s">
        <v>27</v>
      </c>
      <c r="C41" s="56"/>
      <c r="D41" s="56"/>
      <c r="E41" s="56"/>
      <c r="F41" s="88"/>
      <c r="G41" s="56"/>
      <c r="H41" s="56" t="s">
        <v>44</v>
      </c>
      <c r="I41" s="56"/>
      <c r="J41" s="109"/>
      <c r="K41" s="110">
        <f>N40*4.33</f>
        <v>123.57820000000001</v>
      </c>
      <c r="L41" s="56"/>
      <c r="M41" s="56"/>
      <c r="N41" s="56"/>
    </row>
    <row r="42" spans="1:14" x14ac:dyDescent="0.25">
      <c r="A42" s="56"/>
      <c r="B42" s="56" t="s">
        <v>28</v>
      </c>
      <c r="C42" s="56" t="str">
        <f>B1</f>
        <v>VANESA ALBORT FERNANDEZ</v>
      </c>
      <c r="D42" s="56"/>
      <c r="E42" s="56"/>
      <c r="F42" s="112" t="s">
        <v>113</v>
      </c>
      <c r="G42" s="56"/>
      <c r="I42" s="111">
        <f>N40</f>
        <v>28.540000000000003</v>
      </c>
      <c r="J42" s="109"/>
      <c r="L42" s="110"/>
      <c r="M42" s="110"/>
      <c r="N42" s="56"/>
    </row>
    <row r="43" spans="1:14" x14ac:dyDescent="0.25">
      <c r="A43" s="56"/>
      <c r="B43" s="56"/>
      <c r="C43" s="56"/>
      <c r="D43" s="56"/>
      <c r="E43" s="56"/>
      <c r="G43" s="56"/>
      <c r="H43" s="56"/>
      <c r="J43" s="56"/>
      <c r="K43" s="56"/>
      <c r="L43" s="56"/>
      <c r="M43" s="56"/>
      <c r="N43" s="56"/>
    </row>
  </sheetData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2" workbookViewId="0">
      <selection sqref="A1:N35"/>
    </sheetView>
  </sheetViews>
  <sheetFormatPr baseColWidth="10" defaultRowHeight="15" x14ac:dyDescent="0.25"/>
  <cols>
    <col min="1" max="1" width="7.85546875" customWidth="1"/>
    <col min="2" max="2" width="14.5703125" customWidth="1"/>
    <col min="3" max="3" width="5.85546875" customWidth="1"/>
    <col min="4" max="4" width="13.5703125" customWidth="1"/>
    <col min="5" max="5" width="5.85546875" customWidth="1"/>
    <col min="6" max="6" width="13.5703125" customWidth="1"/>
    <col min="7" max="7" width="5.140625" customWidth="1"/>
    <col min="8" max="8" width="13.7109375" customWidth="1"/>
    <col min="9" max="9" width="6" customWidth="1"/>
    <col min="10" max="10" width="17.5703125" customWidth="1"/>
    <col min="11" max="11" width="6.85546875" customWidth="1"/>
    <col min="12" max="12" width="6.5703125" customWidth="1"/>
    <col min="13" max="14" width="5.71093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5.75" customHeight="1" x14ac:dyDescent="0.25">
      <c r="A5" s="152"/>
      <c r="B5" s="101" t="s">
        <v>107</v>
      </c>
      <c r="C5" s="24"/>
      <c r="D5" s="101" t="s">
        <v>107</v>
      </c>
      <c r="E5" s="23"/>
      <c r="F5" s="101" t="s">
        <v>107</v>
      </c>
      <c r="G5" s="92"/>
      <c r="H5" s="101" t="s">
        <v>107</v>
      </c>
      <c r="I5" s="24"/>
      <c r="J5" s="101" t="s">
        <v>107</v>
      </c>
      <c r="K5" s="92"/>
      <c r="L5" s="23"/>
      <c r="M5" s="24"/>
      <c r="N5" s="24"/>
    </row>
    <row r="6" spans="1:14" x14ac:dyDescent="0.25">
      <c r="A6" s="153">
        <v>12.46</v>
      </c>
      <c r="B6" s="29" t="s">
        <v>38</v>
      </c>
      <c r="C6" s="30">
        <v>0.33</v>
      </c>
      <c r="D6" s="29" t="s">
        <v>13</v>
      </c>
      <c r="E6" s="29">
        <v>1.56</v>
      </c>
      <c r="F6" s="29" t="s">
        <v>38</v>
      </c>
      <c r="G6" s="93">
        <v>0.33</v>
      </c>
      <c r="H6" s="29" t="s">
        <v>38</v>
      </c>
      <c r="I6" s="30">
        <v>0.33</v>
      </c>
      <c r="J6" s="29" t="s">
        <v>38</v>
      </c>
      <c r="K6" s="93">
        <v>0.33</v>
      </c>
      <c r="L6" s="29"/>
      <c r="M6" s="30"/>
      <c r="N6" s="30">
        <f>C6+E6+G6+I6+K6+M6</f>
        <v>2.8800000000000003</v>
      </c>
    </row>
    <row r="7" spans="1:14" x14ac:dyDescent="0.25">
      <c r="A7" s="22">
        <v>7.09</v>
      </c>
      <c r="B7" s="56"/>
      <c r="C7" s="24"/>
      <c r="D7" s="23" t="s">
        <v>88</v>
      </c>
      <c r="E7" s="24"/>
      <c r="F7" s="23"/>
      <c r="G7" s="94"/>
      <c r="H7" s="24"/>
      <c r="I7" s="23"/>
      <c r="J7" s="23" t="s">
        <v>88</v>
      </c>
      <c r="K7" s="24"/>
      <c r="L7" s="24"/>
      <c r="M7" s="24"/>
      <c r="N7" s="125"/>
    </row>
    <row r="8" spans="1:14" ht="21.75" customHeight="1" x14ac:dyDescent="0.25">
      <c r="A8" s="28"/>
      <c r="B8" s="30"/>
      <c r="C8" s="30"/>
      <c r="D8" s="29" t="s">
        <v>13</v>
      </c>
      <c r="E8" s="29">
        <v>1.19</v>
      </c>
      <c r="F8" s="103"/>
      <c r="G8" s="137"/>
      <c r="H8" s="30"/>
      <c r="I8" s="30"/>
      <c r="J8" s="29" t="s">
        <v>89</v>
      </c>
      <c r="K8" s="30">
        <v>0.44</v>
      </c>
      <c r="L8" s="30"/>
      <c r="M8" s="30"/>
      <c r="N8" s="120">
        <f>C8+E8+G8+I8+K8+M8</f>
        <v>1.63</v>
      </c>
    </row>
    <row r="9" spans="1:14" ht="23.25" x14ac:dyDescent="0.25">
      <c r="A9" s="22">
        <v>5</v>
      </c>
      <c r="B9" s="56"/>
      <c r="C9" s="24"/>
      <c r="D9" s="23" t="s">
        <v>90</v>
      </c>
      <c r="E9" s="24"/>
      <c r="F9" s="23"/>
      <c r="G9" s="92"/>
      <c r="H9" s="24"/>
      <c r="I9" s="34"/>
      <c r="J9" s="23" t="s">
        <v>90</v>
      </c>
      <c r="K9" s="24"/>
      <c r="L9" s="24"/>
      <c r="M9" s="24"/>
      <c r="N9" s="125"/>
    </row>
    <row r="10" spans="1:14" x14ac:dyDescent="0.25">
      <c r="A10" s="28"/>
      <c r="B10" s="30"/>
      <c r="C10" s="30"/>
      <c r="D10" s="29" t="s">
        <v>13</v>
      </c>
      <c r="E10" s="30">
        <v>0.82</v>
      </c>
      <c r="F10" s="29"/>
      <c r="G10" s="93"/>
      <c r="H10" s="30"/>
      <c r="I10" s="30"/>
      <c r="J10" s="29" t="s">
        <v>38</v>
      </c>
      <c r="K10" s="30">
        <v>0.33</v>
      </c>
      <c r="L10" s="30"/>
      <c r="M10" s="30"/>
      <c r="N10" s="120">
        <f>C10+E10+G10+I10+K10+M10</f>
        <v>1.1499999999999999</v>
      </c>
    </row>
    <row r="11" spans="1:14" ht="23.25" x14ac:dyDescent="0.25">
      <c r="A11" s="22"/>
      <c r="B11" s="138"/>
      <c r="C11" s="24"/>
      <c r="D11" s="23" t="s">
        <v>91</v>
      </c>
      <c r="E11" s="24"/>
      <c r="F11" s="23"/>
      <c r="G11" s="94"/>
      <c r="H11" s="24"/>
      <c r="I11" s="23"/>
      <c r="J11" s="23" t="s">
        <v>91</v>
      </c>
      <c r="K11" s="24"/>
      <c r="L11" s="24"/>
      <c r="M11" s="24"/>
      <c r="N11" s="125"/>
    </row>
    <row r="12" spans="1:14" x14ac:dyDescent="0.25">
      <c r="A12" s="28">
        <v>6</v>
      </c>
      <c r="B12" s="30"/>
      <c r="C12" s="30"/>
      <c r="D12" s="29" t="s">
        <v>20</v>
      </c>
      <c r="E12" s="29">
        <v>0.33</v>
      </c>
      <c r="F12" s="103"/>
      <c r="G12" s="137"/>
      <c r="H12" s="30"/>
      <c r="I12" s="30"/>
      <c r="J12" s="29" t="s">
        <v>13</v>
      </c>
      <c r="K12" s="30">
        <v>1.05</v>
      </c>
      <c r="L12" s="30"/>
      <c r="M12" s="30"/>
      <c r="N12" s="120">
        <f>C12+E12+G12+I12+K12+M12</f>
        <v>1.3800000000000001</v>
      </c>
    </row>
    <row r="13" spans="1:14" x14ac:dyDescent="0.25">
      <c r="A13" s="96">
        <v>1.22</v>
      </c>
      <c r="B13" s="98"/>
      <c r="C13" s="98"/>
      <c r="D13" s="106"/>
      <c r="E13" s="106"/>
      <c r="F13" s="139"/>
      <c r="G13" s="140"/>
      <c r="H13" s="98"/>
      <c r="I13" s="98"/>
      <c r="J13" s="106" t="s">
        <v>92</v>
      </c>
      <c r="K13" s="98">
        <v>0.28000000000000003</v>
      </c>
      <c r="L13" s="98"/>
      <c r="M13" s="98"/>
      <c r="N13" s="144">
        <f>C13+E13+G13+I13+K13+M13</f>
        <v>0.28000000000000003</v>
      </c>
    </row>
    <row r="14" spans="1:14" ht="24.75" x14ac:dyDescent="0.25">
      <c r="A14" s="50"/>
      <c r="B14" s="76"/>
      <c r="C14" s="148"/>
      <c r="D14" s="150"/>
      <c r="E14" s="8"/>
      <c r="F14" s="76" t="s">
        <v>105</v>
      </c>
      <c r="G14" s="148"/>
      <c r="H14" s="76"/>
      <c r="I14" s="148"/>
      <c r="J14" s="151"/>
      <c r="K14" s="4"/>
      <c r="L14" s="8"/>
      <c r="M14" s="8"/>
      <c r="N14" s="8"/>
    </row>
    <row r="15" spans="1:14" x14ac:dyDescent="0.25">
      <c r="A15" s="45">
        <v>17.32</v>
      </c>
      <c r="B15" s="20"/>
      <c r="C15" s="48"/>
      <c r="D15" s="20"/>
      <c r="E15" s="73"/>
      <c r="F15" s="20" t="s">
        <v>106</v>
      </c>
      <c r="G15" s="48">
        <v>4</v>
      </c>
      <c r="H15" s="53"/>
      <c r="I15" s="47"/>
      <c r="J15" s="16"/>
      <c r="K15" s="16"/>
      <c r="L15" s="20"/>
      <c r="M15" s="20"/>
      <c r="N15" s="20">
        <f>C15+E15+G15+I15+K15</f>
        <v>4</v>
      </c>
    </row>
    <row r="16" spans="1:14" ht="23.25" x14ac:dyDescent="0.25">
      <c r="A16" s="22">
        <v>10</v>
      </c>
      <c r="B16" s="141" t="s">
        <v>93</v>
      </c>
      <c r="C16" s="24"/>
      <c r="D16" s="141" t="s">
        <v>93</v>
      </c>
      <c r="E16" s="24"/>
      <c r="F16" s="141" t="s">
        <v>93</v>
      </c>
      <c r="G16" s="92"/>
      <c r="H16" s="141" t="s">
        <v>93</v>
      </c>
      <c r="I16" s="24"/>
      <c r="J16" s="141" t="s">
        <v>93</v>
      </c>
      <c r="K16" s="24"/>
      <c r="L16" s="24"/>
      <c r="M16" s="24"/>
      <c r="N16" s="125"/>
    </row>
    <row r="17" spans="1:14" x14ac:dyDescent="0.25">
      <c r="A17" s="28"/>
      <c r="B17" s="31" t="s">
        <v>13</v>
      </c>
      <c r="C17" s="30">
        <v>1.05</v>
      </c>
      <c r="D17" s="31" t="s">
        <v>20</v>
      </c>
      <c r="E17" s="31">
        <v>0.25</v>
      </c>
      <c r="F17" s="31" t="s">
        <v>38</v>
      </c>
      <c r="G17" s="93">
        <v>0.25</v>
      </c>
      <c r="H17" s="31" t="s">
        <v>38</v>
      </c>
      <c r="I17" s="30">
        <v>0.25</v>
      </c>
      <c r="J17" s="31" t="s">
        <v>94</v>
      </c>
      <c r="K17" s="30">
        <v>0.5</v>
      </c>
      <c r="L17" s="30"/>
      <c r="M17" s="30"/>
      <c r="N17" s="120">
        <f t="shared" ref="N17:N19" si="0">C17+E17+G17+I17+K17+M17</f>
        <v>2.2999999999999998</v>
      </c>
    </row>
    <row r="18" spans="1:14" x14ac:dyDescent="0.25">
      <c r="A18" s="96">
        <v>7</v>
      </c>
      <c r="B18" s="56"/>
      <c r="C18" s="98"/>
      <c r="D18" s="98" t="s">
        <v>95</v>
      </c>
      <c r="E18" s="98"/>
      <c r="F18" s="106"/>
      <c r="G18" s="97"/>
      <c r="H18" s="98"/>
      <c r="I18" s="98"/>
      <c r="J18" s="98" t="s">
        <v>95</v>
      </c>
      <c r="K18" s="24"/>
      <c r="L18" s="24"/>
      <c r="M18" s="24"/>
      <c r="N18" s="125"/>
    </row>
    <row r="19" spans="1:14" x14ac:dyDescent="0.25">
      <c r="A19" s="96"/>
      <c r="B19" s="142"/>
      <c r="C19" s="98"/>
      <c r="D19" s="142" t="s">
        <v>13</v>
      </c>
      <c r="E19" s="142">
        <v>1.29</v>
      </c>
      <c r="F19" s="106"/>
      <c r="G19" s="97"/>
      <c r="H19" s="142"/>
      <c r="I19" s="98"/>
      <c r="J19" s="143" t="s">
        <v>38</v>
      </c>
      <c r="K19" s="98">
        <v>0.33</v>
      </c>
      <c r="L19" s="98"/>
      <c r="M19" s="98"/>
      <c r="N19" s="144">
        <f t="shared" si="0"/>
        <v>1.62</v>
      </c>
    </row>
    <row r="20" spans="1:14" ht="17.25" customHeight="1" x14ac:dyDescent="0.25">
      <c r="A20" s="22"/>
      <c r="B20" s="23" t="s">
        <v>96</v>
      </c>
      <c r="C20" s="24"/>
      <c r="D20" s="24"/>
      <c r="E20" s="34"/>
      <c r="F20" s="23"/>
      <c r="G20" s="92"/>
      <c r="H20" s="23" t="s">
        <v>96</v>
      </c>
      <c r="I20" s="24"/>
      <c r="J20" s="24"/>
      <c r="K20" s="24"/>
      <c r="L20" s="24"/>
      <c r="M20" s="24"/>
      <c r="N20" s="125"/>
    </row>
    <row r="21" spans="1:14" x14ac:dyDescent="0.25">
      <c r="A21" s="28">
        <v>7.5</v>
      </c>
      <c r="B21" s="30" t="s">
        <v>20</v>
      </c>
      <c r="C21" s="30">
        <v>0.33</v>
      </c>
      <c r="D21" s="30"/>
      <c r="E21" s="31"/>
      <c r="F21" s="29"/>
      <c r="G21" s="93"/>
      <c r="H21" s="30" t="s">
        <v>13</v>
      </c>
      <c r="I21" s="30">
        <v>1.4</v>
      </c>
      <c r="J21" s="30"/>
      <c r="K21" s="30"/>
      <c r="L21" s="30"/>
      <c r="M21" s="30"/>
      <c r="N21" s="144">
        <f>C21+E21+G21+I21+K21+M21</f>
        <v>1.73</v>
      </c>
    </row>
    <row r="22" spans="1:14" x14ac:dyDescent="0.25">
      <c r="A22" s="51"/>
      <c r="B22" s="14" t="s">
        <v>97</v>
      </c>
      <c r="C22" s="37"/>
      <c r="D22" s="14"/>
      <c r="E22" s="145"/>
      <c r="F22" s="58"/>
      <c r="G22" s="37"/>
      <c r="H22" s="59" t="s">
        <v>98</v>
      </c>
      <c r="I22" s="61"/>
      <c r="K22" s="10"/>
      <c r="L22" s="14"/>
      <c r="M22" s="14"/>
      <c r="N22" s="14"/>
    </row>
    <row r="23" spans="1:14" x14ac:dyDescent="0.25">
      <c r="A23" s="45">
        <v>8.02</v>
      </c>
      <c r="B23" s="20" t="s">
        <v>38</v>
      </c>
      <c r="C23" s="48">
        <v>0.33</v>
      </c>
      <c r="D23" s="20"/>
      <c r="E23" s="73"/>
      <c r="F23" s="52"/>
      <c r="G23" s="48"/>
      <c r="H23" s="53" t="s">
        <v>13</v>
      </c>
      <c r="I23" s="47">
        <v>1.52</v>
      </c>
      <c r="J23" s="146"/>
      <c r="K23" s="16"/>
      <c r="L23" s="20"/>
      <c r="M23" s="20"/>
      <c r="N23" s="20">
        <f>C23+E23+G23+I23+K23</f>
        <v>1.85</v>
      </c>
    </row>
    <row r="24" spans="1:14" x14ac:dyDescent="0.25">
      <c r="A24" s="51"/>
      <c r="B24" s="14" t="s">
        <v>99</v>
      </c>
      <c r="C24" s="37"/>
      <c r="D24" s="14"/>
      <c r="E24" s="145"/>
      <c r="F24" s="58"/>
      <c r="G24" s="37"/>
      <c r="H24" s="59" t="s">
        <v>99</v>
      </c>
      <c r="I24" s="61"/>
      <c r="K24" s="10"/>
      <c r="L24" s="14"/>
      <c r="M24" s="14"/>
      <c r="N24" s="14"/>
    </row>
    <row r="25" spans="1:14" x14ac:dyDescent="0.25">
      <c r="A25" s="45">
        <v>8.02</v>
      </c>
      <c r="B25" s="20" t="s">
        <v>38</v>
      </c>
      <c r="C25" s="48">
        <v>0.33</v>
      </c>
      <c r="D25" s="20"/>
      <c r="E25" s="73"/>
      <c r="F25" s="52"/>
      <c r="G25" s="48"/>
      <c r="H25" s="53" t="s">
        <v>13</v>
      </c>
      <c r="I25" s="47">
        <v>1.52</v>
      </c>
      <c r="J25" s="146"/>
      <c r="K25" s="16"/>
      <c r="L25" s="20"/>
      <c r="M25" s="20"/>
      <c r="N25" s="20">
        <f>C25+E25+G25+I25+K25</f>
        <v>1.85</v>
      </c>
    </row>
    <row r="26" spans="1:14" ht="14.25" customHeight="1" x14ac:dyDescent="0.25">
      <c r="A26" s="51"/>
      <c r="B26" s="14"/>
      <c r="C26" s="37"/>
      <c r="D26" s="14"/>
      <c r="E26" s="145"/>
      <c r="F26" s="58"/>
      <c r="G26" s="37"/>
      <c r="H26" s="59"/>
      <c r="I26" s="61"/>
      <c r="J26" s="59" t="s">
        <v>100</v>
      </c>
      <c r="K26" s="10"/>
      <c r="L26" s="14"/>
      <c r="M26" s="14"/>
      <c r="N26" s="14"/>
    </row>
    <row r="27" spans="1:14" ht="24.75" x14ac:dyDescent="0.25">
      <c r="A27" s="45">
        <v>3</v>
      </c>
      <c r="B27" s="20"/>
      <c r="C27" s="48"/>
      <c r="D27" s="20"/>
      <c r="E27" s="73"/>
      <c r="F27" s="52"/>
      <c r="G27" s="48"/>
      <c r="H27" s="53"/>
      <c r="I27" s="47"/>
      <c r="J27" s="53" t="s">
        <v>101</v>
      </c>
      <c r="K27" s="16">
        <v>0.69</v>
      </c>
      <c r="L27" s="20"/>
      <c r="M27" s="20"/>
      <c r="N27" s="20">
        <f>C27+E27+G27+I27+K27</f>
        <v>0.69</v>
      </c>
    </row>
    <row r="28" spans="1:14" ht="15.75" customHeight="1" x14ac:dyDescent="0.25">
      <c r="A28" s="51"/>
      <c r="B28" s="14"/>
      <c r="C28" s="37"/>
      <c r="D28" s="14"/>
      <c r="E28" s="145"/>
      <c r="F28" s="58"/>
      <c r="G28" s="37"/>
      <c r="H28" s="59" t="s">
        <v>102</v>
      </c>
      <c r="I28" s="61"/>
      <c r="J28" s="59"/>
      <c r="K28" s="10"/>
      <c r="L28" s="14"/>
      <c r="M28" s="14"/>
      <c r="N28" s="14"/>
    </row>
    <row r="29" spans="1:14" x14ac:dyDescent="0.25">
      <c r="A29" s="51">
        <v>1</v>
      </c>
      <c r="B29" s="14"/>
      <c r="C29" s="37"/>
      <c r="D29" s="14"/>
      <c r="E29" s="145"/>
      <c r="F29" s="58"/>
      <c r="G29" s="37"/>
      <c r="H29" s="59" t="s">
        <v>103</v>
      </c>
      <c r="I29" s="61">
        <v>0.23</v>
      </c>
      <c r="J29" s="59"/>
      <c r="K29" s="10"/>
      <c r="L29" s="14"/>
      <c r="M29" s="14"/>
      <c r="N29" s="20">
        <f>C29+E29+G29+I29+K29</f>
        <v>0.23</v>
      </c>
    </row>
    <row r="30" spans="1:14" x14ac:dyDescent="0.25">
      <c r="A30" s="22">
        <v>8.33</v>
      </c>
      <c r="B30" s="24"/>
      <c r="C30" s="24"/>
      <c r="D30" s="24" t="s">
        <v>104</v>
      </c>
      <c r="E30" s="24"/>
      <c r="F30" s="23"/>
      <c r="G30" s="24"/>
      <c r="H30" s="24"/>
      <c r="I30" s="24"/>
      <c r="J30" s="24" t="s">
        <v>104</v>
      </c>
      <c r="K30" s="24"/>
      <c r="L30" s="24"/>
      <c r="M30" s="24"/>
      <c r="N30" s="125"/>
    </row>
    <row r="31" spans="1:14" x14ac:dyDescent="0.25">
      <c r="A31" s="28"/>
      <c r="B31" s="30"/>
      <c r="C31" s="30"/>
      <c r="D31" s="30" t="s">
        <v>13</v>
      </c>
      <c r="E31" s="30">
        <v>1.5</v>
      </c>
      <c r="F31" s="29"/>
      <c r="G31" s="30"/>
      <c r="H31" s="30"/>
      <c r="I31" s="30"/>
      <c r="J31" s="30" t="s">
        <v>38</v>
      </c>
      <c r="K31" s="30">
        <v>0.42</v>
      </c>
      <c r="L31" s="30"/>
      <c r="M31" s="30"/>
      <c r="N31" s="120">
        <f>C31+E31+G31+I31+K31+M31</f>
        <v>1.92</v>
      </c>
    </row>
    <row r="32" spans="1:14" x14ac:dyDescent="0.25">
      <c r="A32" s="147">
        <f>SUM(A3:A31)</f>
        <v>104.12999999999998</v>
      </c>
      <c r="B32" s="28" t="s">
        <v>9</v>
      </c>
      <c r="C32" s="28">
        <f>SUM(C3:C31)</f>
        <v>2.87</v>
      </c>
      <c r="D32" s="31"/>
      <c r="E32" s="31">
        <f>SUM(E3:E31)</f>
        <v>6.94</v>
      </c>
      <c r="F32" s="107"/>
      <c r="G32" s="31">
        <f>SUM(G3:G31)</f>
        <v>4.58</v>
      </c>
      <c r="H32" s="28"/>
      <c r="I32" s="31">
        <f>SUM(I3:I31)</f>
        <v>5.25</v>
      </c>
      <c r="J32" s="28"/>
      <c r="K32" s="31">
        <f>SUM(K3:K31)</f>
        <v>4.370000000000001</v>
      </c>
      <c r="L32" s="31"/>
      <c r="M32" s="31">
        <f>SUM(M7:M31)</f>
        <v>0</v>
      </c>
      <c r="N32" s="31">
        <f>SUM(N3:N31)</f>
        <v>24.010000000000005</v>
      </c>
    </row>
    <row r="33" spans="1:14" x14ac:dyDescent="0.25">
      <c r="A33" s="56"/>
      <c r="B33" s="56" t="s">
        <v>27</v>
      </c>
      <c r="C33" s="56"/>
      <c r="D33" s="56"/>
      <c r="E33" s="56"/>
      <c r="F33" s="88"/>
      <c r="G33" s="56"/>
      <c r="H33" s="56"/>
      <c r="I33" s="56"/>
      <c r="J33" s="109"/>
      <c r="K33" s="56"/>
      <c r="L33" s="56"/>
      <c r="M33" s="56"/>
      <c r="N33" s="56"/>
    </row>
    <row r="34" spans="1:14" x14ac:dyDescent="0.25">
      <c r="A34" s="56"/>
      <c r="B34" s="56" t="s">
        <v>28</v>
      </c>
      <c r="C34" s="56" t="str">
        <f>B1</f>
        <v>VANESA ALBORT FERNANDEZ</v>
      </c>
      <c r="D34" s="56"/>
      <c r="E34" s="56"/>
      <c r="F34" s="112" t="s">
        <v>109</v>
      </c>
      <c r="G34" s="56"/>
      <c r="H34" s="56" t="s">
        <v>44</v>
      </c>
      <c r="I34" s="56"/>
      <c r="J34" s="109"/>
      <c r="K34" s="110">
        <f>N32*4.33</f>
        <v>103.96330000000002</v>
      </c>
      <c r="L34" s="110"/>
      <c r="M34" s="110"/>
      <c r="N34" s="56"/>
    </row>
    <row r="35" spans="1:14" x14ac:dyDescent="0.25">
      <c r="A35" s="56"/>
      <c r="B35" s="56" t="s">
        <v>59</v>
      </c>
      <c r="C35" s="56"/>
      <c r="D35" s="56"/>
      <c r="E35" s="56"/>
      <c r="G35" s="56"/>
      <c r="H35" s="56"/>
      <c r="I35" s="111">
        <f>N32</f>
        <v>24.010000000000005</v>
      </c>
      <c r="J35" s="56"/>
      <c r="K35" s="56"/>
      <c r="L35" s="56"/>
      <c r="M35" s="56"/>
      <c r="N35" s="56"/>
    </row>
    <row r="36" spans="1:14" x14ac:dyDescent="0.25">
      <c r="A36" s="56"/>
      <c r="C36" s="56"/>
      <c r="D36" s="56"/>
      <c r="G36" s="56"/>
      <c r="H36" s="56"/>
      <c r="I36" s="56"/>
      <c r="J36" s="56"/>
      <c r="K36" s="56"/>
      <c r="L36" s="56"/>
      <c r="M36" s="56"/>
      <c r="N36" s="56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4"/>
    </sheetView>
  </sheetViews>
  <sheetFormatPr baseColWidth="10" defaultRowHeight="15" x14ac:dyDescent="0.25"/>
  <cols>
    <col min="1" max="1" width="8.7109375" customWidth="1"/>
    <col min="3" max="3" width="6.85546875" customWidth="1"/>
    <col min="5" max="5" width="6.28515625" customWidth="1"/>
    <col min="6" max="6" width="12.85546875" customWidth="1"/>
    <col min="7" max="7" width="5.5703125" customWidth="1"/>
    <col min="9" max="9" width="5.28515625" customWidth="1"/>
    <col min="10" max="10" width="13.7109375" customWidth="1"/>
    <col min="11" max="11" width="5.5703125" customWidth="1"/>
    <col min="12" max="12" width="6" customWidth="1"/>
    <col min="13" max="13" width="4.85546875" customWidth="1"/>
    <col min="14" max="14" width="6.1406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6"/>
      <c r="B2" s="56"/>
      <c r="C2" s="56"/>
      <c r="D2" s="56"/>
      <c r="E2" s="56"/>
      <c r="F2" s="88"/>
      <c r="G2" s="56"/>
      <c r="H2" s="56"/>
      <c r="I2" s="56"/>
      <c r="J2" s="56"/>
      <c r="K2" s="56"/>
      <c r="L2" s="56"/>
      <c r="M2" s="56"/>
      <c r="N2" s="56"/>
    </row>
    <row r="3" spans="1:14" x14ac:dyDescent="0.25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90" t="s">
        <v>5</v>
      </c>
      <c r="G3" s="89" t="s">
        <v>4</v>
      </c>
      <c r="H3" s="89" t="s">
        <v>6</v>
      </c>
      <c r="I3" s="89" t="s">
        <v>4</v>
      </c>
      <c r="J3" s="89" t="s">
        <v>7</v>
      </c>
      <c r="K3" s="89" t="s">
        <v>4</v>
      </c>
      <c r="L3" s="89" t="s">
        <v>24</v>
      </c>
      <c r="M3" s="89" t="s">
        <v>4</v>
      </c>
      <c r="N3" s="89" t="s">
        <v>9</v>
      </c>
    </row>
    <row r="4" spans="1:14" ht="16.5" x14ac:dyDescent="0.25">
      <c r="A4" s="62"/>
      <c r="B4" s="132" t="s">
        <v>47</v>
      </c>
      <c r="C4" s="62"/>
      <c r="D4" s="62"/>
      <c r="E4" s="62"/>
      <c r="F4" s="63"/>
      <c r="G4" s="62"/>
      <c r="H4" s="62"/>
      <c r="I4" s="62"/>
      <c r="J4" s="62"/>
      <c r="K4" s="62"/>
      <c r="L4" s="62"/>
      <c r="M4" s="62"/>
      <c r="N4" s="62"/>
    </row>
    <row r="5" spans="1:14" x14ac:dyDescent="0.25">
      <c r="A5" s="65">
        <v>2.17</v>
      </c>
      <c r="B5" s="87" t="s">
        <v>83</v>
      </c>
      <c r="C5" s="65">
        <v>0.5</v>
      </c>
      <c r="D5" s="65"/>
      <c r="E5" s="65"/>
      <c r="F5" s="66"/>
      <c r="G5" s="65"/>
      <c r="H5" s="65"/>
      <c r="I5" s="65"/>
      <c r="J5" s="65"/>
      <c r="K5" s="65"/>
      <c r="L5" s="65"/>
      <c r="M5" s="65"/>
      <c r="N5" s="48">
        <f>C5+E5+G5+I5+K5+M5</f>
        <v>0.5</v>
      </c>
    </row>
    <row r="6" spans="1:14" ht="14.25" customHeight="1" x14ac:dyDescent="0.25">
      <c r="A6" s="22">
        <v>7.09</v>
      </c>
      <c r="B6" s="56"/>
      <c r="C6" s="24"/>
      <c r="D6" s="23" t="s">
        <v>88</v>
      </c>
      <c r="E6" s="24"/>
      <c r="F6" s="23"/>
      <c r="G6" s="94"/>
      <c r="H6" s="24"/>
      <c r="I6" s="23"/>
      <c r="J6" s="23" t="s">
        <v>88</v>
      </c>
      <c r="K6" s="24"/>
      <c r="L6" s="24"/>
      <c r="M6" s="24"/>
      <c r="N6" s="125"/>
    </row>
    <row r="7" spans="1:14" ht="14.25" customHeight="1" x14ac:dyDescent="0.25">
      <c r="A7" s="28"/>
      <c r="B7" s="30"/>
      <c r="C7" s="30"/>
      <c r="D7" s="29" t="s">
        <v>13</v>
      </c>
      <c r="E7" s="29">
        <v>1.19</v>
      </c>
      <c r="F7" s="103"/>
      <c r="G7" s="137"/>
      <c r="H7" s="30"/>
      <c r="I7" s="30"/>
      <c r="J7" s="29" t="s">
        <v>89</v>
      </c>
      <c r="K7" s="30">
        <v>0.44</v>
      </c>
      <c r="L7" s="30"/>
      <c r="M7" s="30"/>
      <c r="N7" s="120">
        <f>C7+E7+G7+I7+K7+M7</f>
        <v>1.63</v>
      </c>
    </row>
    <row r="8" spans="1:14" ht="23.25" x14ac:dyDescent="0.25">
      <c r="A8" s="22">
        <v>5</v>
      </c>
      <c r="B8" s="56"/>
      <c r="C8" s="24"/>
      <c r="D8" s="23" t="s">
        <v>90</v>
      </c>
      <c r="E8" s="24"/>
      <c r="F8" s="23"/>
      <c r="G8" s="92"/>
      <c r="H8" s="24"/>
      <c r="I8" s="34"/>
      <c r="J8" s="23" t="s">
        <v>90</v>
      </c>
      <c r="K8" s="24"/>
      <c r="L8" s="24"/>
      <c r="M8" s="24"/>
      <c r="N8" s="125"/>
    </row>
    <row r="9" spans="1:14" x14ac:dyDescent="0.25">
      <c r="A9" s="28"/>
      <c r="B9" s="30"/>
      <c r="C9" s="30"/>
      <c r="D9" s="29" t="s">
        <v>13</v>
      </c>
      <c r="E9" s="30">
        <v>0.82</v>
      </c>
      <c r="F9" s="29"/>
      <c r="G9" s="93"/>
      <c r="H9" s="30"/>
      <c r="I9" s="30"/>
      <c r="J9" s="29" t="s">
        <v>38</v>
      </c>
      <c r="K9" s="30">
        <v>0.33</v>
      </c>
      <c r="L9" s="30"/>
      <c r="M9" s="30"/>
      <c r="N9" s="120">
        <f>C9+E9+G9+I9+K9+M9</f>
        <v>1.1499999999999999</v>
      </c>
    </row>
    <row r="10" spans="1:14" ht="23.25" x14ac:dyDescent="0.25">
      <c r="A10" s="22"/>
      <c r="B10" s="138"/>
      <c r="C10" s="24"/>
      <c r="D10" s="23" t="s">
        <v>91</v>
      </c>
      <c r="E10" s="24"/>
      <c r="F10" s="23"/>
      <c r="G10" s="94"/>
      <c r="H10" s="24"/>
      <c r="I10" s="23"/>
      <c r="J10" s="23" t="s">
        <v>91</v>
      </c>
      <c r="K10" s="24"/>
      <c r="L10" s="24"/>
      <c r="M10" s="24"/>
      <c r="N10" s="125"/>
    </row>
    <row r="11" spans="1:14" x14ac:dyDescent="0.25">
      <c r="A11" s="28">
        <v>6</v>
      </c>
      <c r="B11" s="30"/>
      <c r="C11" s="30"/>
      <c r="D11" s="29" t="s">
        <v>20</v>
      </c>
      <c r="E11" s="29">
        <v>0.33</v>
      </c>
      <c r="F11" s="103"/>
      <c r="G11" s="137"/>
      <c r="H11" s="30"/>
      <c r="I11" s="30"/>
      <c r="J11" s="29" t="s">
        <v>13</v>
      </c>
      <c r="K11" s="30">
        <v>1.05</v>
      </c>
      <c r="L11" s="30"/>
      <c r="M11" s="30"/>
      <c r="N11" s="120">
        <f>C11+E11+G11+I11+K11+M11</f>
        <v>1.3800000000000001</v>
      </c>
    </row>
    <row r="12" spans="1:14" x14ac:dyDescent="0.25">
      <c r="A12" s="96">
        <v>1.22</v>
      </c>
      <c r="B12" s="98"/>
      <c r="C12" s="98"/>
      <c r="D12" s="106"/>
      <c r="E12" s="106"/>
      <c r="F12" s="139"/>
      <c r="G12" s="140"/>
      <c r="H12" s="98"/>
      <c r="I12" s="98"/>
      <c r="J12" s="106" t="s">
        <v>92</v>
      </c>
      <c r="K12" s="98">
        <v>0.28000000000000003</v>
      </c>
      <c r="L12" s="98"/>
      <c r="M12" s="98"/>
      <c r="N12" s="144">
        <f>C12+E12+G12+I12+K12+M12</f>
        <v>0.28000000000000003</v>
      </c>
    </row>
    <row r="13" spans="1:14" ht="24.75" x14ac:dyDescent="0.25">
      <c r="A13" s="50"/>
      <c r="B13" s="76"/>
      <c r="C13" s="148"/>
      <c r="D13" s="150"/>
      <c r="E13" s="8"/>
      <c r="F13" s="76" t="s">
        <v>105</v>
      </c>
      <c r="G13" s="148"/>
      <c r="H13" s="76"/>
      <c r="I13" s="148"/>
      <c r="J13" s="151"/>
      <c r="K13" s="4"/>
      <c r="L13" s="8"/>
      <c r="M13" s="8"/>
      <c r="N13" s="8"/>
    </row>
    <row r="14" spans="1:14" x14ac:dyDescent="0.25">
      <c r="A14" s="45">
        <v>17.32</v>
      </c>
      <c r="B14" s="20"/>
      <c r="C14" s="48"/>
      <c r="D14" s="20"/>
      <c r="E14" s="73"/>
      <c r="F14" s="20" t="s">
        <v>106</v>
      </c>
      <c r="G14" s="48">
        <v>4</v>
      </c>
      <c r="H14" s="53"/>
      <c r="I14" s="47"/>
      <c r="J14" s="16"/>
      <c r="K14" s="16"/>
      <c r="L14" s="20"/>
      <c r="M14" s="20"/>
      <c r="N14" s="20">
        <f>C14+E14+G14+I14+K14</f>
        <v>4</v>
      </c>
    </row>
    <row r="15" spans="1:14" ht="23.25" x14ac:dyDescent="0.25">
      <c r="A15" s="22">
        <v>10</v>
      </c>
      <c r="B15" s="141" t="s">
        <v>93</v>
      </c>
      <c r="C15" s="24"/>
      <c r="D15" s="141" t="s">
        <v>93</v>
      </c>
      <c r="E15" s="24"/>
      <c r="F15" s="141" t="s">
        <v>93</v>
      </c>
      <c r="G15" s="92"/>
      <c r="H15" s="141" t="s">
        <v>93</v>
      </c>
      <c r="I15" s="24"/>
      <c r="J15" s="141" t="s">
        <v>93</v>
      </c>
      <c r="K15" s="24"/>
      <c r="L15" s="24"/>
      <c r="M15" s="24"/>
      <c r="N15" s="125"/>
    </row>
    <row r="16" spans="1:14" x14ac:dyDescent="0.25">
      <c r="A16" s="28"/>
      <c r="B16" s="31" t="s">
        <v>13</v>
      </c>
      <c r="C16" s="30">
        <v>1.05</v>
      </c>
      <c r="D16" s="31" t="s">
        <v>20</v>
      </c>
      <c r="E16" s="31">
        <v>0.25</v>
      </c>
      <c r="F16" s="31" t="s">
        <v>38</v>
      </c>
      <c r="G16" s="93">
        <v>0.25</v>
      </c>
      <c r="H16" s="31" t="s">
        <v>38</v>
      </c>
      <c r="I16" s="30">
        <v>0.25</v>
      </c>
      <c r="J16" s="31" t="s">
        <v>94</v>
      </c>
      <c r="K16" s="30">
        <v>0.5</v>
      </c>
      <c r="L16" s="30"/>
      <c r="M16" s="30"/>
      <c r="N16" s="120">
        <f t="shared" ref="N16:N18" si="0">C16+E16+G16+I16+K16+M16</f>
        <v>2.2999999999999998</v>
      </c>
    </row>
    <row r="17" spans="1:14" x14ac:dyDescent="0.25">
      <c r="A17" s="96">
        <v>7</v>
      </c>
      <c r="B17" s="56"/>
      <c r="C17" s="98"/>
      <c r="D17" s="98" t="s">
        <v>95</v>
      </c>
      <c r="E17" s="98"/>
      <c r="F17" s="106"/>
      <c r="G17" s="97"/>
      <c r="H17" s="98"/>
      <c r="I17" s="98"/>
      <c r="J17" s="98" t="s">
        <v>95</v>
      </c>
      <c r="K17" s="24"/>
      <c r="L17" s="24"/>
      <c r="M17" s="24"/>
      <c r="N17" s="125"/>
    </row>
    <row r="18" spans="1:14" x14ac:dyDescent="0.25">
      <c r="A18" s="96"/>
      <c r="B18" s="142"/>
      <c r="C18" s="98"/>
      <c r="D18" s="142" t="s">
        <v>13</v>
      </c>
      <c r="E18" s="142">
        <v>1.29</v>
      </c>
      <c r="F18" s="106"/>
      <c r="G18" s="97"/>
      <c r="H18" s="142"/>
      <c r="I18" s="98"/>
      <c r="J18" s="143" t="s">
        <v>38</v>
      </c>
      <c r="K18" s="98">
        <v>0.33</v>
      </c>
      <c r="L18" s="98"/>
      <c r="M18" s="98"/>
      <c r="N18" s="144">
        <f t="shared" si="0"/>
        <v>1.62</v>
      </c>
    </row>
    <row r="19" spans="1:14" ht="23.25" x14ac:dyDescent="0.25">
      <c r="A19" s="22"/>
      <c r="B19" s="23" t="s">
        <v>96</v>
      </c>
      <c r="C19" s="24"/>
      <c r="D19" s="24"/>
      <c r="E19" s="34"/>
      <c r="F19" s="23"/>
      <c r="G19" s="92"/>
      <c r="H19" s="23" t="s">
        <v>96</v>
      </c>
      <c r="I19" s="24"/>
      <c r="J19" s="24"/>
      <c r="K19" s="24"/>
      <c r="L19" s="24"/>
      <c r="M19" s="24"/>
      <c r="N19" s="125"/>
    </row>
    <row r="20" spans="1:14" x14ac:dyDescent="0.25">
      <c r="A20" s="28">
        <v>7.5</v>
      </c>
      <c r="B20" s="30" t="s">
        <v>20</v>
      </c>
      <c r="C20" s="30">
        <v>0.33</v>
      </c>
      <c r="D20" s="30"/>
      <c r="E20" s="31"/>
      <c r="F20" s="29"/>
      <c r="G20" s="93"/>
      <c r="H20" s="30" t="s">
        <v>13</v>
      </c>
      <c r="I20" s="30">
        <v>1.4</v>
      </c>
      <c r="J20" s="30"/>
      <c r="K20" s="30"/>
      <c r="L20" s="30"/>
      <c r="M20" s="30"/>
      <c r="N20" s="144">
        <f>C20+E20+G20+I20+K20+M20</f>
        <v>1.73</v>
      </c>
    </row>
    <row r="21" spans="1:14" x14ac:dyDescent="0.25">
      <c r="A21" s="51"/>
      <c r="B21" s="14" t="s">
        <v>97</v>
      </c>
      <c r="C21" s="37"/>
      <c r="D21" s="14"/>
      <c r="E21" s="145"/>
      <c r="F21" s="58"/>
      <c r="G21" s="37"/>
      <c r="H21" s="59" t="s">
        <v>98</v>
      </c>
      <c r="I21" s="61"/>
      <c r="K21" s="10"/>
      <c r="L21" s="14"/>
      <c r="M21" s="14"/>
      <c r="N21" s="14"/>
    </row>
    <row r="22" spans="1:14" x14ac:dyDescent="0.25">
      <c r="A22" s="45">
        <v>8.02</v>
      </c>
      <c r="B22" s="20" t="s">
        <v>38</v>
      </c>
      <c r="C22" s="48">
        <v>0.33</v>
      </c>
      <c r="D22" s="20"/>
      <c r="E22" s="73"/>
      <c r="F22" s="52"/>
      <c r="G22" s="48"/>
      <c r="H22" s="53" t="s">
        <v>13</v>
      </c>
      <c r="I22" s="47">
        <v>1.52</v>
      </c>
      <c r="J22" s="146"/>
      <c r="K22" s="16"/>
      <c r="L22" s="20"/>
      <c r="M22" s="20"/>
      <c r="N22" s="20">
        <f>C22+E22+G22+I22+K22</f>
        <v>1.85</v>
      </c>
    </row>
    <row r="23" spans="1:14" x14ac:dyDescent="0.25">
      <c r="A23" s="51"/>
      <c r="B23" s="14" t="s">
        <v>99</v>
      </c>
      <c r="C23" s="37"/>
      <c r="D23" s="14"/>
      <c r="E23" s="145"/>
      <c r="F23" s="58"/>
      <c r="G23" s="37"/>
      <c r="H23" s="59" t="s">
        <v>99</v>
      </c>
      <c r="I23" s="61"/>
      <c r="K23" s="10"/>
      <c r="L23" s="14"/>
      <c r="M23" s="14"/>
      <c r="N23" s="14"/>
    </row>
    <row r="24" spans="1:14" x14ac:dyDescent="0.25">
      <c r="A24" s="45">
        <v>8.02</v>
      </c>
      <c r="B24" s="20" t="s">
        <v>38</v>
      </c>
      <c r="C24" s="48">
        <v>0.33</v>
      </c>
      <c r="D24" s="20"/>
      <c r="E24" s="73"/>
      <c r="F24" s="52"/>
      <c r="G24" s="48"/>
      <c r="H24" s="53" t="s">
        <v>13</v>
      </c>
      <c r="I24" s="47">
        <v>1.52</v>
      </c>
      <c r="J24" s="146"/>
      <c r="K24" s="16"/>
      <c r="L24" s="20"/>
      <c r="M24" s="20"/>
      <c r="N24" s="20">
        <f>C24+E24+G24+I24+K24</f>
        <v>1.85</v>
      </c>
    </row>
    <row r="25" spans="1:14" ht="24.75" x14ac:dyDescent="0.25">
      <c r="A25" s="51"/>
      <c r="B25" s="14"/>
      <c r="C25" s="37"/>
      <c r="D25" s="14"/>
      <c r="E25" s="145"/>
      <c r="F25" s="58"/>
      <c r="G25" s="37"/>
      <c r="H25" s="59"/>
      <c r="I25" s="61"/>
      <c r="J25" s="59" t="s">
        <v>100</v>
      </c>
      <c r="K25" s="10"/>
      <c r="L25" s="14"/>
      <c r="M25" s="14"/>
      <c r="N25" s="14"/>
    </row>
    <row r="26" spans="1:14" ht="24.75" x14ac:dyDescent="0.25">
      <c r="A26" s="45">
        <v>3</v>
      </c>
      <c r="B26" s="20"/>
      <c r="C26" s="48"/>
      <c r="D26" s="20"/>
      <c r="E26" s="73"/>
      <c r="F26" s="52"/>
      <c r="G26" s="48"/>
      <c r="H26" s="53"/>
      <c r="I26" s="47"/>
      <c r="J26" s="53" t="s">
        <v>101</v>
      </c>
      <c r="K26" s="16">
        <v>0.69</v>
      </c>
      <c r="L26" s="20"/>
      <c r="M26" s="20"/>
      <c r="N26" s="20">
        <f>C26+E26+G26+I26+K26</f>
        <v>0.69</v>
      </c>
    </row>
    <row r="27" spans="1:14" ht="24.75" x14ac:dyDescent="0.25">
      <c r="A27" s="51"/>
      <c r="B27" s="14"/>
      <c r="C27" s="37"/>
      <c r="D27" s="14"/>
      <c r="E27" s="145"/>
      <c r="F27" s="58"/>
      <c r="G27" s="37"/>
      <c r="H27" s="59" t="s">
        <v>102</v>
      </c>
      <c r="I27" s="61"/>
      <c r="J27" s="59"/>
      <c r="K27" s="10"/>
      <c r="L27" s="14"/>
      <c r="M27" s="14"/>
      <c r="N27" s="14"/>
    </row>
    <row r="28" spans="1:14" x14ac:dyDescent="0.25">
      <c r="A28" s="51">
        <v>1</v>
      </c>
      <c r="B28" s="14"/>
      <c r="C28" s="37"/>
      <c r="D28" s="14"/>
      <c r="E28" s="145"/>
      <c r="F28" s="58"/>
      <c r="G28" s="37"/>
      <c r="H28" s="59" t="s">
        <v>103</v>
      </c>
      <c r="I28" s="61">
        <v>0.23</v>
      </c>
      <c r="J28" s="59"/>
      <c r="K28" s="10"/>
      <c r="L28" s="14"/>
      <c r="M28" s="14"/>
      <c r="N28" s="20">
        <f>C28+E28+G28+I28+K28</f>
        <v>0.23</v>
      </c>
    </row>
    <row r="29" spans="1:14" x14ac:dyDescent="0.25">
      <c r="A29" s="22">
        <v>8.33</v>
      </c>
      <c r="B29" s="24"/>
      <c r="C29" s="24"/>
      <c r="D29" s="24" t="s">
        <v>104</v>
      </c>
      <c r="E29" s="24"/>
      <c r="F29" s="23"/>
      <c r="G29" s="24"/>
      <c r="H29" s="24"/>
      <c r="I29" s="24"/>
      <c r="J29" s="24" t="s">
        <v>104</v>
      </c>
      <c r="K29" s="24"/>
      <c r="L29" s="24"/>
      <c r="M29" s="24"/>
      <c r="N29" s="125"/>
    </row>
    <row r="30" spans="1:14" x14ac:dyDescent="0.25">
      <c r="A30" s="28"/>
      <c r="B30" s="30"/>
      <c r="C30" s="30"/>
      <c r="D30" s="30" t="s">
        <v>13</v>
      </c>
      <c r="E30" s="30">
        <v>1.5</v>
      </c>
      <c r="F30" s="29"/>
      <c r="G30" s="30"/>
      <c r="H30" s="30"/>
      <c r="I30" s="30"/>
      <c r="J30" s="30" t="s">
        <v>38</v>
      </c>
      <c r="K30" s="30">
        <v>0.42</v>
      </c>
      <c r="L30" s="30"/>
      <c r="M30" s="30"/>
      <c r="N30" s="120">
        <f>C30+E30+G30+I30+K30+M30</f>
        <v>1.92</v>
      </c>
    </row>
    <row r="31" spans="1:14" x14ac:dyDescent="0.25">
      <c r="A31" s="147">
        <f>SUM(A4:A30)</f>
        <v>91.669999999999987</v>
      </c>
      <c r="B31" s="28" t="s">
        <v>9</v>
      </c>
      <c r="C31" s="28">
        <f>SUM(C4:C30)</f>
        <v>2.54</v>
      </c>
      <c r="D31" s="31"/>
      <c r="E31" s="31">
        <f>SUM(E4:E30)</f>
        <v>5.38</v>
      </c>
      <c r="F31" s="107"/>
      <c r="G31" s="28">
        <f>SUM(G4:G30)</f>
        <v>4.25</v>
      </c>
      <c r="H31" s="28"/>
      <c r="I31" s="28">
        <f>SUM(I4:I30)</f>
        <v>4.92</v>
      </c>
      <c r="J31" s="28"/>
      <c r="K31" s="31">
        <f>SUM(K4:K30)</f>
        <v>4.04</v>
      </c>
      <c r="L31" s="31"/>
      <c r="M31" s="31">
        <f>SUM(M6:M30)</f>
        <v>0</v>
      </c>
      <c r="N31" s="108">
        <f>SUM(N4:N30)</f>
        <v>21.13000000000001</v>
      </c>
    </row>
    <row r="32" spans="1:14" x14ac:dyDescent="0.25">
      <c r="A32" s="56"/>
      <c r="B32" s="56" t="s">
        <v>27</v>
      </c>
      <c r="C32" s="56"/>
      <c r="D32" s="56"/>
      <c r="E32" s="56"/>
      <c r="F32" s="88"/>
      <c r="G32" s="56"/>
      <c r="H32" s="56"/>
      <c r="I32" s="56"/>
      <c r="J32" s="109"/>
      <c r="K32" s="56"/>
      <c r="L32" s="56"/>
      <c r="M32" s="56"/>
      <c r="N32" s="56"/>
    </row>
    <row r="33" spans="1:14" x14ac:dyDescent="0.25">
      <c r="A33" s="56"/>
      <c r="B33" s="56" t="s">
        <v>28</v>
      </c>
      <c r="C33" s="56"/>
      <c r="D33" s="56" t="str">
        <f>B1</f>
        <v>VANESA ALBORT FERNANDEZ</v>
      </c>
      <c r="E33" s="56"/>
      <c r="F33" s="112" t="s">
        <v>108</v>
      </c>
      <c r="G33" s="56"/>
      <c r="H33" s="56" t="s">
        <v>44</v>
      </c>
      <c r="I33" s="56"/>
      <c r="J33" s="109"/>
      <c r="K33" s="110">
        <f>N31*4.33</f>
        <v>91.492900000000049</v>
      </c>
      <c r="L33" s="110"/>
      <c r="M33" s="110"/>
      <c r="N33" s="56"/>
    </row>
    <row r="34" spans="1:14" x14ac:dyDescent="0.25">
      <c r="A34" s="56"/>
      <c r="B34" s="56" t="s">
        <v>59</v>
      </c>
      <c r="C34" s="56"/>
      <c r="D34" s="56"/>
      <c r="E34" s="56"/>
      <c r="G34" s="56"/>
      <c r="H34" s="56"/>
      <c r="I34" s="111">
        <f>N31</f>
        <v>21.13000000000001</v>
      </c>
      <c r="J34" s="56"/>
      <c r="K34" s="56"/>
      <c r="L34" s="56"/>
      <c r="M34" s="56"/>
      <c r="N34" s="56"/>
    </row>
    <row r="35" spans="1:14" x14ac:dyDescent="0.25">
      <c r="A35" s="56"/>
      <c r="C35" s="56"/>
      <c r="D35" s="56"/>
      <c r="G35" s="56"/>
      <c r="H35" s="56"/>
      <c r="I35" s="56"/>
      <c r="J35" s="56"/>
      <c r="K35" s="56"/>
      <c r="L35" s="56"/>
      <c r="M35" s="56"/>
      <c r="N35" s="56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4"/>
    </sheetView>
  </sheetViews>
  <sheetFormatPr baseColWidth="10" defaultRowHeight="15" x14ac:dyDescent="0.25"/>
  <cols>
    <col min="1" max="1" width="8.7109375" customWidth="1"/>
    <col min="5" max="5" width="4.7109375" customWidth="1"/>
    <col min="6" max="6" width="13.140625" customWidth="1"/>
    <col min="7" max="7" width="4.85546875" customWidth="1"/>
    <col min="8" max="8" width="7.140625" customWidth="1"/>
    <col min="9" max="9" width="5.42578125" customWidth="1"/>
    <col min="10" max="10" width="7.5703125" customWidth="1"/>
    <col min="11" max="11" width="5.5703125" customWidth="1"/>
    <col min="12" max="12" width="5.85546875" customWidth="1"/>
    <col min="13" max="13" width="4.5703125" customWidth="1"/>
    <col min="14" max="14" width="7.1406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6"/>
      <c r="B2" s="56"/>
      <c r="C2" s="56"/>
      <c r="D2" s="56"/>
      <c r="E2" s="56"/>
      <c r="F2" s="88"/>
      <c r="G2" s="56"/>
      <c r="H2" s="56"/>
      <c r="I2" s="56"/>
      <c r="J2" s="56"/>
      <c r="K2" s="56"/>
      <c r="L2" s="56"/>
      <c r="M2" s="56"/>
      <c r="N2" s="56"/>
    </row>
    <row r="3" spans="1:14" x14ac:dyDescent="0.25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90" t="s">
        <v>5</v>
      </c>
      <c r="G3" s="89" t="s">
        <v>4</v>
      </c>
      <c r="H3" s="89" t="s">
        <v>6</v>
      </c>
      <c r="I3" s="89" t="s">
        <v>4</v>
      </c>
      <c r="J3" s="89" t="s">
        <v>7</v>
      </c>
      <c r="K3" s="89" t="s">
        <v>4</v>
      </c>
      <c r="L3" s="89" t="s">
        <v>24</v>
      </c>
      <c r="M3" s="89" t="s">
        <v>4</v>
      </c>
      <c r="N3" s="89" t="s">
        <v>9</v>
      </c>
    </row>
    <row r="4" spans="1:14" ht="16.5" x14ac:dyDescent="0.25">
      <c r="A4" s="62"/>
      <c r="B4" s="132" t="s">
        <v>47</v>
      </c>
      <c r="C4" s="62"/>
      <c r="D4" s="62"/>
      <c r="E4" s="62"/>
      <c r="F4" s="63"/>
      <c r="G4" s="62"/>
      <c r="H4" s="62"/>
      <c r="I4" s="62"/>
      <c r="J4" s="62"/>
      <c r="K4" s="62"/>
      <c r="L4" s="62"/>
      <c r="M4" s="62"/>
      <c r="N4" s="62"/>
    </row>
    <row r="5" spans="1:14" x14ac:dyDescent="0.25">
      <c r="A5" s="65">
        <v>2.17</v>
      </c>
      <c r="B5" s="87" t="s">
        <v>83</v>
      </c>
      <c r="C5" s="65">
        <v>0.5</v>
      </c>
      <c r="D5" s="65"/>
      <c r="E5" s="65"/>
      <c r="F5" s="66"/>
      <c r="G5" s="65"/>
      <c r="H5" s="65"/>
      <c r="I5" s="65"/>
      <c r="J5" s="65"/>
      <c r="K5" s="65"/>
      <c r="L5" s="65"/>
      <c r="M5" s="65"/>
      <c r="N5" s="48">
        <f>C5+E5+G5+I5+K5+M5</f>
        <v>0.5</v>
      </c>
    </row>
    <row r="6" spans="1:14" ht="24.75" x14ac:dyDescent="0.25">
      <c r="A6" s="50"/>
      <c r="B6" s="69"/>
      <c r="C6" s="148"/>
      <c r="D6" s="149"/>
      <c r="E6" s="8"/>
      <c r="F6" s="69" t="s">
        <v>105</v>
      </c>
      <c r="G6" s="148"/>
      <c r="H6" s="69"/>
      <c r="I6" s="148"/>
      <c r="K6" s="4"/>
      <c r="L6" s="8"/>
      <c r="M6" s="8"/>
      <c r="N6" s="8"/>
    </row>
    <row r="7" spans="1:14" x14ac:dyDescent="0.25">
      <c r="A7" s="45">
        <v>17.32</v>
      </c>
      <c r="B7" s="20"/>
      <c r="C7" s="48"/>
      <c r="D7" s="20"/>
      <c r="E7" s="73"/>
      <c r="F7" s="20" t="s">
        <v>106</v>
      </c>
      <c r="G7" s="48">
        <v>4</v>
      </c>
      <c r="H7" s="53"/>
      <c r="I7" s="47"/>
      <c r="J7" s="16"/>
      <c r="K7" s="16"/>
      <c r="L7" s="20"/>
      <c r="M7" s="20"/>
      <c r="N7" s="20">
        <f>C7+E7+G7+I7+K7</f>
        <v>4</v>
      </c>
    </row>
    <row r="8" spans="1:14" x14ac:dyDescent="0.25">
      <c r="A8" s="147">
        <f>SUM(A4:A7)</f>
        <v>19.490000000000002</v>
      </c>
      <c r="B8" s="28" t="s">
        <v>9</v>
      </c>
      <c r="C8" s="28">
        <f>SUM(C4:C7)</f>
        <v>0.5</v>
      </c>
      <c r="D8" s="31"/>
      <c r="E8" s="31">
        <f>SUM(E6:E7)</f>
        <v>0</v>
      </c>
      <c r="F8" s="107"/>
      <c r="G8" s="28">
        <f>SUM(G4:G7)</f>
        <v>4</v>
      </c>
      <c r="H8" s="28"/>
      <c r="I8" s="28">
        <f>SUM(I6:I7)</f>
        <v>0</v>
      </c>
      <c r="J8" s="28"/>
      <c r="K8" s="31">
        <f>SUM(K6:K7)</f>
        <v>0</v>
      </c>
      <c r="L8" s="31"/>
      <c r="M8" s="31">
        <f>SUM(M6:M7)</f>
        <v>0</v>
      </c>
      <c r="N8" s="108">
        <f>SUM(N4:N7)</f>
        <v>4.5</v>
      </c>
    </row>
    <row r="9" spans="1:14" x14ac:dyDescent="0.25">
      <c r="A9" s="56"/>
      <c r="B9" s="56"/>
      <c r="C9" s="56"/>
      <c r="D9" s="56"/>
      <c r="E9" s="56"/>
      <c r="F9" s="88"/>
      <c r="G9" s="56"/>
      <c r="H9" s="56"/>
      <c r="I9" s="56"/>
      <c r="J9" s="109"/>
      <c r="K9" s="56"/>
      <c r="L9" s="56"/>
      <c r="M9" s="56"/>
      <c r="N9" s="56"/>
    </row>
    <row r="10" spans="1:14" x14ac:dyDescent="0.25">
      <c r="A10" s="56"/>
      <c r="B10" s="56" t="s">
        <v>27</v>
      </c>
      <c r="C10" s="56"/>
      <c r="D10" s="56"/>
      <c r="E10" s="56"/>
      <c r="F10" s="88"/>
      <c r="G10" s="56"/>
      <c r="H10" s="56" t="s">
        <v>44</v>
      </c>
      <c r="I10" s="56"/>
      <c r="J10" s="109"/>
      <c r="K10" s="110">
        <f>N8*4.33</f>
        <v>19.484999999999999</v>
      </c>
      <c r="L10" s="110"/>
      <c r="M10" s="110"/>
      <c r="N10" s="56"/>
    </row>
    <row r="11" spans="1:14" x14ac:dyDescent="0.25">
      <c r="A11" s="56"/>
      <c r="B11" s="56" t="s">
        <v>119</v>
      </c>
      <c r="C11" s="56" t="str">
        <f>B1</f>
        <v>VANESA ALBORT FERNANDEZ</v>
      </c>
      <c r="D11" s="56"/>
      <c r="E11" s="56"/>
      <c r="F11" s="112" t="s">
        <v>110</v>
      </c>
      <c r="G11" s="56"/>
      <c r="H11" s="56"/>
      <c r="I11" s="111">
        <f>N8</f>
        <v>4.5</v>
      </c>
      <c r="J11" s="56"/>
      <c r="K11" s="56"/>
      <c r="L11" s="56"/>
      <c r="M11" s="56"/>
      <c r="N11" s="56"/>
    </row>
    <row r="12" spans="1:14" x14ac:dyDescent="0.25">
      <c r="A12" s="56"/>
      <c r="B12" s="56" t="s">
        <v>59</v>
      </c>
      <c r="C12" s="56"/>
      <c r="D12" s="56"/>
      <c r="G12" s="56"/>
      <c r="H12" s="56"/>
      <c r="I12" s="56"/>
      <c r="J12" s="56"/>
      <c r="K12" s="56"/>
      <c r="L12" s="56"/>
      <c r="M12" s="56"/>
      <c r="N12" s="56"/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A3" sqref="A3:N4"/>
    </sheetView>
  </sheetViews>
  <sheetFormatPr baseColWidth="10" defaultRowHeight="15" x14ac:dyDescent="0.25"/>
  <cols>
    <col min="1" max="1" width="7" customWidth="1"/>
    <col min="2" max="2" width="16.42578125" customWidth="1"/>
    <col min="3" max="3" width="7" customWidth="1"/>
    <col min="5" max="5" width="6.28515625" customWidth="1"/>
    <col min="6" max="6" width="15.5703125" customWidth="1"/>
    <col min="7" max="7" width="6" customWidth="1"/>
    <col min="9" max="9" width="6.28515625" customWidth="1"/>
    <col min="10" max="10" width="15.5703125" customWidth="1"/>
    <col min="11" max="12" width="6" customWidth="1"/>
    <col min="13" max="13" width="6.140625" customWidth="1"/>
    <col min="14" max="14" width="6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x14ac:dyDescent="0.25">
      <c r="A5" s="22"/>
      <c r="B5" s="91" t="s">
        <v>50</v>
      </c>
      <c r="C5" s="92"/>
      <c r="D5" s="154"/>
      <c r="E5" s="24"/>
      <c r="F5" s="154" t="s">
        <v>50</v>
      </c>
      <c r="G5" s="92"/>
      <c r="H5" s="154"/>
      <c r="I5" s="94"/>
      <c r="J5" s="154" t="s">
        <v>50</v>
      </c>
      <c r="K5" s="24"/>
      <c r="L5" s="24"/>
      <c r="M5" s="24"/>
      <c r="N5" s="24"/>
    </row>
    <row r="6" spans="1:14" x14ac:dyDescent="0.25">
      <c r="A6" s="28">
        <v>8.1</v>
      </c>
      <c r="B6" s="30" t="s">
        <v>20</v>
      </c>
      <c r="C6" s="95">
        <v>0.33</v>
      </c>
      <c r="D6" s="30"/>
      <c r="E6" s="30"/>
      <c r="F6" s="30" t="s">
        <v>13</v>
      </c>
      <c r="G6" s="93">
        <v>1.24</v>
      </c>
      <c r="H6" s="30"/>
      <c r="I6" s="93"/>
      <c r="J6" s="30" t="s">
        <v>20</v>
      </c>
      <c r="K6" s="30">
        <v>0.3</v>
      </c>
      <c r="L6" s="30"/>
      <c r="M6" s="30"/>
      <c r="N6" s="30">
        <f>C6+E6+G6+I6+K6+M6</f>
        <v>1.87</v>
      </c>
    </row>
    <row r="7" spans="1:14" x14ac:dyDescent="0.25">
      <c r="A7" s="96"/>
      <c r="B7" s="91" t="s">
        <v>51</v>
      </c>
      <c r="C7" s="97"/>
      <c r="D7" s="154"/>
      <c r="E7" s="98"/>
      <c r="F7" s="154" t="s">
        <v>51</v>
      </c>
      <c r="G7" s="97"/>
      <c r="H7" s="154"/>
      <c r="I7" s="99"/>
      <c r="J7" s="154" t="s">
        <v>51</v>
      </c>
      <c r="K7" s="98"/>
      <c r="L7" s="98"/>
      <c r="M7" s="98"/>
      <c r="N7" s="98"/>
    </row>
    <row r="8" spans="1:14" x14ac:dyDescent="0.25">
      <c r="A8" s="28">
        <v>8.1</v>
      </c>
      <c r="B8" s="30" t="s">
        <v>20</v>
      </c>
      <c r="C8" s="95">
        <v>0.33</v>
      </c>
      <c r="D8" s="30"/>
      <c r="E8" s="30"/>
      <c r="F8" s="30" t="s">
        <v>13</v>
      </c>
      <c r="G8" s="93">
        <v>1.24</v>
      </c>
      <c r="H8" s="30"/>
      <c r="I8" s="93"/>
      <c r="J8" s="30" t="s">
        <v>20</v>
      </c>
      <c r="K8" s="30">
        <v>0.3</v>
      </c>
      <c r="L8" s="30"/>
      <c r="M8" s="30"/>
      <c r="N8" s="30">
        <f>C8+E8+G8+I8+K8+M8</f>
        <v>1.87</v>
      </c>
    </row>
    <row r="9" spans="1:14" ht="22.5" customHeight="1" x14ac:dyDescent="0.25">
      <c r="A9" s="22"/>
      <c r="B9" s="91" t="s">
        <v>52</v>
      </c>
      <c r="C9" s="97"/>
      <c r="D9" s="154"/>
      <c r="E9" s="98"/>
      <c r="F9" s="154"/>
      <c r="G9" s="97"/>
      <c r="H9" s="154"/>
      <c r="I9" s="99"/>
      <c r="J9" s="154"/>
      <c r="K9" s="98"/>
      <c r="L9" s="98"/>
      <c r="M9" s="98"/>
      <c r="N9" s="98"/>
    </row>
    <row r="10" spans="1:14" ht="21.75" x14ac:dyDescent="0.25">
      <c r="A10" s="28">
        <v>0.75</v>
      </c>
      <c r="B10" s="134" t="s">
        <v>84</v>
      </c>
      <c r="C10" s="95">
        <v>0.17</v>
      </c>
      <c r="D10" s="30"/>
      <c r="E10" s="30"/>
      <c r="F10" s="30"/>
      <c r="G10" s="93"/>
      <c r="H10" s="30"/>
      <c r="I10" s="93"/>
      <c r="J10" s="30"/>
      <c r="K10" s="30"/>
      <c r="L10" s="30"/>
      <c r="M10" s="30"/>
      <c r="N10" s="30">
        <f>C10+E10+G10+I10+K10+M10</f>
        <v>0.17</v>
      </c>
    </row>
    <row r="11" spans="1:14" ht="23.25" x14ac:dyDescent="0.25">
      <c r="A11" s="96"/>
      <c r="B11" s="56"/>
      <c r="C11" s="97"/>
      <c r="D11" s="154"/>
      <c r="E11" s="98"/>
      <c r="F11" s="154"/>
      <c r="G11" s="97"/>
      <c r="H11" s="154"/>
      <c r="I11" s="99"/>
      <c r="J11" s="91" t="s">
        <v>54</v>
      </c>
      <c r="K11" s="98"/>
      <c r="L11" s="98"/>
      <c r="M11" s="98"/>
      <c r="N11" s="100"/>
    </row>
    <row r="12" spans="1:14" x14ac:dyDescent="0.25">
      <c r="A12" s="96">
        <v>1</v>
      </c>
      <c r="B12" s="56"/>
      <c r="C12" s="97"/>
      <c r="D12" s="154"/>
      <c r="E12" s="98"/>
      <c r="F12" s="154"/>
      <c r="G12" s="97"/>
      <c r="H12" s="154"/>
      <c r="I12" s="99"/>
      <c r="J12" s="135" t="s">
        <v>85</v>
      </c>
      <c r="K12" s="98">
        <v>0.23</v>
      </c>
      <c r="L12" s="98"/>
      <c r="M12" s="98"/>
      <c r="N12" s="100">
        <v>0.23</v>
      </c>
    </row>
    <row r="13" spans="1:14" x14ac:dyDescent="0.25">
      <c r="A13" s="33"/>
      <c r="B13" s="101"/>
      <c r="C13" s="92"/>
      <c r="D13" s="101" t="s">
        <v>56</v>
      </c>
      <c r="E13" s="24"/>
      <c r="F13" s="25"/>
      <c r="G13" s="92"/>
      <c r="H13" s="27"/>
      <c r="I13" s="94"/>
      <c r="J13" s="101" t="s">
        <v>56</v>
      </c>
      <c r="K13" s="24"/>
      <c r="L13" s="24"/>
      <c r="M13" s="24"/>
      <c r="N13" s="102"/>
    </row>
    <row r="14" spans="1:14" x14ac:dyDescent="0.25">
      <c r="A14" s="36">
        <v>17.57</v>
      </c>
      <c r="B14" s="30"/>
      <c r="C14" s="95"/>
      <c r="D14" s="30" t="s">
        <v>13</v>
      </c>
      <c r="E14" s="30">
        <v>2.0299999999999998</v>
      </c>
      <c r="F14" s="30"/>
      <c r="G14" s="93"/>
      <c r="H14" s="30"/>
      <c r="I14" s="93"/>
      <c r="J14" s="30" t="s">
        <v>13</v>
      </c>
      <c r="K14" s="30">
        <v>2.0299999999999998</v>
      </c>
      <c r="L14" s="30"/>
      <c r="M14" s="30"/>
      <c r="N14" s="30">
        <f>C14+E14+G14+I14+K14+M14</f>
        <v>4.0599999999999996</v>
      </c>
    </row>
    <row r="15" spans="1:14" ht="23.25" x14ac:dyDescent="0.25">
      <c r="A15" s="28">
        <v>8.08</v>
      </c>
      <c r="B15" s="30"/>
      <c r="C15" s="95"/>
      <c r="D15" s="103" t="s">
        <v>57</v>
      </c>
      <c r="E15" s="30">
        <v>0.93</v>
      </c>
      <c r="F15" s="30"/>
      <c r="G15" s="93"/>
      <c r="H15" s="30"/>
      <c r="I15" s="93"/>
      <c r="J15" s="104" t="s">
        <v>58</v>
      </c>
      <c r="K15" s="30">
        <v>0.93</v>
      </c>
      <c r="L15" s="30"/>
      <c r="M15" s="30"/>
      <c r="N15" s="30">
        <v>1.86</v>
      </c>
    </row>
    <row r="16" spans="1:14" x14ac:dyDescent="0.25">
      <c r="A16" s="105">
        <f>SUM(A3:A15)</f>
        <v>45.769999999999996</v>
      </c>
      <c r="B16" s="28" t="s">
        <v>9</v>
      </c>
      <c r="C16" s="93">
        <f>SUM(C3:C15)</f>
        <v>1.33</v>
      </c>
      <c r="D16" s="31"/>
      <c r="E16" s="31">
        <f>SUM(E3:E15)</f>
        <v>2.96</v>
      </c>
      <c r="F16" s="107"/>
      <c r="G16" s="93">
        <f>SUM(G3:G15)</f>
        <v>2.48</v>
      </c>
      <c r="H16" s="28"/>
      <c r="I16" s="93">
        <f>SUM(I3:I15)</f>
        <v>0</v>
      </c>
      <c r="J16" s="28"/>
      <c r="K16" s="93">
        <f>SUM(K3:K15)</f>
        <v>3.79</v>
      </c>
      <c r="L16" s="31"/>
      <c r="M16" s="31">
        <f>SUM(M3:M15)</f>
        <v>0</v>
      </c>
      <c r="N16" s="108">
        <f>SUM(N3:N15)</f>
        <v>10.559999999999999</v>
      </c>
    </row>
    <row r="17" spans="1:14" x14ac:dyDescent="0.25">
      <c r="A17" s="56"/>
      <c r="B17" s="56"/>
      <c r="C17" s="56"/>
      <c r="D17" s="56" t="s">
        <v>27</v>
      </c>
      <c r="E17" s="56"/>
      <c r="F17" s="88"/>
      <c r="G17" s="56"/>
      <c r="H17" s="56" t="s">
        <v>44</v>
      </c>
      <c r="I17" s="56"/>
      <c r="J17" s="109"/>
      <c r="K17" s="110">
        <f>N16*4.33</f>
        <v>45.724799999999995</v>
      </c>
      <c r="L17" s="110"/>
      <c r="M17" s="110"/>
      <c r="N17" s="56"/>
    </row>
    <row r="18" spans="1:14" x14ac:dyDescent="0.25">
      <c r="A18" s="56"/>
      <c r="B18" s="56"/>
      <c r="C18" s="56" t="s">
        <v>28</v>
      </c>
      <c r="D18" s="56"/>
      <c r="E18" s="56" t="str">
        <f>B1</f>
        <v>VANESA ALBORT FERNANDEZ</v>
      </c>
      <c r="F18" s="88"/>
      <c r="G18" s="56"/>
      <c r="H18" s="112" t="s">
        <v>111</v>
      </c>
      <c r="I18" s="111"/>
      <c r="J18" s="56"/>
      <c r="K18" s="56"/>
      <c r="L18" s="476"/>
      <c r="M18" s="56"/>
      <c r="N18" s="56"/>
    </row>
    <row r="19" spans="1:14" x14ac:dyDescent="0.25">
      <c r="A19" s="136"/>
      <c r="C19" s="56"/>
      <c r="D19" s="56"/>
      <c r="E19" s="56"/>
      <c r="F19" s="136" t="s">
        <v>112</v>
      </c>
      <c r="I19" s="88"/>
      <c r="J19" s="88"/>
      <c r="K19" s="88"/>
      <c r="L19" s="476"/>
      <c r="M19" s="56"/>
      <c r="N19" s="56"/>
    </row>
  </sheetData>
  <mergeCells count="1">
    <mergeCell ref="L18:L19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3"/>
    </sheetView>
  </sheetViews>
  <sheetFormatPr baseColWidth="10" defaultRowHeight="15" x14ac:dyDescent="0.25"/>
  <cols>
    <col min="1" max="1" width="6.42578125" customWidth="1"/>
    <col min="2" max="2" width="16.42578125" customWidth="1"/>
    <col min="3" max="3" width="4.7109375" customWidth="1"/>
    <col min="4" max="4" width="16.28515625" customWidth="1"/>
    <col min="5" max="5" width="4.7109375" customWidth="1"/>
    <col min="6" max="6" width="15.5703125" customWidth="1"/>
    <col min="7" max="7" width="4.7109375" customWidth="1"/>
    <col min="8" max="8" width="17.42578125" customWidth="1"/>
    <col min="9" max="9" width="4.7109375" customWidth="1"/>
    <col min="10" max="10" width="15.5703125" customWidth="1"/>
    <col min="11" max="11" width="5.42578125" customWidth="1"/>
    <col min="12" max="12" width="13" customWidth="1"/>
    <col min="13" max="13" width="5" customWidth="1"/>
    <col min="14" max="14" width="5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7.25" customHeight="1" x14ac:dyDescent="0.25">
      <c r="A5" s="22"/>
      <c r="B5" s="91" t="s">
        <v>50</v>
      </c>
      <c r="C5" s="92"/>
      <c r="D5" s="133"/>
      <c r="E5" s="24"/>
      <c r="F5" s="133" t="s">
        <v>50</v>
      </c>
      <c r="G5" s="92"/>
      <c r="H5" s="133"/>
      <c r="I5" s="94"/>
      <c r="J5" s="133" t="s">
        <v>50</v>
      </c>
      <c r="K5" s="24"/>
      <c r="L5" s="24"/>
      <c r="M5" s="24"/>
      <c r="N5" s="24"/>
    </row>
    <row r="6" spans="1:14" x14ac:dyDescent="0.25">
      <c r="A6" s="28">
        <v>8.1</v>
      </c>
      <c r="B6" s="30" t="s">
        <v>20</v>
      </c>
      <c r="C6" s="95">
        <v>0.33</v>
      </c>
      <c r="D6" s="30"/>
      <c r="E6" s="30"/>
      <c r="F6" s="30" t="s">
        <v>13</v>
      </c>
      <c r="G6" s="93">
        <v>1.24</v>
      </c>
      <c r="H6" s="30"/>
      <c r="I6" s="93"/>
      <c r="J6" s="30" t="s">
        <v>20</v>
      </c>
      <c r="K6" s="30">
        <v>0.3</v>
      </c>
      <c r="L6" s="30"/>
      <c r="M6" s="30"/>
      <c r="N6" s="30">
        <f>C6+E6+G6+I6+K6+M6</f>
        <v>1.87</v>
      </c>
    </row>
    <row r="7" spans="1:14" x14ac:dyDescent="0.25">
      <c r="A7" s="96"/>
      <c r="B7" s="91" t="s">
        <v>51</v>
      </c>
      <c r="C7" s="97"/>
      <c r="D7" s="133"/>
      <c r="E7" s="98"/>
      <c r="F7" s="133" t="s">
        <v>51</v>
      </c>
      <c r="G7" s="97"/>
      <c r="H7" s="133"/>
      <c r="I7" s="99"/>
      <c r="J7" s="133" t="s">
        <v>51</v>
      </c>
      <c r="K7" s="98"/>
      <c r="L7" s="98"/>
      <c r="M7" s="98"/>
      <c r="N7" s="98"/>
    </row>
    <row r="8" spans="1:14" x14ac:dyDescent="0.25">
      <c r="A8" s="28">
        <v>8.1</v>
      </c>
      <c r="B8" s="30" t="s">
        <v>20</v>
      </c>
      <c r="C8" s="95">
        <v>0.33</v>
      </c>
      <c r="D8" s="30"/>
      <c r="E8" s="30"/>
      <c r="F8" s="30" t="s">
        <v>13</v>
      </c>
      <c r="G8" s="93">
        <v>1.24</v>
      </c>
      <c r="H8" s="30"/>
      <c r="I8" s="93"/>
      <c r="J8" s="30" t="s">
        <v>20</v>
      </c>
      <c r="K8" s="30">
        <v>0.3</v>
      </c>
      <c r="L8" s="30"/>
      <c r="M8" s="30"/>
      <c r="N8" s="30">
        <f>C8+E8+G8+I8+K8+M8</f>
        <v>1.87</v>
      </c>
    </row>
    <row r="9" spans="1:14" ht="21" customHeight="1" x14ac:dyDescent="0.25">
      <c r="A9" s="22"/>
      <c r="B9" s="91" t="s">
        <v>52</v>
      </c>
      <c r="C9" s="97"/>
      <c r="D9" s="133"/>
      <c r="E9" s="98"/>
      <c r="F9" s="133"/>
      <c r="G9" s="97"/>
      <c r="H9" s="133"/>
      <c r="I9" s="99"/>
      <c r="J9" s="133"/>
      <c r="K9" s="98"/>
      <c r="L9" s="98"/>
      <c r="M9" s="98"/>
      <c r="N9" s="98"/>
    </row>
    <row r="10" spans="1:14" ht="22.5" customHeight="1" x14ac:dyDescent="0.25">
      <c r="A10" s="28">
        <v>0.75</v>
      </c>
      <c r="B10" s="134" t="s">
        <v>84</v>
      </c>
      <c r="C10" s="95">
        <v>0.17</v>
      </c>
      <c r="D10" s="30"/>
      <c r="E10" s="30"/>
      <c r="F10" s="30"/>
      <c r="G10" s="93"/>
      <c r="H10" s="30"/>
      <c r="I10" s="93"/>
      <c r="J10" s="30"/>
      <c r="K10" s="30"/>
      <c r="L10" s="30"/>
      <c r="M10" s="30"/>
      <c r="N10" s="30">
        <f>C10+E10+G10+I10+K10+M10</f>
        <v>0.17</v>
      </c>
    </row>
    <row r="11" spans="1:14" ht="20.25" customHeight="1" x14ac:dyDescent="0.25">
      <c r="A11" s="96"/>
      <c r="B11" s="56"/>
      <c r="C11" s="97"/>
      <c r="D11" s="133"/>
      <c r="E11" s="98"/>
      <c r="F11" s="133"/>
      <c r="G11" s="97"/>
      <c r="H11" s="133"/>
      <c r="I11" s="99"/>
      <c r="J11" s="91" t="s">
        <v>54</v>
      </c>
      <c r="K11" s="98"/>
      <c r="L11" s="98"/>
      <c r="M11" s="98"/>
      <c r="N11" s="100"/>
    </row>
    <row r="12" spans="1:14" x14ac:dyDescent="0.25">
      <c r="A12" s="96">
        <v>1</v>
      </c>
      <c r="B12" s="56"/>
      <c r="C12" s="97"/>
      <c r="D12" s="133"/>
      <c r="E12" s="98"/>
      <c r="F12" s="133"/>
      <c r="G12" s="97"/>
      <c r="H12" s="133"/>
      <c r="I12" s="99"/>
      <c r="J12" s="135" t="s">
        <v>85</v>
      </c>
      <c r="K12" s="98">
        <v>0.23</v>
      </c>
      <c r="L12" s="98"/>
      <c r="M12" s="98"/>
      <c r="N12" s="100">
        <v>0.23</v>
      </c>
    </row>
    <row r="13" spans="1:14" ht="13.5" customHeight="1" x14ac:dyDescent="0.25">
      <c r="A13" s="33"/>
      <c r="B13" s="101"/>
      <c r="C13" s="92"/>
      <c r="D13" s="101" t="s">
        <v>56</v>
      </c>
      <c r="E13" s="24"/>
      <c r="F13" s="25"/>
      <c r="G13" s="92"/>
      <c r="H13" s="27"/>
      <c r="I13" s="94"/>
      <c r="J13" s="101" t="s">
        <v>56</v>
      </c>
      <c r="K13" s="24"/>
      <c r="L13" s="24"/>
      <c r="M13" s="24"/>
      <c r="N13" s="102"/>
    </row>
    <row r="14" spans="1:14" x14ac:dyDescent="0.25">
      <c r="A14" s="36">
        <v>17.57</v>
      </c>
      <c r="B14" s="30"/>
      <c r="C14" s="95"/>
      <c r="D14" s="30" t="s">
        <v>13</v>
      </c>
      <c r="E14" s="30">
        <v>2.0299999999999998</v>
      </c>
      <c r="F14" s="30"/>
      <c r="G14" s="93"/>
      <c r="H14" s="30"/>
      <c r="I14" s="93"/>
      <c r="J14" s="30" t="s">
        <v>13</v>
      </c>
      <c r="K14" s="30">
        <v>2.0299999999999998</v>
      </c>
      <c r="L14" s="30"/>
      <c r="M14" s="30"/>
      <c r="N14" s="30">
        <f>C14+E14+G14+I14+K14+M14</f>
        <v>4.0599999999999996</v>
      </c>
    </row>
    <row r="15" spans="1:14" ht="20.25" customHeight="1" x14ac:dyDescent="0.25">
      <c r="A15" s="28">
        <v>8.08</v>
      </c>
      <c r="B15" s="30"/>
      <c r="C15" s="95"/>
      <c r="D15" s="103" t="s">
        <v>57</v>
      </c>
      <c r="E15" s="30">
        <v>0.93</v>
      </c>
      <c r="F15" s="30"/>
      <c r="G15" s="93"/>
      <c r="H15" s="30"/>
      <c r="I15" s="93"/>
      <c r="J15" s="104" t="s">
        <v>58</v>
      </c>
      <c r="K15" s="30">
        <v>0.93</v>
      </c>
      <c r="L15" s="30"/>
      <c r="M15" s="30"/>
      <c r="N15" s="30">
        <v>1.86</v>
      </c>
    </row>
    <row r="16" spans="1:14" ht="17.25" customHeight="1" x14ac:dyDescent="0.25">
      <c r="A16" s="62"/>
      <c r="B16" s="116" t="s">
        <v>65</v>
      </c>
      <c r="C16" s="62"/>
      <c r="D16" s="64"/>
      <c r="E16" s="62"/>
      <c r="F16" s="116"/>
      <c r="G16" s="62"/>
      <c r="H16" s="116" t="s">
        <v>65</v>
      </c>
      <c r="I16" s="62"/>
      <c r="J16" s="64"/>
      <c r="K16" s="62"/>
      <c r="L16" s="62"/>
      <c r="M16" s="62"/>
      <c r="N16" s="62"/>
    </row>
    <row r="17" spans="1:14" x14ac:dyDescent="0.25">
      <c r="A17" s="65">
        <v>7.92</v>
      </c>
      <c r="B17" s="67" t="s">
        <v>13</v>
      </c>
      <c r="C17" s="65">
        <v>1.32</v>
      </c>
      <c r="D17" s="67"/>
      <c r="E17" s="65"/>
      <c r="F17" s="117"/>
      <c r="G17" s="65"/>
      <c r="H17" s="67" t="s">
        <v>38</v>
      </c>
      <c r="I17" s="65">
        <v>0.5</v>
      </c>
      <c r="J17" s="67"/>
      <c r="K17" s="65"/>
      <c r="L17" s="65"/>
      <c r="M17" s="65"/>
      <c r="N17" s="65">
        <f>C17+E17+G17+I17+K17+M17</f>
        <v>1.82</v>
      </c>
    </row>
    <row r="18" spans="1:14" ht="12.75" customHeight="1" x14ac:dyDescent="0.25">
      <c r="A18" s="62"/>
      <c r="B18" s="64"/>
      <c r="C18" s="62"/>
      <c r="D18" s="64" t="s">
        <v>66</v>
      </c>
      <c r="E18" s="62"/>
      <c r="F18" s="64" t="s">
        <v>66</v>
      </c>
      <c r="G18" s="62"/>
      <c r="H18" s="64" t="s">
        <v>66</v>
      </c>
      <c r="I18" s="62"/>
      <c r="J18" s="64"/>
      <c r="K18" s="62"/>
      <c r="L18" s="62" t="s">
        <v>66</v>
      </c>
      <c r="M18" s="62"/>
      <c r="N18" s="62"/>
    </row>
    <row r="19" spans="1:14" ht="26.25" customHeight="1" x14ac:dyDescent="0.25">
      <c r="A19" s="65">
        <v>12.33</v>
      </c>
      <c r="B19" s="67"/>
      <c r="C19" s="65"/>
      <c r="D19" s="118" t="s">
        <v>67</v>
      </c>
      <c r="E19" s="65">
        <v>0.6</v>
      </c>
      <c r="F19" s="117" t="s">
        <v>38</v>
      </c>
      <c r="G19" s="65">
        <v>0.5</v>
      </c>
      <c r="H19" s="118" t="s">
        <v>68</v>
      </c>
      <c r="I19" s="65">
        <v>1.24</v>
      </c>
      <c r="J19" s="67"/>
      <c r="K19" s="65"/>
      <c r="L19" s="119" t="s">
        <v>38</v>
      </c>
      <c r="M19" s="65">
        <v>0.5</v>
      </c>
      <c r="N19" s="120">
        <f>C19+E19+G19+I19+K19+M19</f>
        <v>2.84</v>
      </c>
    </row>
    <row r="20" spans="1:14" x14ac:dyDescent="0.25">
      <c r="A20" s="22"/>
      <c r="B20" s="11"/>
      <c r="C20" s="121"/>
      <c r="D20" s="11" t="s">
        <v>69</v>
      </c>
      <c r="E20" s="122"/>
      <c r="F20" s="11"/>
      <c r="G20" s="11"/>
      <c r="H20" s="11"/>
      <c r="I20" s="11"/>
      <c r="J20" s="11" t="s">
        <v>69</v>
      </c>
      <c r="K20" s="11"/>
      <c r="L20" s="11"/>
      <c r="M20" s="11"/>
      <c r="N20" s="98"/>
    </row>
    <row r="21" spans="1:14" x14ac:dyDescent="0.25">
      <c r="A21" s="28">
        <v>7.33</v>
      </c>
      <c r="B21" s="17"/>
      <c r="C21" s="123"/>
      <c r="D21" s="17" t="s">
        <v>13</v>
      </c>
      <c r="E21" s="124">
        <v>1.36</v>
      </c>
      <c r="F21" s="17"/>
      <c r="G21" s="17"/>
      <c r="H21" s="17"/>
      <c r="I21" s="17"/>
      <c r="J21" s="17" t="s">
        <v>38</v>
      </c>
      <c r="K21" s="17">
        <v>0.33</v>
      </c>
      <c r="L21" s="17"/>
      <c r="M21" s="17"/>
      <c r="N21" s="30">
        <f>C21+E21+G21+I21+K21+M21</f>
        <v>1.6900000000000002</v>
      </c>
    </row>
    <row r="22" spans="1:14" x14ac:dyDescent="0.25">
      <c r="A22" s="22">
        <v>8.5</v>
      </c>
      <c r="B22" s="24" t="s">
        <v>70</v>
      </c>
      <c r="C22" s="24"/>
      <c r="D22" s="24" t="s">
        <v>70</v>
      </c>
      <c r="E22" s="23"/>
      <c r="F22" s="23" t="s">
        <v>70</v>
      </c>
      <c r="G22" s="23"/>
      <c r="H22" s="24" t="s">
        <v>70</v>
      </c>
      <c r="I22" s="24"/>
      <c r="J22" s="24" t="s">
        <v>70</v>
      </c>
      <c r="K22" s="24"/>
      <c r="L22" s="24" t="s">
        <v>70</v>
      </c>
      <c r="M22" s="24"/>
      <c r="N22" s="125"/>
    </row>
    <row r="23" spans="1:14" ht="18" x14ac:dyDescent="0.25">
      <c r="A23" s="28"/>
      <c r="B23" s="129" t="s">
        <v>38</v>
      </c>
      <c r="C23" s="129">
        <v>0.24</v>
      </c>
      <c r="D23" s="130" t="s">
        <v>71</v>
      </c>
      <c r="E23" s="130">
        <v>0.25</v>
      </c>
      <c r="F23" s="130" t="s">
        <v>38</v>
      </c>
      <c r="G23" s="129">
        <v>0.24</v>
      </c>
      <c r="H23" s="130" t="s">
        <v>71</v>
      </c>
      <c r="I23" s="129">
        <v>0.24</v>
      </c>
      <c r="J23" s="130" t="s">
        <v>13</v>
      </c>
      <c r="K23" s="129">
        <v>0.75</v>
      </c>
      <c r="L23" s="130" t="s">
        <v>72</v>
      </c>
      <c r="M23" s="129">
        <v>0.24</v>
      </c>
      <c r="N23" s="120">
        <f>C23+E23+G23+I23+K23+M23</f>
        <v>1.96</v>
      </c>
    </row>
    <row r="24" spans="1:14" x14ac:dyDescent="0.25">
      <c r="A24" s="22"/>
      <c r="B24" s="56" t="s">
        <v>73</v>
      </c>
      <c r="C24" s="11"/>
      <c r="D24" s="56"/>
      <c r="E24" s="11"/>
      <c r="F24" s="56"/>
      <c r="G24" s="11"/>
      <c r="H24" s="56" t="s">
        <v>73</v>
      </c>
      <c r="I24" s="11"/>
      <c r="J24" s="56"/>
      <c r="K24" s="11"/>
      <c r="L24" s="56"/>
      <c r="M24" s="11"/>
      <c r="N24" s="98"/>
    </row>
    <row r="25" spans="1:14" ht="17.25" customHeight="1" x14ac:dyDescent="0.25">
      <c r="A25" s="28">
        <v>4.75</v>
      </c>
      <c r="B25" s="17" t="s">
        <v>13</v>
      </c>
      <c r="C25" s="17">
        <v>0.75</v>
      </c>
      <c r="D25" s="17"/>
      <c r="E25" s="124"/>
      <c r="F25" s="17"/>
      <c r="G25" s="17"/>
      <c r="H25" s="17" t="s">
        <v>74</v>
      </c>
      <c r="I25" s="17">
        <v>0.34</v>
      </c>
      <c r="J25" s="17"/>
      <c r="K25" s="17"/>
      <c r="L25" s="17"/>
      <c r="M25" s="17"/>
      <c r="N25" s="30">
        <f>C25+E25+G25+I25+K25+M25</f>
        <v>1.0900000000000001</v>
      </c>
    </row>
    <row r="26" spans="1:14" x14ac:dyDescent="0.25">
      <c r="A26" s="22">
        <v>9</v>
      </c>
      <c r="B26" s="88" t="s">
        <v>75</v>
      </c>
      <c r="C26" s="24"/>
      <c r="D26" s="56" t="s">
        <v>75</v>
      </c>
      <c r="E26" s="24"/>
      <c r="F26" s="88" t="s">
        <v>75</v>
      </c>
      <c r="G26" s="24"/>
      <c r="H26" s="88" t="s">
        <v>75</v>
      </c>
      <c r="I26" s="23"/>
      <c r="J26" s="88" t="s">
        <v>75</v>
      </c>
      <c r="K26" s="24"/>
      <c r="L26" s="88" t="s">
        <v>75</v>
      </c>
      <c r="M26" s="24"/>
      <c r="N26" s="125"/>
    </row>
    <row r="27" spans="1:14" x14ac:dyDescent="0.25">
      <c r="A27" s="28"/>
      <c r="B27" s="30" t="s">
        <v>38</v>
      </c>
      <c r="C27" s="30">
        <v>0.25</v>
      </c>
      <c r="D27" s="30" t="s">
        <v>38</v>
      </c>
      <c r="E27" s="103">
        <v>0.25</v>
      </c>
      <c r="F27" s="29" t="s">
        <v>38</v>
      </c>
      <c r="G27" s="30">
        <v>0.25</v>
      </c>
      <c r="H27" s="30" t="s">
        <v>13</v>
      </c>
      <c r="I27" s="30">
        <v>0.82</v>
      </c>
      <c r="J27" s="30" t="s">
        <v>38</v>
      </c>
      <c r="K27" s="30">
        <v>0.25</v>
      </c>
      <c r="L27" s="30" t="s">
        <v>38</v>
      </c>
      <c r="M27" s="30">
        <v>0.25</v>
      </c>
      <c r="N27" s="120">
        <f>C27+E27+G27+I27+K27+M27</f>
        <v>2.0699999999999998</v>
      </c>
    </row>
    <row r="28" spans="1:14" x14ac:dyDescent="0.25">
      <c r="A28" s="105">
        <f>SUM(A3:A27)</f>
        <v>95.6</v>
      </c>
      <c r="B28" s="28" t="s">
        <v>9</v>
      </c>
      <c r="C28" s="93">
        <f>SUM(C3:C27)</f>
        <v>3.8900000000000006</v>
      </c>
      <c r="D28" s="31"/>
      <c r="E28" s="31">
        <f>SUM(E3:E27)</f>
        <v>5.42</v>
      </c>
      <c r="F28" s="107"/>
      <c r="G28" s="93">
        <f>SUM(G3:G27)</f>
        <v>3.4699999999999998</v>
      </c>
      <c r="H28" s="28"/>
      <c r="I28" s="93">
        <f>SUM(I3:I27)</f>
        <v>3.1399999999999997</v>
      </c>
      <c r="J28" s="28"/>
      <c r="K28" s="93">
        <f>SUM(K3:K27)</f>
        <v>5.12</v>
      </c>
      <c r="L28" s="31"/>
      <c r="M28" s="31">
        <f>SUM(M3:M27)</f>
        <v>0.99</v>
      </c>
      <c r="N28" s="108">
        <f>SUM(N3:N27)</f>
        <v>22.03</v>
      </c>
    </row>
    <row r="29" spans="1:14" x14ac:dyDescent="0.25">
      <c r="A29" s="56"/>
      <c r="B29" s="56"/>
      <c r="C29" s="56"/>
      <c r="D29" s="56" t="s">
        <v>27</v>
      </c>
      <c r="E29" s="56"/>
      <c r="F29" s="88"/>
      <c r="G29" s="56"/>
      <c r="H29" s="56" t="s">
        <v>44</v>
      </c>
      <c r="I29" s="56"/>
      <c r="J29" s="109"/>
      <c r="K29" s="110">
        <f>N28*4.33</f>
        <v>95.389900000000011</v>
      </c>
      <c r="L29" s="110"/>
      <c r="M29" s="110"/>
      <c r="N29" s="56"/>
    </row>
    <row r="30" spans="1:14" x14ac:dyDescent="0.25">
      <c r="A30" s="56"/>
      <c r="B30" s="56"/>
      <c r="C30" s="56" t="s">
        <v>28</v>
      </c>
      <c r="D30" s="56"/>
      <c r="E30" s="56" t="str">
        <f>B1</f>
        <v>VANESA ALBORT FERNANDEZ</v>
      </c>
      <c r="F30" s="88"/>
      <c r="G30" s="56"/>
      <c r="H30" s="112" t="s">
        <v>87</v>
      </c>
      <c r="I30" s="111"/>
      <c r="J30" s="56"/>
      <c r="K30" s="56"/>
      <c r="L30" s="476"/>
      <c r="M30" s="56"/>
      <c r="N30" s="56"/>
    </row>
    <row r="31" spans="1:14" x14ac:dyDescent="0.25">
      <c r="A31" s="136"/>
      <c r="C31" s="56"/>
      <c r="D31" s="56"/>
      <c r="E31" s="56"/>
      <c r="F31" s="136" t="s">
        <v>86</v>
      </c>
      <c r="I31" s="88"/>
      <c r="J31" s="88"/>
      <c r="K31" s="88"/>
      <c r="L31" s="476"/>
      <c r="M31" s="56"/>
      <c r="N31" s="56"/>
    </row>
  </sheetData>
  <mergeCells count="1">
    <mergeCell ref="L30:L31"/>
  </mergeCells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5"/>
    </sheetView>
  </sheetViews>
  <sheetFormatPr baseColWidth="10" defaultRowHeight="15" x14ac:dyDescent="0.25"/>
  <cols>
    <col min="1" max="1" width="6.5703125" customWidth="1"/>
    <col min="2" max="2" width="16.42578125" customWidth="1"/>
    <col min="3" max="3" width="5.85546875" customWidth="1"/>
    <col min="4" max="4" width="17.7109375" customWidth="1"/>
    <col min="5" max="5" width="5.28515625" customWidth="1"/>
    <col min="6" max="6" width="17.5703125" customWidth="1"/>
    <col min="7" max="7" width="4.85546875" customWidth="1"/>
    <col min="8" max="8" width="18" customWidth="1"/>
    <col min="9" max="9" width="6.28515625" customWidth="1"/>
    <col min="10" max="10" width="16.140625" customWidth="1"/>
    <col min="11" max="11" width="5.42578125" customWidth="1"/>
    <col min="12" max="12" width="12.42578125" customWidth="1"/>
    <col min="13" max="13" width="5.5703125" customWidth="1"/>
    <col min="14" max="14" width="5.71093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6.5" x14ac:dyDescent="0.25">
      <c r="A3" s="62"/>
      <c r="B3" s="132" t="s">
        <v>47</v>
      </c>
      <c r="C3" s="62"/>
      <c r="D3" s="62"/>
      <c r="E3" s="62"/>
      <c r="F3" s="63"/>
      <c r="G3" s="62"/>
      <c r="H3" s="62"/>
      <c r="I3" s="62"/>
      <c r="J3" s="62"/>
      <c r="K3" s="62"/>
      <c r="L3" s="62"/>
      <c r="M3" s="62"/>
      <c r="N3" s="62"/>
    </row>
    <row r="4" spans="1:14" ht="9.75" customHeight="1" x14ac:dyDescent="0.25">
      <c r="A4" s="65">
        <v>2.17</v>
      </c>
      <c r="B4" s="87" t="s">
        <v>83</v>
      </c>
      <c r="C4" s="65">
        <v>0.5</v>
      </c>
      <c r="D4" s="65"/>
      <c r="E4" s="65"/>
      <c r="F4" s="66"/>
      <c r="G4" s="65"/>
      <c r="H4" s="65"/>
      <c r="I4" s="65"/>
      <c r="J4" s="65"/>
      <c r="K4" s="65"/>
      <c r="L4" s="65"/>
      <c r="M4" s="65"/>
      <c r="N4" s="48">
        <f>C4+E4+G4+I4+K4+M4</f>
        <v>0.5</v>
      </c>
    </row>
    <row r="5" spans="1:14" ht="12" customHeight="1" x14ac:dyDescent="0.25">
      <c r="A5" s="22"/>
      <c r="B5" s="91" t="s">
        <v>50</v>
      </c>
      <c r="C5" s="92"/>
      <c r="D5" s="133"/>
      <c r="E5" s="24"/>
      <c r="F5" s="133" t="s">
        <v>50</v>
      </c>
      <c r="G5" s="92"/>
      <c r="H5" s="133"/>
      <c r="I5" s="94"/>
      <c r="J5" s="133" t="s">
        <v>50</v>
      </c>
      <c r="K5" s="24"/>
      <c r="L5" s="24"/>
      <c r="M5" s="24"/>
      <c r="N5" s="24"/>
    </row>
    <row r="6" spans="1:14" ht="13.5" customHeight="1" x14ac:dyDescent="0.25">
      <c r="A6" s="28">
        <v>8.1</v>
      </c>
      <c r="B6" s="30" t="s">
        <v>20</v>
      </c>
      <c r="C6" s="95">
        <v>0.33</v>
      </c>
      <c r="D6" s="30"/>
      <c r="E6" s="30"/>
      <c r="F6" s="30" t="s">
        <v>13</v>
      </c>
      <c r="G6" s="93">
        <v>1.24</v>
      </c>
      <c r="H6" s="30"/>
      <c r="I6" s="93"/>
      <c r="J6" s="30" t="s">
        <v>20</v>
      </c>
      <c r="K6" s="30">
        <v>0.3</v>
      </c>
      <c r="L6" s="30"/>
      <c r="M6" s="30"/>
      <c r="N6" s="30">
        <f>C6+E6+G6+I6+K6+M6</f>
        <v>1.87</v>
      </c>
    </row>
    <row r="7" spans="1:14" ht="12" customHeight="1" x14ac:dyDescent="0.25">
      <c r="A7" s="96"/>
      <c r="B7" s="91" t="s">
        <v>51</v>
      </c>
      <c r="C7" s="97"/>
      <c r="D7" s="133"/>
      <c r="E7" s="98"/>
      <c r="F7" s="133" t="s">
        <v>51</v>
      </c>
      <c r="G7" s="97"/>
      <c r="H7" s="133"/>
      <c r="I7" s="99"/>
      <c r="J7" s="133" t="s">
        <v>51</v>
      </c>
      <c r="K7" s="98"/>
      <c r="L7" s="98"/>
      <c r="M7" s="98"/>
      <c r="N7" s="98"/>
    </row>
    <row r="8" spans="1:14" x14ac:dyDescent="0.25">
      <c r="A8" s="28">
        <v>8.1</v>
      </c>
      <c r="B8" s="30" t="s">
        <v>20</v>
      </c>
      <c r="C8" s="95">
        <v>0.33</v>
      </c>
      <c r="D8" s="30"/>
      <c r="E8" s="30"/>
      <c r="F8" s="30" t="s">
        <v>13</v>
      </c>
      <c r="G8" s="93">
        <v>1.24</v>
      </c>
      <c r="H8" s="30"/>
      <c r="I8" s="93"/>
      <c r="J8" s="30" t="s">
        <v>20</v>
      </c>
      <c r="K8" s="30">
        <v>0.3</v>
      </c>
      <c r="L8" s="30"/>
      <c r="M8" s="30"/>
      <c r="N8" s="30">
        <f>C8+E8+G8+I8+K8+M8</f>
        <v>1.87</v>
      </c>
    </row>
    <row r="9" spans="1:14" ht="21.75" customHeight="1" x14ac:dyDescent="0.25">
      <c r="A9" s="22"/>
      <c r="B9" s="91" t="s">
        <v>52</v>
      </c>
      <c r="C9" s="97"/>
      <c r="D9" s="133"/>
      <c r="E9" s="98"/>
      <c r="F9" s="133"/>
      <c r="G9" s="97"/>
      <c r="H9" s="133"/>
      <c r="I9" s="99"/>
      <c r="J9" s="133"/>
      <c r="K9" s="98"/>
      <c r="L9" s="98"/>
      <c r="M9" s="98"/>
      <c r="N9" s="98"/>
    </row>
    <row r="10" spans="1:14" ht="24.75" customHeight="1" x14ac:dyDescent="0.25">
      <c r="A10" s="28">
        <v>0.75</v>
      </c>
      <c r="B10" s="134" t="s">
        <v>84</v>
      </c>
      <c r="C10" s="95">
        <v>0.17</v>
      </c>
      <c r="D10" s="30"/>
      <c r="E10" s="30"/>
      <c r="F10" s="30"/>
      <c r="G10" s="93"/>
      <c r="H10" s="30"/>
      <c r="I10" s="93"/>
      <c r="J10" s="30"/>
      <c r="K10" s="30"/>
      <c r="L10" s="30"/>
      <c r="M10" s="30"/>
      <c r="N10" s="30">
        <f>C10+E10+G10+I10+K10+M10</f>
        <v>0.17</v>
      </c>
    </row>
    <row r="11" spans="1:14" ht="23.25" x14ac:dyDescent="0.25">
      <c r="A11" s="96"/>
      <c r="B11" s="56"/>
      <c r="C11" s="97"/>
      <c r="D11" s="133"/>
      <c r="E11" s="98"/>
      <c r="F11" s="133"/>
      <c r="G11" s="97"/>
      <c r="H11" s="133"/>
      <c r="I11" s="99"/>
      <c r="J11" s="91" t="s">
        <v>54</v>
      </c>
      <c r="K11" s="98"/>
      <c r="L11" s="98"/>
      <c r="M11" s="98"/>
      <c r="N11" s="100"/>
    </row>
    <row r="12" spans="1:14" ht="19.5" customHeight="1" x14ac:dyDescent="0.25">
      <c r="A12" s="96">
        <v>1</v>
      </c>
      <c r="B12" s="56"/>
      <c r="C12" s="97"/>
      <c r="D12" s="133"/>
      <c r="E12" s="98"/>
      <c r="F12" s="133"/>
      <c r="G12" s="97"/>
      <c r="H12" s="133"/>
      <c r="I12" s="99"/>
      <c r="J12" s="135" t="s">
        <v>85</v>
      </c>
      <c r="K12" s="98">
        <v>0.23</v>
      </c>
      <c r="L12" s="98"/>
      <c r="M12" s="98"/>
      <c r="N12" s="100">
        <v>0.23</v>
      </c>
    </row>
    <row r="13" spans="1:14" x14ac:dyDescent="0.25">
      <c r="A13" s="33"/>
      <c r="B13" s="101"/>
      <c r="C13" s="92"/>
      <c r="D13" s="101" t="s">
        <v>56</v>
      </c>
      <c r="E13" s="24"/>
      <c r="F13" s="25"/>
      <c r="G13" s="92"/>
      <c r="H13" s="27"/>
      <c r="I13" s="94"/>
      <c r="J13" s="101" t="s">
        <v>56</v>
      </c>
      <c r="K13" s="24"/>
      <c r="L13" s="24"/>
      <c r="M13" s="24"/>
      <c r="N13" s="102"/>
    </row>
    <row r="14" spans="1:14" x14ac:dyDescent="0.25">
      <c r="A14" s="36">
        <v>17.57</v>
      </c>
      <c r="B14" s="30"/>
      <c r="C14" s="95"/>
      <c r="D14" s="30" t="s">
        <v>13</v>
      </c>
      <c r="E14" s="30">
        <v>2.0299999999999998</v>
      </c>
      <c r="F14" s="30"/>
      <c r="G14" s="93"/>
      <c r="H14" s="30"/>
      <c r="I14" s="93"/>
      <c r="J14" s="30" t="s">
        <v>13</v>
      </c>
      <c r="K14" s="30">
        <v>2.0299999999999998</v>
      </c>
      <c r="L14" s="30"/>
      <c r="M14" s="30"/>
      <c r="N14" s="30">
        <f>C14+E14+G14+I14+K14+M14</f>
        <v>4.0599999999999996</v>
      </c>
    </row>
    <row r="15" spans="1:14" ht="21.75" customHeight="1" x14ac:dyDescent="0.25">
      <c r="A15" s="28">
        <v>8.08</v>
      </c>
      <c r="B15" s="30"/>
      <c r="C15" s="95"/>
      <c r="D15" s="103" t="s">
        <v>57</v>
      </c>
      <c r="E15" s="30">
        <v>0.93</v>
      </c>
      <c r="F15" s="30"/>
      <c r="G15" s="93"/>
      <c r="H15" s="30"/>
      <c r="I15" s="93"/>
      <c r="J15" s="104" t="s">
        <v>58</v>
      </c>
      <c r="K15" s="30">
        <v>0.93</v>
      </c>
      <c r="L15" s="30"/>
      <c r="M15" s="30"/>
      <c r="N15" s="30">
        <v>1.86</v>
      </c>
    </row>
    <row r="16" spans="1:14" ht="12.75" customHeight="1" x14ac:dyDescent="0.25">
      <c r="A16" s="33"/>
      <c r="B16" s="23"/>
      <c r="C16" s="92"/>
      <c r="D16" s="24"/>
      <c r="E16" s="92"/>
      <c r="F16" s="23" t="s">
        <v>60</v>
      </c>
      <c r="G16" s="92"/>
      <c r="H16" s="23"/>
      <c r="I16" s="24"/>
      <c r="J16" s="24"/>
      <c r="K16" s="24"/>
      <c r="L16" s="24"/>
      <c r="M16" s="92"/>
      <c r="N16" s="92"/>
    </row>
    <row r="17" spans="1:14" x14ac:dyDescent="0.25">
      <c r="A17" s="36">
        <v>5.18</v>
      </c>
      <c r="B17" s="30"/>
      <c r="C17" s="93"/>
      <c r="D17" s="30"/>
      <c r="E17" s="93"/>
      <c r="F17" s="30" t="s">
        <v>13</v>
      </c>
      <c r="G17" s="93">
        <v>1.19</v>
      </c>
      <c r="H17" s="29"/>
      <c r="I17" s="30"/>
      <c r="J17" s="30"/>
      <c r="K17" s="30"/>
      <c r="L17" s="30"/>
      <c r="M17" s="93"/>
      <c r="N17" s="93">
        <f>C17+E17+G17+I17+K17+M17</f>
        <v>1.19</v>
      </c>
    </row>
    <row r="18" spans="1:14" ht="13.5" customHeight="1" x14ac:dyDescent="0.25">
      <c r="A18" s="51"/>
      <c r="B18" s="113" t="s">
        <v>61</v>
      </c>
      <c r="C18" s="14"/>
      <c r="D18" s="114" t="s">
        <v>61</v>
      </c>
      <c r="E18" s="14"/>
      <c r="F18" s="113" t="s">
        <v>61</v>
      </c>
      <c r="G18" s="14"/>
      <c r="H18" s="113" t="s">
        <v>61</v>
      </c>
      <c r="I18" s="14"/>
      <c r="J18" s="113" t="s">
        <v>61</v>
      </c>
      <c r="K18" s="14"/>
      <c r="L18" s="113"/>
      <c r="M18" s="14"/>
      <c r="N18" s="14"/>
    </row>
    <row r="19" spans="1:14" ht="13.5" customHeight="1" x14ac:dyDescent="0.25">
      <c r="A19" s="45">
        <v>14.2</v>
      </c>
      <c r="B19" s="52" t="s">
        <v>20</v>
      </c>
      <c r="C19" s="20">
        <v>0.33</v>
      </c>
      <c r="D19" s="115" t="s">
        <v>20</v>
      </c>
      <c r="E19" s="73">
        <v>0.33</v>
      </c>
      <c r="F19" s="52" t="s">
        <v>13</v>
      </c>
      <c r="G19" s="73">
        <v>1.95</v>
      </c>
      <c r="H19" s="52" t="s">
        <v>20</v>
      </c>
      <c r="I19" s="73">
        <v>0.33</v>
      </c>
      <c r="J19" s="20" t="s">
        <v>38</v>
      </c>
      <c r="K19" s="73">
        <v>0.33</v>
      </c>
      <c r="L19" s="20"/>
      <c r="M19" s="20"/>
      <c r="N19" s="20">
        <f>C19+E19+G19+I19+K19+M19</f>
        <v>3.27</v>
      </c>
    </row>
    <row r="20" spans="1:14" ht="12" customHeight="1" x14ac:dyDescent="0.25">
      <c r="A20" s="62"/>
      <c r="B20" s="116" t="s">
        <v>65</v>
      </c>
      <c r="C20" s="62"/>
      <c r="D20" s="64"/>
      <c r="E20" s="62"/>
      <c r="F20" s="116"/>
      <c r="G20" s="62"/>
      <c r="H20" s="116" t="s">
        <v>65</v>
      </c>
      <c r="I20" s="62"/>
      <c r="J20" s="64"/>
      <c r="K20" s="62"/>
      <c r="L20" s="62"/>
      <c r="M20" s="62"/>
      <c r="N20" s="62"/>
    </row>
    <row r="21" spans="1:14" ht="12" customHeight="1" x14ac:dyDescent="0.25">
      <c r="A21" s="65">
        <v>7.92</v>
      </c>
      <c r="B21" s="67" t="s">
        <v>13</v>
      </c>
      <c r="C21" s="65">
        <v>1.32</v>
      </c>
      <c r="D21" s="67"/>
      <c r="E21" s="65"/>
      <c r="F21" s="117"/>
      <c r="G21" s="65"/>
      <c r="H21" s="67" t="s">
        <v>38</v>
      </c>
      <c r="I21" s="65">
        <v>0.5</v>
      </c>
      <c r="J21" s="67"/>
      <c r="K21" s="65"/>
      <c r="L21" s="65"/>
      <c r="M21" s="65"/>
      <c r="N21" s="65">
        <f>C21+E21+G21+I21+K21+M21</f>
        <v>1.82</v>
      </c>
    </row>
    <row r="22" spans="1:14" ht="13.5" customHeight="1" x14ac:dyDescent="0.25">
      <c r="A22" s="62"/>
      <c r="B22" s="64"/>
      <c r="C22" s="62"/>
      <c r="D22" s="64" t="s">
        <v>66</v>
      </c>
      <c r="E22" s="62"/>
      <c r="F22" s="64" t="s">
        <v>66</v>
      </c>
      <c r="G22" s="62"/>
      <c r="H22" s="64" t="s">
        <v>66</v>
      </c>
      <c r="I22" s="62"/>
      <c r="J22" s="64"/>
      <c r="K22" s="62"/>
      <c r="L22" s="62" t="s">
        <v>66</v>
      </c>
      <c r="M22" s="62"/>
      <c r="N22" s="62"/>
    </row>
    <row r="23" spans="1:14" ht="24" customHeight="1" x14ac:dyDescent="0.25">
      <c r="A23" s="65">
        <v>12.33</v>
      </c>
      <c r="B23" s="67"/>
      <c r="C23" s="65"/>
      <c r="D23" s="118" t="s">
        <v>67</v>
      </c>
      <c r="E23" s="65">
        <v>0.6</v>
      </c>
      <c r="F23" s="117" t="s">
        <v>38</v>
      </c>
      <c r="G23" s="65">
        <v>0.5</v>
      </c>
      <c r="H23" s="118" t="s">
        <v>68</v>
      </c>
      <c r="I23" s="65">
        <v>1.24</v>
      </c>
      <c r="J23" s="67"/>
      <c r="K23" s="65"/>
      <c r="L23" s="119" t="s">
        <v>38</v>
      </c>
      <c r="M23" s="65">
        <v>0.5</v>
      </c>
      <c r="N23" s="120">
        <f>C23+E23+G23+I23+K23+M23</f>
        <v>2.84</v>
      </c>
    </row>
    <row r="24" spans="1:14" x14ac:dyDescent="0.25">
      <c r="A24" s="22"/>
      <c r="B24" s="11"/>
      <c r="C24" s="121"/>
      <c r="D24" s="11" t="s">
        <v>69</v>
      </c>
      <c r="E24" s="122"/>
      <c r="F24" s="11"/>
      <c r="G24" s="11"/>
      <c r="H24" s="11"/>
      <c r="I24" s="11"/>
      <c r="J24" s="11" t="s">
        <v>69</v>
      </c>
      <c r="K24" s="11"/>
      <c r="L24" s="11"/>
      <c r="M24" s="11"/>
      <c r="N24" s="98"/>
    </row>
    <row r="25" spans="1:14" x14ac:dyDescent="0.25">
      <c r="A25" s="28">
        <v>7.33</v>
      </c>
      <c r="B25" s="17"/>
      <c r="C25" s="123"/>
      <c r="D25" s="17" t="s">
        <v>13</v>
      </c>
      <c r="E25" s="124">
        <v>1.36</v>
      </c>
      <c r="F25" s="17"/>
      <c r="G25" s="17"/>
      <c r="H25" s="17"/>
      <c r="I25" s="17"/>
      <c r="J25" s="17" t="s">
        <v>38</v>
      </c>
      <c r="K25" s="17">
        <v>0.33</v>
      </c>
      <c r="L25" s="17"/>
      <c r="M25" s="17"/>
      <c r="N25" s="30">
        <f>C25+E25+G25+I25+K25+M25</f>
        <v>1.6900000000000002</v>
      </c>
    </row>
    <row r="26" spans="1:14" ht="12" customHeight="1" x14ac:dyDescent="0.25">
      <c r="A26" s="22">
        <v>8.5</v>
      </c>
      <c r="B26" s="24" t="s">
        <v>70</v>
      </c>
      <c r="C26" s="24"/>
      <c r="D26" s="24" t="s">
        <v>70</v>
      </c>
      <c r="E26" s="23"/>
      <c r="F26" s="23" t="s">
        <v>70</v>
      </c>
      <c r="G26" s="23"/>
      <c r="H26" s="24" t="s">
        <v>70</v>
      </c>
      <c r="I26" s="24"/>
      <c r="J26" s="24" t="s">
        <v>70</v>
      </c>
      <c r="K26" s="24"/>
      <c r="L26" s="24" t="s">
        <v>70</v>
      </c>
      <c r="M26" s="24"/>
      <c r="N26" s="125"/>
    </row>
    <row r="27" spans="1:14" ht="18" x14ac:dyDescent="0.25">
      <c r="A27" s="28"/>
      <c r="B27" s="129" t="s">
        <v>38</v>
      </c>
      <c r="C27" s="129">
        <v>0.24</v>
      </c>
      <c r="D27" s="130" t="s">
        <v>71</v>
      </c>
      <c r="E27" s="130">
        <v>0.25</v>
      </c>
      <c r="F27" s="130" t="s">
        <v>38</v>
      </c>
      <c r="G27" s="129">
        <v>0.24</v>
      </c>
      <c r="H27" s="130" t="s">
        <v>71</v>
      </c>
      <c r="I27" s="129">
        <v>0.24</v>
      </c>
      <c r="J27" s="130" t="s">
        <v>13</v>
      </c>
      <c r="K27" s="129">
        <v>0.75</v>
      </c>
      <c r="L27" s="130" t="s">
        <v>72</v>
      </c>
      <c r="M27" s="129">
        <v>0.24</v>
      </c>
      <c r="N27" s="120">
        <f>C27+E27+G27+I27+K27+M27</f>
        <v>1.96</v>
      </c>
    </row>
    <row r="28" spans="1:14" x14ac:dyDescent="0.25">
      <c r="A28" s="22"/>
      <c r="B28" s="56" t="s">
        <v>73</v>
      </c>
      <c r="C28" s="11"/>
      <c r="D28" s="56"/>
      <c r="E28" s="11"/>
      <c r="F28" s="56"/>
      <c r="G28" s="11"/>
      <c r="H28" s="56" t="s">
        <v>73</v>
      </c>
      <c r="I28" s="11"/>
      <c r="J28" s="56"/>
      <c r="K28" s="11"/>
      <c r="L28" s="56"/>
      <c r="M28" s="11"/>
      <c r="N28" s="98"/>
    </row>
    <row r="29" spans="1:14" ht="19.5" customHeight="1" x14ac:dyDescent="0.25">
      <c r="A29" s="28">
        <v>4.75</v>
      </c>
      <c r="B29" s="17" t="s">
        <v>13</v>
      </c>
      <c r="C29" s="17">
        <v>0.75</v>
      </c>
      <c r="D29" s="17"/>
      <c r="E29" s="124"/>
      <c r="F29" s="17"/>
      <c r="G29" s="17"/>
      <c r="H29" s="17" t="s">
        <v>74</v>
      </c>
      <c r="I29" s="17">
        <v>0.34</v>
      </c>
      <c r="J29" s="17"/>
      <c r="K29" s="17"/>
      <c r="L29" s="17"/>
      <c r="M29" s="17"/>
      <c r="N29" s="30">
        <f>C29+E29+G29+I29+K29+M29</f>
        <v>1.0900000000000001</v>
      </c>
    </row>
    <row r="30" spans="1:14" x14ac:dyDescent="0.25">
      <c r="A30" s="22">
        <v>9</v>
      </c>
      <c r="B30" s="88" t="s">
        <v>75</v>
      </c>
      <c r="C30" s="24"/>
      <c r="D30" s="56" t="s">
        <v>75</v>
      </c>
      <c r="E30" s="24"/>
      <c r="F30" s="88" t="s">
        <v>75</v>
      </c>
      <c r="G30" s="24"/>
      <c r="H30" s="88" t="s">
        <v>75</v>
      </c>
      <c r="I30" s="23"/>
      <c r="J30" s="88" t="s">
        <v>75</v>
      </c>
      <c r="K30" s="24"/>
      <c r="L30" s="88" t="s">
        <v>75</v>
      </c>
      <c r="M30" s="24"/>
      <c r="N30" s="125"/>
    </row>
    <row r="31" spans="1:14" x14ac:dyDescent="0.25">
      <c r="A31" s="28"/>
      <c r="B31" s="30" t="s">
        <v>38</v>
      </c>
      <c r="C31" s="30">
        <v>0.25</v>
      </c>
      <c r="D31" s="30" t="s">
        <v>38</v>
      </c>
      <c r="E31" s="103">
        <v>0.25</v>
      </c>
      <c r="F31" s="29" t="s">
        <v>38</v>
      </c>
      <c r="G31" s="30">
        <v>0.25</v>
      </c>
      <c r="H31" s="30" t="s">
        <v>13</v>
      </c>
      <c r="I31" s="30">
        <v>0.82</v>
      </c>
      <c r="J31" s="30" t="s">
        <v>38</v>
      </c>
      <c r="K31" s="30">
        <v>0.25</v>
      </c>
      <c r="L31" s="30" t="s">
        <v>38</v>
      </c>
      <c r="M31" s="30">
        <v>0.25</v>
      </c>
      <c r="N31" s="120">
        <f>C31+E31+G31+I31+K31+M31</f>
        <v>2.0699999999999998</v>
      </c>
    </row>
    <row r="32" spans="1:14" x14ac:dyDescent="0.25">
      <c r="A32" s="105">
        <f>SUM(A3:A31)</f>
        <v>114.97999999999999</v>
      </c>
      <c r="B32" s="28" t="s">
        <v>9</v>
      </c>
      <c r="C32" s="93">
        <f>SUM(C3:C31)</f>
        <v>4.2200000000000006</v>
      </c>
      <c r="D32" s="31"/>
      <c r="E32" s="31">
        <f>SUM(E3:E31)</f>
        <v>5.75</v>
      </c>
      <c r="F32" s="107"/>
      <c r="G32" s="93">
        <f>SUM(G3:G31)</f>
        <v>6.61</v>
      </c>
      <c r="H32" s="28"/>
      <c r="I32" s="93">
        <f>SUM(I3:I31)</f>
        <v>3.47</v>
      </c>
      <c r="J32" s="28"/>
      <c r="K32" s="93">
        <f>SUM(K3:K31)</f>
        <v>5.45</v>
      </c>
      <c r="L32" s="31"/>
      <c r="M32" s="31">
        <f>SUM(M3:M31)</f>
        <v>0.99</v>
      </c>
      <c r="N32" s="108">
        <f>SUM(N3:N31)</f>
        <v>26.49</v>
      </c>
    </row>
    <row r="33" spans="1:14" x14ac:dyDescent="0.25">
      <c r="A33" s="56"/>
      <c r="B33" s="56"/>
      <c r="C33" s="56"/>
      <c r="D33" s="56" t="s">
        <v>27</v>
      </c>
      <c r="E33" s="56"/>
      <c r="F33" s="88"/>
      <c r="G33" s="56"/>
      <c r="H33" s="56" t="s">
        <v>44</v>
      </c>
      <c r="I33" s="56"/>
      <c r="J33" s="109"/>
      <c r="K33" s="110">
        <f>N32*4.33</f>
        <v>114.70169999999999</v>
      </c>
      <c r="L33" s="110"/>
      <c r="M33" s="110"/>
      <c r="N33" s="56"/>
    </row>
    <row r="34" spans="1:14" x14ac:dyDescent="0.25">
      <c r="A34" s="56"/>
      <c r="B34" s="56"/>
      <c r="C34" s="56" t="s">
        <v>28</v>
      </c>
      <c r="D34" s="56"/>
      <c r="E34" s="56" t="str">
        <f>B1</f>
        <v>VANESA ALBORT FERNANDEZ</v>
      </c>
      <c r="F34" s="88"/>
      <c r="G34" s="56"/>
      <c r="H34" s="112" t="s">
        <v>81</v>
      </c>
      <c r="I34" s="111"/>
      <c r="J34" s="56"/>
      <c r="K34" s="56"/>
      <c r="L34" s="476" t="s">
        <v>82</v>
      </c>
      <c r="M34" s="56"/>
      <c r="N34" s="56"/>
    </row>
    <row r="35" spans="1:14" ht="15" customHeight="1" x14ac:dyDescent="0.25">
      <c r="A35" s="136" t="s">
        <v>62</v>
      </c>
      <c r="C35" s="56"/>
      <c r="D35" s="56"/>
      <c r="E35" s="56"/>
      <c r="F35" s="136" t="s">
        <v>86</v>
      </c>
      <c r="I35" s="88"/>
      <c r="J35" s="88"/>
      <c r="K35" s="88"/>
      <c r="L35" s="476"/>
      <c r="M35" s="56"/>
      <c r="N35" s="56"/>
    </row>
    <row r="36" spans="1:14" x14ac:dyDescent="0.25">
      <c r="A36" s="56"/>
      <c r="D36" s="56"/>
      <c r="E36" s="56"/>
      <c r="G36" s="56"/>
      <c r="H36" s="56"/>
      <c r="I36" s="56"/>
      <c r="J36" s="56"/>
      <c r="K36" s="56"/>
      <c r="L36" s="56"/>
      <c r="M36" s="56"/>
      <c r="N36" s="56"/>
    </row>
    <row r="37" spans="1:14" x14ac:dyDescent="0.25">
      <c r="A37" s="56"/>
      <c r="B37" s="56"/>
      <c r="C37" s="56"/>
      <c r="D37" s="56"/>
      <c r="E37" s="56"/>
      <c r="G37" s="477"/>
      <c r="H37" s="477"/>
      <c r="I37" s="477"/>
      <c r="J37" s="477"/>
      <c r="K37" s="477"/>
      <c r="L37" s="477"/>
      <c r="M37" s="56"/>
      <c r="N37" s="56"/>
    </row>
  </sheetData>
  <mergeCells count="2">
    <mergeCell ref="G37:L37"/>
    <mergeCell ref="L34:L35"/>
  </mergeCells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40"/>
    </sheetView>
  </sheetViews>
  <sheetFormatPr baseColWidth="10" defaultRowHeight="15" x14ac:dyDescent="0.25"/>
  <cols>
    <col min="1" max="1" width="6.140625" customWidth="1"/>
    <col min="2" max="2" width="19.7109375" customWidth="1"/>
    <col min="3" max="3" width="5.7109375" customWidth="1"/>
    <col min="4" max="4" width="15.85546875" customWidth="1"/>
    <col min="5" max="5" width="6.28515625" customWidth="1"/>
    <col min="6" max="6" width="16.7109375" customWidth="1"/>
    <col min="7" max="7" width="6" customWidth="1"/>
    <col min="8" max="8" width="16.140625" customWidth="1"/>
    <col min="9" max="9" width="6.28515625" customWidth="1"/>
    <col min="10" max="10" width="15.85546875" customWidth="1"/>
    <col min="11" max="11" width="5.7109375" customWidth="1"/>
    <col min="12" max="12" width="12.7109375" customWidth="1"/>
    <col min="13" max="13" width="4.85546875" customWidth="1"/>
    <col min="14" max="14" width="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6"/>
      <c r="B2" s="56"/>
      <c r="C2" s="56"/>
      <c r="D2" s="56"/>
      <c r="E2" s="56"/>
      <c r="F2" s="88"/>
      <c r="G2" s="56"/>
      <c r="H2" s="56"/>
      <c r="I2" s="56"/>
      <c r="J2" s="56"/>
      <c r="K2" s="56"/>
      <c r="L2" s="56"/>
      <c r="M2" s="56"/>
      <c r="N2" s="56"/>
    </row>
    <row r="3" spans="1:14" x14ac:dyDescent="0.25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90" t="s">
        <v>5</v>
      </c>
      <c r="G3" s="89" t="s">
        <v>4</v>
      </c>
      <c r="H3" s="89" t="s">
        <v>6</v>
      </c>
      <c r="I3" s="89" t="s">
        <v>4</v>
      </c>
      <c r="J3" s="89" t="s">
        <v>7</v>
      </c>
      <c r="K3" s="89" t="s">
        <v>4</v>
      </c>
      <c r="L3" s="89" t="s">
        <v>24</v>
      </c>
      <c r="M3" s="89" t="s">
        <v>4</v>
      </c>
      <c r="N3" s="89" t="s">
        <v>9</v>
      </c>
    </row>
    <row r="4" spans="1:14" ht="13.5" customHeight="1" x14ac:dyDescent="0.25">
      <c r="A4" s="62"/>
      <c r="B4" s="132" t="s">
        <v>47</v>
      </c>
      <c r="C4" s="62"/>
      <c r="D4" s="62"/>
      <c r="E4" s="62"/>
      <c r="F4" s="63"/>
      <c r="G4" s="62"/>
      <c r="H4" s="62"/>
      <c r="I4" s="62"/>
      <c r="J4" s="62"/>
      <c r="K4" s="62"/>
      <c r="L4" s="62"/>
      <c r="M4" s="62"/>
      <c r="N4" s="62"/>
    </row>
    <row r="5" spans="1:14" ht="12" customHeight="1" x14ac:dyDescent="0.25">
      <c r="A5" s="65">
        <v>4.33</v>
      </c>
      <c r="B5" s="87" t="s">
        <v>48</v>
      </c>
      <c r="C5" s="65">
        <v>1</v>
      </c>
      <c r="D5" s="65"/>
      <c r="E5" s="65"/>
      <c r="F5" s="66"/>
      <c r="G5" s="65"/>
      <c r="H5" s="65"/>
      <c r="I5" s="65"/>
      <c r="J5" s="65"/>
      <c r="K5" s="65"/>
      <c r="L5" s="65"/>
      <c r="M5" s="65"/>
      <c r="N5" s="48">
        <f>C5+E5+G5+I5+K5+M5</f>
        <v>1</v>
      </c>
    </row>
    <row r="6" spans="1:14" ht="12" customHeight="1" x14ac:dyDescent="0.25">
      <c r="A6" s="22"/>
      <c r="B6" s="91" t="s">
        <v>50</v>
      </c>
      <c r="C6" s="92"/>
      <c r="D6" s="68"/>
      <c r="E6" s="24"/>
      <c r="F6" s="68" t="s">
        <v>50</v>
      </c>
      <c r="G6" s="92"/>
      <c r="H6" s="68"/>
      <c r="I6" s="94"/>
      <c r="J6" s="68" t="s">
        <v>50</v>
      </c>
      <c r="K6" s="24"/>
      <c r="L6" s="24"/>
      <c r="M6" s="24"/>
      <c r="N6" s="24"/>
    </row>
    <row r="7" spans="1:14" x14ac:dyDescent="0.25">
      <c r="A7" s="28">
        <v>8.1</v>
      </c>
      <c r="B7" s="30" t="s">
        <v>20</v>
      </c>
      <c r="C7" s="95">
        <v>0.33</v>
      </c>
      <c r="D7" s="30"/>
      <c r="E7" s="30"/>
      <c r="F7" s="30" t="s">
        <v>13</v>
      </c>
      <c r="G7" s="93">
        <v>1.24</v>
      </c>
      <c r="H7" s="30"/>
      <c r="I7" s="93"/>
      <c r="J7" s="30" t="s">
        <v>20</v>
      </c>
      <c r="K7" s="30">
        <v>0.3</v>
      </c>
      <c r="L7" s="30"/>
      <c r="M7" s="30"/>
      <c r="N7" s="30">
        <f>C7+E7+G7+I7+K7+M7</f>
        <v>1.87</v>
      </c>
    </row>
    <row r="8" spans="1:14" ht="12" customHeight="1" x14ac:dyDescent="0.25">
      <c r="A8" s="96"/>
      <c r="B8" s="91" t="s">
        <v>51</v>
      </c>
      <c r="C8" s="97"/>
      <c r="D8" s="68"/>
      <c r="E8" s="98"/>
      <c r="F8" s="68" t="s">
        <v>51</v>
      </c>
      <c r="G8" s="97"/>
      <c r="H8" s="68"/>
      <c r="I8" s="99"/>
      <c r="J8" s="68" t="s">
        <v>51</v>
      </c>
      <c r="K8" s="98"/>
      <c r="L8" s="98"/>
      <c r="M8" s="98"/>
      <c r="N8" s="98"/>
    </row>
    <row r="9" spans="1:14" ht="11.25" customHeight="1" x14ac:dyDescent="0.25">
      <c r="A9" s="28">
        <v>8.1</v>
      </c>
      <c r="B9" s="30" t="s">
        <v>20</v>
      </c>
      <c r="C9" s="95">
        <v>0.33</v>
      </c>
      <c r="D9" s="30"/>
      <c r="E9" s="30"/>
      <c r="F9" s="30" t="s">
        <v>13</v>
      </c>
      <c r="G9" s="93">
        <v>1.24</v>
      </c>
      <c r="H9" s="30"/>
      <c r="I9" s="93"/>
      <c r="J9" s="30" t="s">
        <v>20</v>
      </c>
      <c r="K9" s="30">
        <v>0.3</v>
      </c>
      <c r="L9" s="30"/>
      <c r="M9" s="30"/>
      <c r="N9" s="30">
        <f>C9+E9+G9+I9+K9+M9</f>
        <v>1.87</v>
      </c>
    </row>
    <row r="10" spans="1:14" ht="13.5" customHeight="1" x14ac:dyDescent="0.25">
      <c r="A10" s="22"/>
      <c r="B10" s="91" t="s">
        <v>52</v>
      </c>
      <c r="C10" s="97"/>
      <c r="D10" s="68"/>
      <c r="E10" s="98"/>
      <c r="F10" s="68"/>
      <c r="G10" s="97"/>
      <c r="H10" s="68"/>
      <c r="I10" s="99"/>
      <c r="J10" s="68"/>
      <c r="K10" s="98"/>
      <c r="L10" s="98"/>
      <c r="M10" s="98"/>
      <c r="N10" s="98"/>
    </row>
    <row r="11" spans="1:14" ht="26.25" x14ac:dyDescent="0.25">
      <c r="A11" s="28">
        <v>0.75</v>
      </c>
      <c r="B11" s="130" t="s">
        <v>80</v>
      </c>
      <c r="C11" s="95">
        <v>0.17</v>
      </c>
      <c r="D11" s="30"/>
      <c r="E11" s="30"/>
      <c r="F11" s="30"/>
      <c r="G11" s="93"/>
      <c r="H11" s="30"/>
      <c r="I11" s="93"/>
      <c r="J11" s="30"/>
      <c r="K11" s="30"/>
      <c r="L11" s="30"/>
      <c r="M11" s="30"/>
      <c r="N11" s="30">
        <f>C11+E11+G11+I11+K11+M11</f>
        <v>0.17</v>
      </c>
    </row>
    <row r="12" spans="1:14" ht="9.75" customHeight="1" x14ac:dyDescent="0.25">
      <c r="A12" s="96"/>
      <c r="B12" s="56"/>
      <c r="C12" s="97"/>
      <c r="D12" s="68"/>
      <c r="E12" s="98"/>
      <c r="F12" s="68"/>
      <c r="G12" s="97"/>
      <c r="H12" s="68"/>
      <c r="I12" s="99"/>
      <c r="J12" s="91" t="s">
        <v>54</v>
      </c>
      <c r="K12" s="98"/>
      <c r="L12" s="98"/>
      <c r="M12" s="98"/>
      <c r="N12" s="100"/>
    </row>
    <row r="13" spans="1:14" ht="26.25" customHeight="1" x14ac:dyDescent="0.25">
      <c r="A13" s="96">
        <v>1</v>
      </c>
      <c r="B13" s="56"/>
      <c r="C13" s="97"/>
      <c r="D13" s="68"/>
      <c r="E13" s="98"/>
      <c r="F13" s="68"/>
      <c r="G13" s="97"/>
      <c r="H13" s="68"/>
      <c r="I13" s="99"/>
      <c r="J13" s="131" t="s">
        <v>79</v>
      </c>
      <c r="K13" s="98">
        <v>0.23</v>
      </c>
      <c r="L13" s="98"/>
      <c r="M13" s="98"/>
      <c r="N13" s="100">
        <v>0.23</v>
      </c>
    </row>
    <row r="14" spans="1:14" ht="9" customHeight="1" x14ac:dyDescent="0.25">
      <c r="A14" s="33"/>
      <c r="B14" s="101"/>
      <c r="C14" s="92"/>
      <c r="D14" s="101" t="s">
        <v>56</v>
      </c>
      <c r="E14" s="24"/>
      <c r="F14" s="25"/>
      <c r="G14" s="92"/>
      <c r="H14" s="27"/>
      <c r="I14" s="94"/>
      <c r="J14" s="101" t="s">
        <v>56</v>
      </c>
      <c r="K14" s="24"/>
      <c r="L14" s="24"/>
      <c r="M14" s="24"/>
      <c r="N14" s="102"/>
    </row>
    <row r="15" spans="1:14" x14ac:dyDescent="0.25">
      <c r="A15" s="36">
        <v>17.57</v>
      </c>
      <c r="B15" s="30"/>
      <c r="C15" s="95"/>
      <c r="D15" s="30" t="s">
        <v>13</v>
      </c>
      <c r="E15" s="30">
        <v>2.0299999999999998</v>
      </c>
      <c r="F15" s="30"/>
      <c r="G15" s="93"/>
      <c r="H15" s="30"/>
      <c r="I15" s="93"/>
      <c r="J15" s="30" t="s">
        <v>13</v>
      </c>
      <c r="K15" s="30">
        <v>2.0299999999999998</v>
      </c>
      <c r="L15" s="30"/>
      <c r="M15" s="30"/>
      <c r="N15" s="30">
        <f>C15+E15+G15+I15+K15+M15</f>
        <v>4.0599999999999996</v>
      </c>
    </row>
    <row r="16" spans="1:14" ht="23.25" x14ac:dyDescent="0.25">
      <c r="A16" s="28">
        <v>8.08</v>
      </c>
      <c r="B16" s="30"/>
      <c r="C16" s="95"/>
      <c r="D16" s="103" t="s">
        <v>57</v>
      </c>
      <c r="E16" s="30">
        <v>0.93</v>
      </c>
      <c r="F16" s="30"/>
      <c r="G16" s="93"/>
      <c r="H16" s="30"/>
      <c r="I16" s="93"/>
      <c r="J16" s="104" t="s">
        <v>58</v>
      </c>
      <c r="K16" s="30">
        <v>0.93</v>
      </c>
      <c r="L16" s="30"/>
      <c r="M16" s="30"/>
      <c r="N16" s="30">
        <v>1.86</v>
      </c>
    </row>
    <row r="17" spans="1:14" ht="11.25" customHeight="1" x14ac:dyDescent="0.25">
      <c r="A17" s="33"/>
      <c r="B17" s="23"/>
      <c r="C17" s="92"/>
      <c r="D17" s="24"/>
      <c r="E17" s="92"/>
      <c r="F17" s="23" t="s">
        <v>60</v>
      </c>
      <c r="G17" s="92"/>
      <c r="H17" s="23"/>
      <c r="I17" s="24"/>
      <c r="J17" s="24"/>
      <c r="K17" s="24"/>
      <c r="L17" s="24"/>
      <c r="M17" s="92"/>
      <c r="N17" s="92"/>
    </row>
    <row r="18" spans="1:14" ht="10.5" customHeight="1" x14ac:dyDescent="0.25">
      <c r="A18" s="36">
        <v>5.18</v>
      </c>
      <c r="B18" s="30"/>
      <c r="C18" s="93"/>
      <c r="D18" s="30"/>
      <c r="E18" s="93"/>
      <c r="F18" s="30" t="s">
        <v>13</v>
      </c>
      <c r="G18" s="93">
        <v>1.19</v>
      </c>
      <c r="H18" s="29"/>
      <c r="I18" s="30"/>
      <c r="J18" s="30"/>
      <c r="K18" s="30"/>
      <c r="L18" s="30"/>
      <c r="M18" s="93"/>
      <c r="N18" s="93">
        <f>C18+E18+G18+I18+K18+M18</f>
        <v>1.19</v>
      </c>
    </row>
    <row r="19" spans="1:14" ht="9" customHeight="1" x14ac:dyDescent="0.25">
      <c r="A19" s="51"/>
      <c r="B19" s="113" t="s">
        <v>61</v>
      </c>
      <c r="C19" s="14"/>
      <c r="D19" s="114" t="s">
        <v>61</v>
      </c>
      <c r="E19" s="14"/>
      <c r="F19" s="113" t="s">
        <v>61</v>
      </c>
      <c r="G19" s="14"/>
      <c r="H19" s="113" t="s">
        <v>61</v>
      </c>
      <c r="I19" s="14"/>
      <c r="J19" s="113" t="s">
        <v>61</v>
      </c>
      <c r="K19" s="14"/>
      <c r="L19" s="113"/>
      <c r="M19" s="14"/>
      <c r="N19" s="14"/>
    </row>
    <row r="20" spans="1:14" x14ac:dyDescent="0.25">
      <c r="A20" s="45">
        <v>14.2</v>
      </c>
      <c r="B20" s="52" t="s">
        <v>20</v>
      </c>
      <c r="C20" s="20">
        <v>0.33</v>
      </c>
      <c r="D20" s="115" t="s">
        <v>20</v>
      </c>
      <c r="E20" s="73">
        <v>0.33</v>
      </c>
      <c r="F20" s="52" t="s">
        <v>13</v>
      </c>
      <c r="G20" s="73">
        <v>1.97</v>
      </c>
      <c r="H20" s="52" t="s">
        <v>20</v>
      </c>
      <c r="I20" s="73">
        <v>0.33</v>
      </c>
      <c r="J20" s="20" t="s">
        <v>38</v>
      </c>
      <c r="K20" s="73">
        <v>0.33</v>
      </c>
      <c r="L20" s="20"/>
      <c r="M20" s="20"/>
      <c r="N20" s="20">
        <f>C20+E20+G20+I20+K20+M20</f>
        <v>3.29</v>
      </c>
    </row>
    <row r="21" spans="1:14" ht="13.5" customHeight="1" x14ac:dyDescent="0.25">
      <c r="A21" s="62"/>
      <c r="B21" s="116" t="s">
        <v>65</v>
      </c>
      <c r="C21" s="62"/>
      <c r="D21" s="64"/>
      <c r="E21" s="62"/>
      <c r="F21" s="116"/>
      <c r="G21" s="62"/>
      <c r="H21" s="116" t="s">
        <v>65</v>
      </c>
      <c r="I21" s="62"/>
      <c r="J21" s="64"/>
      <c r="K21" s="62"/>
      <c r="L21" s="62"/>
      <c r="M21" s="62"/>
      <c r="N21" s="62"/>
    </row>
    <row r="22" spans="1:14" x14ac:dyDescent="0.25">
      <c r="A22" s="65">
        <v>7.92</v>
      </c>
      <c r="B22" s="67" t="s">
        <v>13</v>
      </c>
      <c r="C22" s="65">
        <v>1.33</v>
      </c>
      <c r="D22" s="67"/>
      <c r="E22" s="65"/>
      <c r="F22" s="117"/>
      <c r="G22" s="65"/>
      <c r="H22" s="67" t="s">
        <v>38</v>
      </c>
      <c r="I22" s="65">
        <v>0.5</v>
      </c>
      <c r="J22" s="67"/>
      <c r="K22" s="65"/>
      <c r="L22" s="65"/>
      <c r="M22" s="65"/>
      <c r="N22" s="65">
        <f>C22+E22+G22+I22+K22+M22</f>
        <v>1.83</v>
      </c>
    </row>
    <row r="23" spans="1:14" x14ac:dyDescent="0.25">
      <c r="A23" s="62"/>
      <c r="B23" s="64"/>
      <c r="C23" s="62"/>
      <c r="D23" s="64" t="s">
        <v>66</v>
      </c>
      <c r="E23" s="62"/>
      <c r="F23" s="64" t="s">
        <v>66</v>
      </c>
      <c r="G23" s="62"/>
      <c r="H23" s="64" t="s">
        <v>66</v>
      </c>
      <c r="I23" s="62"/>
      <c r="J23" s="64"/>
      <c r="K23" s="62"/>
      <c r="L23" s="62" t="s">
        <v>66</v>
      </c>
      <c r="M23" s="62"/>
      <c r="N23" s="62"/>
    </row>
    <row r="24" spans="1:14" ht="25.5" customHeight="1" x14ac:dyDescent="0.25">
      <c r="A24" s="65">
        <v>12.33</v>
      </c>
      <c r="B24" s="67"/>
      <c r="C24" s="65"/>
      <c r="D24" s="118" t="s">
        <v>67</v>
      </c>
      <c r="E24" s="65">
        <v>0.6</v>
      </c>
      <c r="F24" s="117" t="s">
        <v>38</v>
      </c>
      <c r="G24" s="65">
        <v>0.5</v>
      </c>
      <c r="H24" s="118" t="s">
        <v>68</v>
      </c>
      <c r="I24" s="65">
        <v>1.25</v>
      </c>
      <c r="J24" s="67"/>
      <c r="K24" s="65"/>
      <c r="L24" s="119" t="s">
        <v>38</v>
      </c>
      <c r="M24" s="65">
        <v>0.5</v>
      </c>
      <c r="N24" s="120">
        <f>C24+E24+G24+I24+K24+M24</f>
        <v>2.85</v>
      </c>
    </row>
    <row r="25" spans="1:14" ht="11.25" customHeight="1" x14ac:dyDescent="0.25">
      <c r="A25" s="22"/>
      <c r="B25" s="126" t="s">
        <v>78</v>
      </c>
      <c r="C25" s="127"/>
      <c r="D25" s="128"/>
      <c r="E25" s="5"/>
      <c r="F25" s="128" t="s">
        <v>78</v>
      </c>
      <c r="G25" s="5"/>
      <c r="H25" s="128"/>
      <c r="I25" s="5"/>
      <c r="J25" s="128" t="s">
        <v>78</v>
      </c>
      <c r="K25" s="5"/>
      <c r="L25" s="128"/>
      <c r="M25" s="5"/>
      <c r="N25" s="24"/>
    </row>
    <row r="26" spans="1:14" ht="9.75" customHeight="1" x14ac:dyDescent="0.25">
      <c r="A26" s="28">
        <v>7</v>
      </c>
      <c r="B26" s="17" t="s">
        <v>38</v>
      </c>
      <c r="C26" s="123">
        <v>0.33</v>
      </c>
      <c r="D26" s="17"/>
      <c r="E26" s="124"/>
      <c r="F26" s="17" t="s">
        <v>38</v>
      </c>
      <c r="G26" s="17">
        <v>0.33</v>
      </c>
      <c r="H26" s="17"/>
      <c r="I26" s="17"/>
      <c r="J26" s="17" t="s">
        <v>13</v>
      </c>
      <c r="K26" s="17">
        <v>0.96</v>
      </c>
      <c r="L26" s="17"/>
      <c r="M26" s="17"/>
      <c r="N26" s="30">
        <f>C26+E26+G26+I26+K26+M26</f>
        <v>1.62</v>
      </c>
    </row>
    <row r="27" spans="1:14" x14ac:dyDescent="0.25">
      <c r="A27" s="22"/>
      <c r="B27" s="11"/>
      <c r="C27" s="121"/>
      <c r="D27" s="11" t="s">
        <v>69</v>
      </c>
      <c r="E27" s="122"/>
      <c r="F27" s="11"/>
      <c r="G27" s="11"/>
      <c r="H27" s="11"/>
      <c r="I27" s="11"/>
      <c r="J27" s="11" t="s">
        <v>69</v>
      </c>
      <c r="K27" s="11"/>
      <c r="L27" s="11"/>
      <c r="M27" s="11"/>
      <c r="N27" s="98"/>
    </row>
    <row r="28" spans="1:14" ht="11.25" customHeight="1" x14ac:dyDescent="0.25">
      <c r="A28" s="28">
        <v>7.33</v>
      </c>
      <c r="B28" s="17"/>
      <c r="C28" s="123"/>
      <c r="D28" s="17" t="s">
        <v>13</v>
      </c>
      <c r="E28" s="124">
        <v>1.37</v>
      </c>
      <c r="F28" s="17"/>
      <c r="G28" s="17"/>
      <c r="H28" s="17"/>
      <c r="I28" s="17"/>
      <c r="J28" s="17" t="s">
        <v>38</v>
      </c>
      <c r="K28" s="17">
        <v>0.33</v>
      </c>
      <c r="L28" s="17"/>
      <c r="M28" s="17"/>
      <c r="N28" s="30">
        <f>C28+E28+G28+I28+K28+M28</f>
        <v>1.7000000000000002</v>
      </c>
    </row>
    <row r="29" spans="1:14" x14ac:dyDescent="0.25">
      <c r="A29" s="22">
        <v>8.5</v>
      </c>
      <c r="B29" s="24" t="s">
        <v>70</v>
      </c>
      <c r="C29" s="24"/>
      <c r="D29" s="24" t="s">
        <v>70</v>
      </c>
      <c r="E29" s="23"/>
      <c r="F29" s="23" t="s">
        <v>70</v>
      </c>
      <c r="G29" s="23"/>
      <c r="H29" s="24" t="s">
        <v>70</v>
      </c>
      <c r="I29" s="24"/>
      <c r="J29" s="24" t="s">
        <v>70</v>
      </c>
      <c r="K29" s="24"/>
      <c r="L29" s="24" t="s">
        <v>70</v>
      </c>
      <c r="M29" s="24"/>
      <c r="N29" s="125"/>
    </row>
    <row r="30" spans="1:14" ht="18" x14ac:dyDescent="0.25">
      <c r="A30" s="28"/>
      <c r="B30" s="129" t="s">
        <v>38</v>
      </c>
      <c r="C30" s="129">
        <v>0.25</v>
      </c>
      <c r="D30" s="130" t="s">
        <v>71</v>
      </c>
      <c r="E30" s="130">
        <v>0.25</v>
      </c>
      <c r="F30" s="130" t="s">
        <v>38</v>
      </c>
      <c r="G30" s="129">
        <v>0.25</v>
      </c>
      <c r="H30" s="130" t="s">
        <v>71</v>
      </c>
      <c r="I30" s="129">
        <v>0.25</v>
      </c>
      <c r="J30" s="130" t="s">
        <v>13</v>
      </c>
      <c r="K30" s="129">
        <v>0.75</v>
      </c>
      <c r="L30" s="130" t="s">
        <v>72</v>
      </c>
      <c r="M30" s="129">
        <v>0.25</v>
      </c>
      <c r="N30" s="120">
        <f>C30+E30+G30+I30+K30+M30</f>
        <v>2</v>
      </c>
    </row>
    <row r="31" spans="1:14" ht="14.25" customHeight="1" x14ac:dyDescent="0.25">
      <c r="A31" s="22"/>
      <c r="B31" s="56" t="s">
        <v>73</v>
      </c>
      <c r="C31" s="11"/>
      <c r="D31" s="56"/>
      <c r="E31" s="11"/>
      <c r="F31" s="56"/>
      <c r="G31" s="11"/>
      <c r="H31" s="56" t="s">
        <v>73</v>
      </c>
      <c r="I31" s="11"/>
      <c r="J31" s="56"/>
      <c r="K31" s="11"/>
      <c r="L31" s="56"/>
      <c r="M31" s="11"/>
      <c r="N31" s="98"/>
    </row>
    <row r="32" spans="1:14" ht="16.5" customHeight="1" x14ac:dyDescent="0.25">
      <c r="A32" s="28">
        <v>4.75</v>
      </c>
      <c r="B32" s="17" t="s">
        <v>13</v>
      </c>
      <c r="C32" s="17">
        <v>0.75</v>
      </c>
      <c r="D32" s="17"/>
      <c r="E32" s="124"/>
      <c r="F32" s="17"/>
      <c r="G32" s="17"/>
      <c r="H32" s="17" t="s">
        <v>74</v>
      </c>
      <c r="I32" s="17">
        <v>0.35</v>
      </c>
      <c r="J32" s="17"/>
      <c r="K32" s="17"/>
      <c r="L32" s="17"/>
      <c r="M32" s="17"/>
      <c r="N32" s="30">
        <f>C32+E32+G32+I32+K32+M32</f>
        <v>1.1000000000000001</v>
      </c>
    </row>
    <row r="33" spans="1:14" ht="12" customHeight="1" x14ac:dyDescent="0.25">
      <c r="A33" s="22">
        <v>9</v>
      </c>
      <c r="B33" s="88" t="s">
        <v>75</v>
      </c>
      <c r="C33" s="24"/>
      <c r="D33" s="56" t="s">
        <v>75</v>
      </c>
      <c r="E33" s="24"/>
      <c r="F33" s="88" t="s">
        <v>75</v>
      </c>
      <c r="G33" s="24"/>
      <c r="H33" s="88" t="s">
        <v>75</v>
      </c>
      <c r="I33" s="23"/>
      <c r="J33" s="88" t="s">
        <v>75</v>
      </c>
      <c r="K33" s="24"/>
      <c r="L33" s="88" t="s">
        <v>75</v>
      </c>
      <c r="M33" s="24"/>
      <c r="N33" s="125"/>
    </row>
    <row r="34" spans="1:14" x14ac:dyDescent="0.25">
      <c r="A34" s="28"/>
      <c r="B34" s="30" t="s">
        <v>38</v>
      </c>
      <c r="C34" s="30">
        <v>0.25</v>
      </c>
      <c r="D34" s="30" t="s">
        <v>38</v>
      </c>
      <c r="E34" s="103">
        <v>0.25</v>
      </c>
      <c r="F34" s="29" t="s">
        <v>38</v>
      </c>
      <c r="G34" s="30">
        <v>0.25</v>
      </c>
      <c r="H34" s="30" t="s">
        <v>13</v>
      </c>
      <c r="I34" s="30">
        <v>0.82</v>
      </c>
      <c r="J34" s="30" t="s">
        <v>38</v>
      </c>
      <c r="K34" s="30">
        <v>0.25</v>
      </c>
      <c r="L34" s="30" t="s">
        <v>38</v>
      </c>
      <c r="M34" s="30">
        <v>0.25</v>
      </c>
      <c r="N34" s="120">
        <f>C34+E34+G34+I34+K34+M34</f>
        <v>2.0699999999999998</v>
      </c>
    </row>
    <row r="35" spans="1:14" x14ac:dyDescent="0.25">
      <c r="A35" s="105">
        <f>SUM(A4:A34)</f>
        <v>124.14</v>
      </c>
      <c r="B35" s="28" t="s">
        <v>9</v>
      </c>
      <c r="C35" s="93">
        <f>SUM(C4:C34)</f>
        <v>5.07</v>
      </c>
      <c r="D35" s="31"/>
      <c r="E35" s="31">
        <f>SUM(E4:E34)</f>
        <v>5.76</v>
      </c>
      <c r="F35" s="107"/>
      <c r="G35" s="93">
        <f>SUM(G4:G34)</f>
        <v>6.97</v>
      </c>
      <c r="H35" s="28"/>
      <c r="I35" s="93">
        <f>SUM(I4:I34)</f>
        <v>3.5</v>
      </c>
      <c r="J35" s="28"/>
      <c r="K35" s="93">
        <f>SUM(K4:K34)</f>
        <v>6.41</v>
      </c>
      <c r="L35" s="31"/>
      <c r="M35" s="31">
        <f>SUM(M4:M34)</f>
        <v>1</v>
      </c>
      <c r="N35" s="108">
        <f>SUM(N4:N34)</f>
        <v>28.71</v>
      </c>
    </row>
    <row r="36" spans="1:14" x14ac:dyDescent="0.25">
      <c r="A36" s="56"/>
      <c r="B36" s="56"/>
      <c r="C36" s="56"/>
      <c r="D36" s="56"/>
      <c r="E36" s="56"/>
      <c r="F36" s="88"/>
      <c r="G36" s="56"/>
      <c r="H36" s="56" t="s">
        <v>44</v>
      </c>
      <c r="I36" s="56"/>
      <c r="J36" s="109"/>
      <c r="K36" s="110">
        <f>N35*4.33</f>
        <v>124.3143</v>
      </c>
      <c r="L36" s="110"/>
      <c r="M36" s="110"/>
      <c r="N36" s="56"/>
    </row>
    <row r="37" spans="1:14" x14ac:dyDescent="0.25">
      <c r="A37" s="56"/>
      <c r="B37" s="56"/>
      <c r="C37" s="56"/>
      <c r="D37" s="56"/>
      <c r="E37" s="56"/>
      <c r="F37" s="88"/>
      <c r="G37" s="56"/>
      <c r="H37" s="56"/>
      <c r="I37" s="111"/>
      <c r="J37" s="56"/>
      <c r="K37" s="56"/>
      <c r="L37" s="56"/>
      <c r="M37" s="56"/>
      <c r="N37" s="56"/>
    </row>
    <row r="38" spans="1:14" ht="11.25" customHeight="1" x14ac:dyDescent="0.25">
      <c r="A38" s="56"/>
      <c r="B38" s="56" t="s">
        <v>27</v>
      </c>
      <c r="C38" s="56"/>
      <c r="D38" s="56"/>
      <c r="E38" s="56"/>
      <c r="F38" s="112" t="s">
        <v>77</v>
      </c>
      <c r="G38" s="477" t="s">
        <v>64</v>
      </c>
      <c r="H38" s="477"/>
      <c r="I38" s="477"/>
      <c r="J38" s="477"/>
      <c r="K38" s="477"/>
      <c r="L38" s="477"/>
      <c r="M38" s="56"/>
      <c r="N38" s="56"/>
    </row>
    <row r="39" spans="1:14" x14ac:dyDescent="0.25">
      <c r="A39" s="56"/>
      <c r="B39" s="56" t="s">
        <v>28</v>
      </c>
      <c r="C39" s="56" t="str">
        <f>B1</f>
        <v>VANESA ALBORT FERNANDEZ</v>
      </c>
      <c r="D39" s="56"/>
      <c r="E39" s="56"/>
      <c r="F39" t="s">
        <v>62</v>
      </c>
      <c r="G39" s="56"/>
      <c r="H39" s="56"/>
      <c r="I39" s="56"/>
      <c r="J39" s="56"/>
      <c r="K39" s="56"/>
      <c r="L39" s="56"/>
      <c r="M39" s="56"/>
      <c r="N39" s="56"/>
    </row>
    <row r="40" spans="1:14" ht="13.5" customHeight="1" x14ac:dyDescent="0.25">
      <c r="A40" s="56"/>
      <c r="B40" s="56" t="s">
        <v>59</v>
      </c>
      <c r="C40" s="56"/>
      <c r="D40" s="56"/>
      <c r="E40" s="56"/>
      <c r="G40" s="477" t="s">
        <v>76</v>
      </c>
      <c r="H40" s="477"/>
      <c r="I40" s="477"/>
      <c r="J40" s="477"/>
      <c r="K40" s="477"/>
      <c r="L40" s="477"/>
      <c r="M40" s="56"/>
      <c r="N40" s="56"/>
    </row>
    <row r="41" spans="1:14" x14ac:dyDescent="0.25">
      <c r="A41" s="56"/>
      <c r="C41" s="56"/>
      <c r="D41" s="56"/>
      <c r="G41" s="88"/>
      <c r="H41" s="88"/>
      <c r="I41" s="88"/>
      <c r="J41" s="88"/>
      <c r="K41" s="56"/>
      <c r="L41" s="56"/>
      <c r="M41" s="56"/>
      <c r="N41" s="56"/>
    </row>
  </sheetData>
  <mergeCells count="2">
    <mergeCell ref="G38:L38"/>
    <mergeCell ref="G40:L40"/>
  </mergeCells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31" workbookViewId="0">
      <selection sqref="A1:N51"/>
    </sheetView>
  </sheetViews>
  <sheetFormatPr baseColWidth="10" defaultColWidth="11.5703125" defaultRowHeight="11.25" x14ac:dyDescent="0.2"/>
  <cols>
    <col min="1" max="1" width="7.42578125" style="56" customWidth="1"/>
    <col min="2" max="2" width="11.42578125" style="56" customWidth="1"/>
    <col min="3" max="3" width="5.28515625" style="56" customWidth="1"/>
    <col min="4" max="4" width="20.5703125" style="56" customWidth="1"/>
    <col min="5" max="5" width="6" style="56" customWidth="1"/>
    <col min="6" max="6" width="23.5703125" style="88" customWidth="1"/>
    <col min="7" max="7" width="6.140625" style="56" customWidth="1"/>
    <col min="8" max="8" width="15.85546875" style="56" customWidth="1"/>
    <col min="9" max="9" width="6.28515625" style="56" customWidth="1"/>
    <col min="10" max="10" width="26.85546875" style="56" customWidth="1"/>
    <col min="11" max="11" width="5.42578125" style="56" customWidth="1"/>
    <col min="12" max="12" width="4.28515625" style="56" customWidth="1"/>
    <col min="13" max="13" width="3.5703125" style="56" customWidth="1"/>
    <col min="14" max="14" width="4.7109375" style="56" customWidth="1"/>
    <col min="15" max="16384" width="11.5703125" style="56"/>
  </cols>
  <sheetData>
    <row r="1" spans="1:14" x14ac:dyDescent="0.2">
      <c r="B1" s="56" t="s">
        <v>29</v>
      </c>
    </row>
    <row r="2" spans="1:14" x14ac:dyDescent="0.2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">
      <c r="A3" s="193"/>
      <c r="B3" s="193"/>
      <c r="C3" s="194"/>
      <c r="D3" s="193"/>
      <c r="E3" s="193"/>
      <c r="F3" s="195" t="s">
        <v>230</v>
      </c>
      <c r="G3" s="193"/>
      <c r="H3" s="337"/>
      <c r="I3" s="194"/>
      <c r="J3" s="337"/>
      <c r="K3" s="194"/>
      <c r="L3" s="193"/>
      <c r="M3" s="193"/>
      <c r="N3" s="193"/>
    </row>
    <row r="4" spans="1:14" x14ac:dyDescent="0.2">
      <c r="A4" s="314">
        <v>11.91</v>
      </c>
      <c r="B4" s="314"/>
      <c r="C4" s="197"/>
      <c r="D4" s="314"/>
      <c r="E4" s="314"/>
      <c r="F4" s="320" t="s">
        <v>13</v>
      </c>
      <c r="G4" s="314">
        <v>2.75</v>
      </c>
      <c r="H4" s="338"/>
      <c r="I4" s="197"/>
      <c r="J4" s="338"/>
      <c r="K4" s="197"/>
      <c r="L4" s="314"/>
      <c r="M4" s="314"/>
      <c r="N4" s="314">
        <f>C4+E4+G4+I4+K4</f>
        <v>2.75</v>
      </c>
    </row>
    <row r="5" spans="1:14" x14ac:dyDescent="0.2">
      <c r="A5" s="193"/>
      <c r="B5" s="193"/>
      <c r="C5" s="194"/>
      <c r="D5" s="195" t="s">
        <v>228</v>
      </c>
      <c r="E5" s="193"/>
      <c r="F5" s="195"/>
      <c r="G5" s="193"/>
      <c r="H5" s="337"/>
      <c r="I5" s="194"/>
      <c r="J5" s="337"/>
      <c r="K5" s="194"/>
      <c r="L5" s="193"/>
      <c r="M5" s="193"/>
      <c r="N5" s="193"/>
    </row>
    <row r="6" spans="1:14" x14ac:dyDescent="0.2">
      <c r="A6" s="314">
        <v>4</v>
      </c>
      <c r="B6" s="314"/>
      <c r="C6" s="197"/>
      <c r="D6" s="195" t="s">
        <v>229</v>
      </c>
      <c r="E6" s="314">
        <v>0.92</v>
      </c>
      <c r="F6" s="320"/>
      <c r="G6" s="314"/>
      <c r="H6" s="338"/>
      <c r="I6" s="197"/>
      <c r="J6" s="338"/>
      <c r="K6" s="197"/>
      <c r="L6" s="314"/>
      <c r="M6" s="314"/>
      <c r="N6" s="120">
        <f>C6+E6+G6+I6+K6</f>
        <v>0.92</v>
      </c>
    </row>
    <row r="7" spans="1:14" ht="22.5" x14ac:dyDescent="0.2">
      <c r="A7" s="125"/>
      <c r="B7" s="26"/>
      <c r="C7" s="125"/>
      <c r="D7" s="26"/>
      <c r="E7" s="125"/>
      <c r="F7" s="25" t="s">
        <v>156</v>
      </c>
      <c r="G7" s="125"/>
      <c r="H7" s="339"/>
      <c r="I7" s="125"/>
      <c r="J7" s="339"/>
      <c r="K7" s="125"/>
      <c r="L7" s="24"/>
      <c r="M7" s="24"/>
      <c r="N7" s="125"/>
    </row>
    <row r="8" spans="1:14" x14ac:dyDescent="0.2">
      <c r="A8" s="120">
        <v>2.5</v>
      </c>
      <c r="B8" s="176"/>
      <c r="C8" s="120"/>
      <c r="D8" s="176"/>
      <c r="E8" s="120"/>
      <c r="F8" s="39" t="s">
        <v>154</v>
      </c>
      <c r="G8" s="120">
        <v>0.56999999999999995</v>
      </c>
      <c r="H8" s="340"/>
      <c r="I8" s="120"/>
      <c r="J8" s="340"/>
      <c r="K8" s="120"/>
      <c r="L8" s="30"/>
      <c r="M8" s="30"/>
      <c r="N8" s="120">
        <f t="shared" ref="N8" si="0">C8+E8+G8+I8+K8</f>
        <v>0.56999999999999995</v>
      </c>
    </row>
    <row r="9" spans="1:14" x14ac:dyDescent="0.2">
      <c r="A9" s="144"/>
      <c r="B9" s="207"/>
      <c r="C9" s="144"/>
      <c r="D9" s="207"/>
      <c r="E9" s="144"/>
      <c r="F9" s="207"/>
      <c r="G9" s="144"/>
      <c r="H9" s="341"/>
      <c r="I9" s="144"/>
      <c r="J9" s="341" t="s">
        <v>178</v>
      </c>
      <c r="K9" s="144"/>
      <c r="L9" s="252"/>
      <c r="M9" s="98"/>
      <c r="N9" s="144"/>
    </row>
    <row r="10" spans="1:14" x14ac:dyDescent="0.2">
      <c r="A10" s="144">
        <v>3.5</v>
      </c>
      <c r="B10" s="207"/>
      <c r="C10" s="144"/>
      <c r="D10" s="207"/>
      <c r="E10" s="144"/>
      <c r="F10" s="207"/>
      <c r="G10" s="144"/>
      <c r="H10" s="341"/>
      <c r="I10" s="144"/>
      <c r="J10" s="341" t="s">
        <v>179</v>
      </c>
      <c r="K10" s="144">
        <v>0.8</v>
      </c>
      <c r="L10" s="252"/>
      <c r="M10" s="98"/>
      <c r="N10" s="144">
        <f>C10+E10+G10+I10+K10</f>
        <v>0.8</v>
      </c>
    </row>
    <row r="11" spans="1:14" ht="22.5" x14ac:dyDescent="0.2">
      <c r="A11" s="5">
        <v>3.25</v>
      </c>
      <c r="B11" s="5" t="s">
        <v>234</v>
      </c>
      <c r="C11" s="381">
        <v>0.75</v>
      </c>
      <c r="D11" s="5"/>
      <c r="E11" s="5"/>
      <c r="F11" s="5"/>
      <c r="G11" s="5"/>
      <c r="H11" s="358"/>
      <c r="I11" s="203"/>
      <c r="J11" s="358"/>
      <c r="K11" s="203"/>
      <c r="L11" s="5"/>
      <c r="M11" s="5"/>
      <c r="N11" s="299">
        <f>C11</f>
        <v>0.75</v>
      </c>
    </row>
    <row r="12" spans="1:14" ht="33.75" x14ac:dyDescent="0.2">
      <c r="A12" s="194"/>
      <c r="B12" s="382" t="s">
        <v>47</v>
      </c>
      <c r="C12" s="194"/>
      <c r="D12" s="193"/>
      <c r="E12" s="194"/>
      <c r="F12" s="195"/>
      <c r="G12" s="194"/>
      <c r="H12" s="337"/>
      <c r="I12" s="194"/>
      <c r="J12" s="337"/>
      <c r="K12" s="194"/>
      <c r="L12" s="193"/>
      <c r="M12" s="193"/>
      <c r="N12" s="194"/>
    </row>
    <row r="13" spans="1:14" x14ac:dyDescent="0.2">
      <c r="A13" s="197">
        <v>2.17</v>
      </c>
      <c r="B13" s="383" t="s">
        <v>83</v>
      </c>
      <c r="C13" s="197">
        <v>0.5</v>
      </c>
      <c r="D13" s="314"/>
      <c r="E13" s="197"/>
      <c r="F13" s="320"/>
      <c r="G13" s="197"/>
      <c r="H13" s="338"/>
      <c r="I13" s="197"/>
      <c r="J13" s="338"/>
      <c r="K13" s="197"/>
      <c r="L13" s="314"/>
      <c r="M13" s="314"/>
      <c r="N13" s="120">
        <f>C13+E13+G13+I13+K13+M13</f>
        <v>0.5</v>
      </c>
    </row>
    <row r="14" spans="1:14" x14ac:dyDescent="0.2">
      <c r="A14" s="33"/>
      <c r="B14" s="24" t="s">
        <v>181</v>
      </c>
      <c r="C14" s="125"/>
      <c r="D14" s="24"/>
      <c r="E14" s="125"/>
      <c r="F14" s="23" t="s">
        <v>181</v>
      </c>
      <c r="G14" s="92"/>
      <c r="H14" s="345"/>
      <c r="I14" s="125"/>
      <c r="J14" s="369" t="s">
        <v>181</v>
      </c>
      <c r="K14" s="125"/>
      <c r="L14" s="24"/>
      <c r="M14" s="92"/>
      <c r="N14" s="92"/>
    </row>
    <row r="15" spans="1:14" x14ac:dyDescent="0.2">
      <c r="A15" s="36">
        <v>6.61</v>
      </c>
      <c r="B15" s="30" t="s">
        <v>38</v>
      </c>
      <c r="C15" s="120">
        <v>0.33</v>
      </c>
      <c r="D15" s="30"/>
      <c r="E15" s="120"/>
      <c r="F15" s="29" t="s">
        <v>13</v>
      </c>
      <c r="G15" s="93">
        <v>0.87</v>
      </c>
      <c r="H15" s="346"/>
      <c r="I15" s="120"/>
      <c r="J15" s="368" t="s">
        <v>20</v>
      </c>
      <c r="K15" s="120">
        <v>0.33</v>
      </c>
      <c r="L15" s="30"/>
      <c r="M15" s="93"/>
      <c r="N15" s="93">
        <f>C15+G15+K15</f>
        <v>1.53</v>
      </c>
    </row>
    <row r="16" spans="1:14" x14ac:dyDescent="0.2">
      <c r="A16" s="152"/>
      <c r="B16" s="255" t="s">
        <v>182</v>
      </c>
      <c r="C16" s="125"/>
      <c r="D16" s="390"/>
      <c r="E16" s="391"/>
      <c r="F16" s="380"/>
      <c r="G16" s="92"/>
      <c r="H16" s="347" t="s">
        <v>182</v>
      </c>
      <c r="I16" s="391"/>
      <c r="J16" s="337"/>
      <c r="K16" s="125"/>
      <c r="L16" s="255"/>
      <c r="M16" s="392"/>
      <c r="N16" s="92"/>
    </row>
    <row r="17" spans="1:14" ht="56.25" x14ac:dyDescent="0.2">
      <c r="A17" s="153">
        <v>5.3</v>
      </c>
      <c r="B17" s="238" t="s">
        <v>183</v>
      </c>
      <c r="C17" s="120">
        <v>0.47</v>
      </c>
      <c r="D17" s="137"/>
      <c r="E17" s="393"/>
      <c r="F17" s="238"/>
      <c r="G17" s="93"/>
      <c r="H17" s="348" t="s">
        <v>13</v>
      </c>
      <c r="I17" s="393">
        <v>0.75</v>
      </c>
      <c r="J17" s="370"/>
      <c r="K17" s="120"/>
      <c r="L17" s="137"/>
      <c r="M17" s="394"/>
      <c r="N17" s="97">
        <f>C17+E17+G17+I17+K17+M17</f>
        <v>1.22</v>
      </c>
    </row>
    <row r="18" spans="1:14" x14ac:dyDescent="0.2">
      <c r="A18" s="262"/>
      <c r="B18" s="263" t="s">
        <v>184</v>
      </c>
      <c r="C18" s="144"/>
      <c r="D18" s="140"/>
      <c r="E18" s="395"/>
      <c r="F18" s="263"/>
      <c r="G18" s="97"/>
      <c r="H18" s="349" t="s">
        <v>184</v>
      </c>
      <c r="I18" s="395"/>
      <c r="J18" s="371"/>
      <c r="K18" s="144"/>
      <c r="L18" s="140"/>
      <c r="M18" s="396"/>
      <c r="N18" s="92"/>
    </row>
    <row r="19" spans="1:14" x14ac:dyDescent="0.2">
      <c r="A19" s="262">
        <v>6.49</v>
      </c>
      <c r="B19" s="263" t="s">
        <v>13</v>
      </c>
      <c r="C19" s="144">
        <v>0.75</v>
      </c>
      <c r="D19" s="140"/>
      <c r="E19" s="395"/>
      <c r="F19" s="263"/>
      <c r="G19" s="97"/>
      <c r="H19" s="350" t="s">
        <v>13</v>
      </c>
      <c r="I19" s="395">
        <v>0.75</v>
      </c>
      <c r="J19" s="371"/>
      <c r="K19" s="144"/>
      <c r="L19" s="140"/>
      <c r="M19" s="396"/>
      <c r="N19" s="97">
        <f>C19+E19+G19+I19+K19</f>
        <v>1.5</v>
      </c>
    </row>
    <row r="20" spans="1:14" x14ac:dyDescent="0.2">
      <c r="A20" s="22"/>
      <c r="B20" s="27" t="s">
        <v>231</v>
      </c>
      <c r="C20" s="125"/>
      <c r="D20" s="27"/>
      <c r="E20" s="24"/>
      <c r="F20" s="25"/>
      <c r="G20" s="24"/>
      <c r="H20" s="373" t="s">
        <v>231</v>
      </c>
      <c r="I20" s="125"/>
      <c r="J20" s="373"/>
      <c r="K20" s="125"/>
      <c r="L20" s="24"/>
      <c r="M20" s="392"/>
      <c r="N20" s="92"/>
    </row>
    <row r="21" spans="1:14" x14ac:dyDescent="0.2">
      <c r="A21" s="28">
        <v>5</v>
      </c>
      <c r="B21" s="176" t="s">
        <v>232</v>
      </c>
      <c r="C21" s="120">
        <v>0.25</v>
      </c>
      <c r="D21" s="176"/>
      <c r="E21" s="30"/>
      <c r="F21" s="176"/>
      <c r="G21" s="30"/>
      <c r="H21" s="384" t="s">
        <v>13</v>
      </c>
      <c r="I21" s="120">
        <v>0.9</v>
      </c>
      <c r="J21" s="384"/>
      <c r="K21" s="120"/>
      <c r="L21" s="29"/>
      <c r="M21" s="394"/>
      <c r="N21" s="93">
        <f>C21+E21+G21+I21+K21</f>
        <v>1.1499999999999999</v>
      </c>
    </row>
    <row r="22" spans="1:14" x14ac:dyDescent="0.2">
      <c r="A22" s="22"/>
      <c r="B22" s="385" t="s">
        <v>233</v>
      </c>
      <c r="C22" s="188"/>
      <c r="D22" s="385"/>
      <c r="E22" s="106"/>
      <c r="F22" s="379"/>
      <c r="G22" s="98"/>
      <c r="H22" s="386" t="s">
        <v>233</v>
      </c>
      <c r="I22" s="125"/>
      <c r="J22" s="386"/>
      <c r="K22" s="125"/>
      <c r="L22" s="24"/>
      <c r="M22" s="396"/>
      <c r="N22" s="97"/>
    </row>
    <row r="23" spans="1:14" x14ac:dyDescent="0.2">
      <c r="A23" s="28">
        <v>5</v>
      </c>
      <c r="B23" s="176" t="s">
        <v>38</v>
      </c>
      <c r="C23" s="120">
        <v>0.25</v>
      </c>
      <c r="D23" s="176"/>
      <c r="E23" s="30"/>
      <c r="F23" s="176"/>
      <c r="G23" s="30"/>
      <c r="H23" s="384" t="s">
        <v>115</v>
      </c>
      <c r="I23" s="120">
        <v>0.9</v>
      </c>
      <c r="J23" s="384"/>
      <c r="K23" s="120"/>
      <c r="L23" s="29"/>
      <c r="M23" s="396"/>
      <c r="N23" s="97">
        <f>C23+E23+G23+I23+K23</f>
        <v>1.1499999999999999</v>
      </c>
    </row>
    <row r="24" spans="1:14" ht="22.5" x14ac:dyDescent="0.2">
      <c r="A24" s="22"/>
      <c r="B24" s="379" t="s">
        <v>236</v>
      </c>
      <c r="C24" s="144"/>
      <c r="D24" s="106"/>
      <c r="E24" s="106"/>
      <c r="F24" s="379" t="s">
        <v>236</v>
      </c>
      <c r="G24" s="98"/>
      <c r="H24" s="387"/>
      <c r="I24" s="144"/>
      <c r="J24" s="387" t="s">
        <v>237</v>
      </c>
      <c r="K24" s="125"/>
      <c r="L24" s="24"/>
      <c r="M24" s="24"/>
      <c r="N24" s="24"/>
    </row>
    <row r="25" spans="1:14" x14ac:dyDescent="0.2">
      <c r="A25" s="28">
        <v>6.5</v>
      </c>
      <c r="B25" s="176" t="s">
        <v>38</v>
      </c>
      <c r="C25" s="120">
        <v>0.33</v>
      </c>
      <c r="D25" s="29"/>
      <c r="E25" s="29"/>
      <c r="F25" s="29" t="s">
        <v>13</v>
      </c>
      <c r="G25" s="30">
        <v>0.84</v>
      </c>
      <c r="H25" s="368"/>
      <c r="I25" s="120"/>
      <c r="J25" s="368" t="s">
        <v>38</v>
      </c>
      <c r="K25" s="120">
        <v>0.33</v>
      </c>
      <c r="L25" s="29"/>
      <c r="M25" s="30"/>
      <c r="N25" s="30">
        <f>C25+E25+G25+I25+K25+M25</f>
        <v>1.5</v>
      </c>
    </row>
    <row r="26" spans="1:14" ht="22.5" x14ac:dyDescent="0.2">
      <c r="A26" s="96"/>
      <c r="B26" s="379" t="s">
        <v>238</v>
      </c>
      <c r="C26" s="144"/>
      <c r="D26" s="207"/>
      <c r="E26" s="106"/>
      <c r="F26" s="379" t="s">
        <v>238</v>
      </c>
      <c r="G26" s="98"/>
      <c r="H26" s="388"/>
      <c r="I26" s="144"/>
      <c r="J26" s="387" t="s">
        <v>238</v>
      </c>
      <c r="K26" s="144"/>
      <c r="L26" s="207"/>
      <c r="M26" s="98"/>
      <c r="N26" s="98"/>
    </row>
    <row r="27" spans="1:14" x14ac:dyDescent="0.2">
      <c r="A27" s="96">
        <v>6.5</v>
      </c>
      <c r="B27" s="207" t="s">
        <v>38</v>
      </c>
      <c r="C27" s="144">
        <v>0.33</v>
      </c>
      <c r="D27" s="207"/>
      <c r="E27" s="106"/>
      <c r="F27" s="207" t="s">
        <v>13</v>
      </c>
      <c r="G27" s="98">
        <v>0.84</v>
      </c>
      <c r="H27" s="388"/>
      <c r="I27" s="144"/>
      <c r="J27" s="341" t="s">
        <v>38</v>
      </c>
      <c r="K27" s="144">
        <v>0.33</v>
      </c>
      <c r="L27" s="207"/>
      <c r="M27" s="98"/>
      <c r="N27" s="30">
        <f>C27+E27+G27+I27+K27+M27</f>
        <v>1.5</v>
      </c>
    </row>
    <row r="28" spans="1:14" x14ac:dyDescent="0.2">
      <c r="A28" s="22"/>
      <c r="B28" s="25"/>
      <c r="C28" s="125"/>
      <c r="D28" s="25"/>
      <c r="E28" s="23"/>
      <c r="F28" s="25" t="s">
        <v>239</v>
      </c>
      <c r="G28" s="24"/>
      <c r="H28" s="373"/>
      <c r="I28" s="125"/>
      <c r="J28" s="339"/>
      <c r="K28" s="125"/>
      <c r="L28" s="25"/>
      <c r="M28" s="24"/>
      <c r="N28" s="24"/>
    </row>
    <row r="29" spans="1:14" ht="18.75" customHeight="1" x14ac:dyDescent="0.2">
      <c r="A29" s="28">
        <v>0.5</v>
      </c>
      <c r="B29" s="39"/>
      <c r="C29" s="120"/>
      <c r="D29" s="39"/>
      <c r="E29" s="29"/>
      <c r="F29" s="39" t="s">
        <v>240</v>
      </c>
      <c r="G29" s="30">
        <v>0.12</v>
      </c>
      <c r="H29" s="389"/>
      <c r="I29" s="120"/>
      <c r="J29" s="340"/>
      <c r="K29" s="120"/>
      <c r="L29" s="39"/>
      <c r="M29" s="30"/>
      <c r="N29" s="30"/>
    </row>
    <row r="30" spans="1:14" x14ac:dyDescent="0.2">
      <c r="A30" s="22">
        <v>5.19</v>
      </c>
      <c r="B30" s="5"/>
      <c r="C30" s="203"/>
      <c r="D30" s="5"/>
      <c r="E30" s="5"/>
      <c r="F30" s="5" t="s">
        <v>10</v>
      </c>
      <c r="G30" s="5"/>
      <c r="H30" s="358"/>
      <c r="I30" s="203"/>
      <c r="J30" s="358"/>
      <c r="K30" s="203"/>
      <c r="L30" s="204"/>
      <c r="M30" s="392"/>
      <c r="N30" s="92"/>
    </row>
    <row r="31" spans="1:14" x14ac:dyDescent="0.2">
      <c r="A31" s="28"/>
      <c r="B31" s="17"/>
      <c r="C31" s="205"/>
      <c r="D31" s="124"/>
      <c r="E31" s="17"/>
      <c r="F31" s="124" t="s">
        <v>11</v>
      </c>
      <c r="G31" s="17">
        <v>1.19</v>
      </c>
      <c r="H31" s="359"/>
      <c r="I31" s="205"/>
      <c r="J31" s="359"/>
      <c r="K31" s="205"/>
      <c r="L31" s="319"/>
      <c r="M31" s="394"/>
      <c r="N31" s="319">
        <f>C31+E31+G31+I31+K31</f>
        <v>1.19</v>
      </c>
    </row>
    <row r="32" spans="1:14" x14ac:dyDescent="0.2">
      <c r="A32" s="22">
        <v>10.64</v>
      </c>
      <c r="B32" s="5"/>
      <c r="C32" s="203"/>
      <c r="D32" s="5" t="s">
        <v>224</v>
      </c>
      <c r="E32" s="5"/>
      <c r="F32" s="5"/>
      <c r="G32" s="5"/>
      <c r="H32" s="358"/>
      <c r="I32" s="203"/>
      <c r="J32" s="358" t="s">
        <v>225</v>
      </c>
      <c r="K32" s="203"/>
      <c r="L32" s="204"/>
      <c r="M32" s="396"/>
      <c r="N32" s="92"/>
    </row>
    <row r="33" spans="1:14" ht="42.6" customHeight="1" x14ac:dyDescent="0.2">
      <c r="A33" s="28"/>
      <c r="B33" s="17"/>
      <c r="C33" s="205"/>
      <c r="D33" s="124" t="s">
        <v>226</v>
      </c>
      <c r="E33" s="17">
        <v>1.8</v>
      </c>
      <c r="F33" s="17"/>
      <c r="G33" s="17"/>
      <c r="H33" s="359"/>
      <c r="I33" s="205"/>
      <c r="J33" s="361" t="s">
        <v>245</v>
      </c>
      <c r="K33" s="205">
        <v>0.65</v>
      </c>
      <c r="L33" s="319"/>
      <c r="M33" s="396"/>
      <c r="N33" s="319">
        <f>C33+E33+G33+I33+K33</f>
        <v>2.4500000000000002</v>
      </c>
    </row>
    <row r="34" spans="1:14" x14ac:dyDescent="0.2">
      <c r="A34" s="22">
        <v>3</v>
      </c>
      <c r="B34" s="5"/>
      <c r="C34" s="203"/>
      <c r="D34" s="5"/>
      <c r="E34" s="5"/>
      <c r="F34" s="5" t="s">
        <v>12</v>
      </c>
      <c r="G34" s="5"/>
      <c r="H34" s="358"/>
      <c r="I34" s="203"/>
      <c r="J34" s="358"/>
      <c r="K34" s="203"/>
      <c r="L34" s="204"/>
      <c r="M34" s="392"/>
      <c r="N34" s="92"/>
    </row>
    <row r="35" spans="1:14" ht="19.149999999999999" customHeight="1" x14ac:dyDescent="0.2">
      <c r="A35" s="28"/>
      <c r="B35" s="17"/>
      <c r="C35" s="205"/>
      <c r="D35" s="17"/>
      <c r="E35" s="17"/>
      <c r="F35" s="124" t="s">
        <v>13</v>
      </c>
      <c r="G35" s="124">
        <v>0.69</v>
      </c>
      <c r="H35" s="359"/>
      <c r="I35" s="205"/>
      <c r="J35" s="359"/>
      <c r="K35" s="205"/>
      <c r="L35" s="319"/>
      <c r="M35" s="394"/>
      <c r="N35" s="319">
        <f>C35+E35+G35+I35+K35</f>
        <v>0.69</v>
      </c>
    </row>
    <row r="36" spans="1:14" ht="22.5" x14ac:dyDescent="0.2">
      <c r="A36" s="22"/>
      <c r="B36" s="5" t="s">
        <v>15</v>
      </c>
      <c r="C36" s="203"/>
      <c r="D36" s="5"/>
      <c r="E36" s="5"/>
      <c r="F36" s="5"/>
      <c r="G36" s="5"/>
      <c r="H36" s="358" t="s">
        <v>15</v>
      </c>
      <c r="I36" s="203"/>
      <c r="J36" s="358"/>
      <c r="K36" s="203"/>
      <c r="L36" s="204"/>
      <c r="M36" s="396"/>
      <c r="N36" s="92"/>
    </row>
    <row r="37" spans="1:14" x14ac:dyDescent="0.2">
      <c r="A37" s="28">
        <v>5.98</v>
      </c>
      <c r="B37" s="17"/>
      <c r="C37" s="278">
        <v>0.69</v>
      </c>
      <c r="D37" s="124"/>
      <c r="E37" s="124"/>
      <c r="F37" s="17"/>
      <c r="G37" s="17"/>
      <c r="H37" s="359"/>
      <c r="I37" s="205">
        <v>0.69</v>
      </c>
      <c r="J37" s="359"/>
      <c r="K37" s="331"/>
      <c r="L37" s="319"/>
      <c r="M37" s="396"/>
      <c r="N37" s="319">
        <f>C37+E37+G37+I37+K37</f>
        <v>1.38</v>
      </c>
    </row>
    <row r="38" spans="1:14" x14ac:dyDescent="0.2">
      <c r="A38" s="96"/>
      <c r="B38" s="378"/>
      <c r="C38" s="203"/>
      <c r="D38" s="378" t="s">
        <v>17</v>
      </c>
      <c r="E38" s="122"/>
      <c r="F38" s="378"/>
      <c r="G38" s="378"/>
      <c r="H38" s="360"/>
      <c r="I38" s="278"/>
      <c r="J38" s="360" t="s">
        <v>17</v>
      </c>
      <c r="K38" s="278"/>
      <c r="L38" s="204"/>
      <c r="M38" s="392"/>
      <c r="N38" s="92"/>
    </row>
    <row r="39" spans="1:14" x14ac:dyDescent="0.2">
      <c r="A39" s="28">
        <v>5</v>
      </c>
      <c r="B39" s="17"/>
      <c r="C39" s="205"/>
      <c r="D39" s="124" t="s">
        <v>13</v>
      </c>
      <c r="E39" s="17">
        <v>0.9</v>
      </c>
      <c r="F39" s="17"/>
      <c r="G39" s="17"/>
      <c r="H39" s="361"/>
      <c r="I39" s="331"/>
      <c r="J39" s="361" t="s">
        <v>246</v>
      </c>
      <c r="K39" s="205">
        <v>0.25</v>
      </c>
      <c r="L39" s="319"/>
      <c r="M39" s="394"/>
      <c r="N39" s="319">
        <f>E39+G39+I39+K39+M39</f>
        <v>1.1499999999999999</v>
      </c>
    </row>
    <row r="40" spans="1:14" x14ac:dyDescent="0.2">
      <c r="A40" s="96"/>
      <c r="B40" s="378"/>
      <c r="C40" s="278"/>
      <c r="D40" s="122" t="s">
        <v>19</v>
      </c>
      <c r="E40" s="122"/>
      <c r="F40" s="378"/>
      <c r="G40" s="378"/>
      <c r="H40" s="360"/>
      <c r="I40" s="278"/>
      <c r="J40" s="372" t="s">
        <v>19</v>
      </c>
      <c r="K40" s="278"/>
      <c r="L40" s="204"/>
      <c r="M40" s="396"/>
      <c r="N40" s="92"/>
    </row>
    <row r="41" spans="1:14" x14ac:dyDescent="0.2">
      <c r="A41" s="28">
        <v>5</v>
      </c>
      <c r="B41" s="17"/>
      <c r="C41" s="205"/>
      <c r="D41" s="124" t="s">
        <v>13</v>
      </c>
      <c r="E41" s="17">
        <v>0.9</v>
      </c>
      <c r="F41" s="17"/>
      <c r="G41" s="17"/>
      <c r="H41" s="361"/>
      <c r="I41" s="331"/>
      <c r="J41" s="361" t="s">
        <v>20</v>
      </c>
      <c r="K41" s="205">
        <v>0.25</v>
      </c>
      <c r="L41" s="319"/>
      <c r="M41" s="396"/>
      <c r="N41" s="206">
        <f>E41+G41+I41+K41+M41</f>
        <v>1.1499999999999999</v>
      </c>
    </row>
    <row r="42" spans="1:14" x14ac:dyDescent="0.2">
      <c r="A42" s="22"/>
      <c r="B42" s="5"/>
      <c r="C42" s="203"/>
      <c r="D42" s="201" t="s">
        <v>22</v>
      </c>
      <c r="E42" s="5"/>
      <c r="F42" s="5"/>
      <c r="G42" s="5"/>
      <c r="H42" s="362"/>
      <c r="I42" s="202"/>
      <c r="J42" s="362" t="s">
        <v>23</v>
      </c>
      <c r="K42" s="203"/>
      <c r="L42" s="204"/>
      <c r="M42" s="392"/>
      <c r="N42" s="92"/>
    </row>
    <row r="43" spans="1:14" x14ac:dyDescent="0.2">
      <c r="A43" s="28">
        <v>4</v>
      </c>
      <c r="B43" s="17"/>
      <c r="C43" s="205"/>
      <c r="D43" s="124" t="s">
        <v>13</v>
      </c>
      <c r="E43" s="17">
        <v>0.67</v>
      </c>
      <c r="F43" s="17"/>
      <c r="G43" s="17"/>
      <c r="H43" s="361"/>
      <c r="I43" s="331"/>
      <c r="J43" s="361" t="s">
        <v>20</v>
      </c>
      <c r="K43" s="205">
        <v>0.25</v>
      </c>
      <c r="L43" s="206"/>
      <c r="M43" s="394"/>
      <c r="N43" s="206">
        <f>E43+G43+I43+K43+M43</f>
        <v>0.92</v>
      </c>
    </row>
    <row r="44" spans="1:14" ht="22.5" x14ac:dyDescent="0.2">
      <c r="A44" s="22"/>
      <c r="B44" s="23"/>
      <c r="C44" s="125"/>
      <c r="D44" s="25"/>
      <c r="E44" s="24"/>
      <c r="F44" s="26"/>
      <c r="G44" s="24"/>
      <c r="H44" s="339" t="s">
        <v>14</v>
      </c>
      <c r="I44" s="125"/>
      <c r="J44" s="339"/>
      <c r="K44" s="125"/>
      <c r="L44" s="27"/>
      <c r="M44" s="24"/>
      <c r="N44" s="24"/>
    </row>
    <row r="45" spans="1:14" x14ac:dyDescent="0.2">
      <c r="A45" s="28">
        <v>5</v>
      </c>
      <c r="B45" s="29"/>
      <c r="C45" s="120"/>
      <c r="D45" s="31"/>
      <c r="E45" s="30"/>
      <c r="F45" s="32"/>
      <c r="G45" s="30"/>
      <c r="H45" s="348" t="s">
        <v>13</v>
      </c>
      <c r="I45" s="120">
        <v>1.1499999999999999</v>
      </c>
      <c r="J45" s="348"/>
      <c r="K45" s="120"/>
      <c r="L45" s="30"/>
      <c r="M45" s="30"/>
      <c r="N45" s="30">
        <f>C45+E45+G45+I45+K45</f>
        <v>1.1499999999999999</v>
      </c>
    </row>
    <row r="46" spans="1:14" x14ac:dyDescent="0.2">
      <c r="A46" s="22"/>
      <c r="B46" s="27"/>
      <c r="C46" s="125"/>
      <c r="D46" s="25" t="s">
        <v>21</v>
      </c>
      <c r="E46" s="23"/>
      <c r="F46" s="25"/>
      <c r="G46" s="24"/>
      <c r="H46" s="339"/>
      <c r="I46" s="125"/>
      <c r="J46" s="373"/>
      <c r="K46" s="125"/>
      <c r="L46" s="22"/>
      <c r="M46" s="24"/>
      <c r="N46" s="24"/>
    </row>
    <row r="47" spans="1:14" x14ac:dyDescent="0.2">
      <c r="A47" s="28">
        <v>5</v>
      </c>
      <c r="B47" s="32"/>
      <c r="C47" s="120"/>
      <c r="D47" s="31" t="s">
        <v>13</v>
      </c>
      <c r="E47" s="30">
        <v>1.1499999999999999</v>
      </c>
      <c r="F47" s="39"/>
      <c r="G47" s="30"/>
      <c r="H47" s="368"/>
      <c r="I47" s="120"/>
      <c r="J47" s="340"/>
      <c r="K47" s="120"/>
      <c r="L47" s="30"/>
      <c r="M47" s="30"/>
      <c r="N47" s="30">
        <f>E47+G47+I47+K47+M47</f>
        <v>1.1499999999999999</v>
      </c>
    </row>
    <row r="48" spans="1:14" x14ac:dyDescent="0.2">
      <c r="A48" s="89">
        <f>SUM(A3:A47)</f>
        <v>118.03999999999999</v>
      </c>
      <c r="B48" s="248" t="s">
        <v>9</v>
      </c>
      <c r="C48" s="250">
        <f>SUM(C3:C47)</f>
        <v>4.6500000000000004</v>
      </c>
      <c r="D48" s="249"/>
      <c r="E48" s="250">
        <f>SUM(E3:E47)</f>
        <v>6.34</v>
      </c>
      <c r="F48" s="251"/>
      <c r="G48" s="250">
        <f>SUM(G3:G47)</f>
        <v>7.8699999999999992</v>
      </c>
      <c r="H48" s="363"/>
      <c r="I48" s="250">
        <f>SUM(I3:I47)</f>
        <v>5.14</v>
      </c>
      <c r="J48" s="363"/>
      <c r="K48" s="250">
        <f>SUM(K3:K47)</f>
        <v>3.1900000000000004</v>
      </c>
      <c r="L48" s="249"/>
      <c r="M48" s="249">
        <f>SUM(M7:M19)</f>
        <v>0</v>
      </c>
      <c r="N48" s="250">
        <f>SUM(N3:N47)</f>
        <v>27.069999999999997</v>
      </c>
    </row>
    <row r="49" spans="2:13" x14ac:dyDescent="0.2">
      <c r="B49" s="56" t="s">
        <v>27</v>
      </c>
      <c r="H49" s="56" t="s">
        <v>44</v>
      </c>
      <c r="J49" s="109"/>
      <c r="K49" s="110"/>
    </row>
    <row r="50" spans="2:13" x14ac:dyDescent="0.2">
      <c r="B50" s="56" t="s">
        <v>28</v>
      </c>
      <c r="C50" s="56" t="str">
        <f>B1</f>
        <v>VANESA ALBORT FERNANDEZ</v>
      </c>
      <c r="F50" s="112" t="s">
        <v>242</v>
      </c>
      <c r="I50" s="111"/>
      <c r="J50" s="109">
        <f>N48*4.33</f>
        <v>117.21309999999998</v>
      </c>
      <c r="L50" s="110"/>
      <c r="M50" s="110"/>
    </row>
  </sheetData>
  <pageMargins left="0.19685039370078741" right="0.19685039370078741" top="0.15748031496062992" bottom="0.19685039370078741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28" sqref="A21:N28"/>
    </sheetView>
  </sheetViews>
  <sheetFormatPr baseColWidth="10" defaultRowHeight="15" x14ac:dyDescent="0.25"/>
  <cols>
    <col min="1" max="1" width="7.85546875" customWidth="1"/>
    <col min="2" max="2" width="21.42578125" customWidth="1"/>
    <col min="3" max="3" width="6.140625" customWidth="1"/>
    <col min="4" max="4" width="14.28515625" customWidth="1"/>
    <col min="5" max="5" width="6" customWidth="1"/>
    <col min="6" max="6" width="19.42578125" customWidth="1"/>
    <col min="7" max="7" width="5.85546875" customWidth="1"/>
    <col min="8" max="8" width="10.7109375" customWidth="1"/>
    <col min="9" max="9" width="5.7109375" customWidth="1"/>
    <col min="10" max="10" width="17.42578125" customWidth="1"/>
    <col min="11" max="11" width="6.42578125" customWidth="1"/>
    <col min="12" max="12" width="5.42578125" customWidth="1"/>
    <col min="13" max="13" width="4.85546875" customWidth="1"/>
    <col min="14" max="14" width="5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56"/>
      <c r="B2" s="56"/>
      <c r="C2" s="56"/>
      <c r="D2" s="56"/>
      <c r="E2" s="56"/>
      <c r="F2" s="88"/>
      <c r="G2" s="56"/>
      <c r="H2" s="56"/>
      <c r="I2" s="56"/>
      <c r="J2" s="56"/>
      <c r="K2" s="56"/>
      <c r="L2" s="56"/>
      <c r="M2" s="56"/>
      <c r="N2" s="56"/>
    </row>
    <row r="3" spans="1:14" x14ac:dyDescent="0.25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90" t="s">
        <v>5</v>
      </c>
      <c r="G3" s="89" t="s">
        <v>4</v>
      </c>
      <c r="H3" s="89" t="s">
        <v>6</v>
      </c>
      <c r="I3" s="89" t="s">
        <v>4</v>
      </c>
      <c r="J3" s="89" t="s">
        <v>7</v>
      </c>
      <c r="K3" s="89" t="s">
        <v>4</v>
      </c>
      <c r="L3" s="89" t="s">
        <v>24</v>
      </c>
      <c r="M3" s="89" t="s">
        <v>4</v>
      </c>
      <c r="N3" s="89" t="s">
        <v>9</v>
      </c>
    </row>
    <row r="4" spans="1:14" x14ac:dyDescent="0.25">
      <c r="A4" s="22"/>
      <c r="B4" s="91" t="s">
        <v>50</v>
      </c>
      <c r="C4" s="92"/>
      <c r="D4" s="68"/>
      <c r="E4" s="24"/>
      <c r="F4" s="68" t="s">
        <v>50</v>
      </c>
      <c r="G4" s="92"/>
      <c r="H4" s="68"/>
      <c r="I4" s="94"/>
      <c r="J4" s="68" t="s">
        <v>50</v>
      </c>
      <c r="K4" s="24"/>
      <c r="L4" s="24"/>
      <c r="M4" s="24"/>
      <c r="N4" s="24"/>
    </row>
    <row r="5" spans="1:14" x14ac:dyDescent="0.25">
      <c r="A5" s="28">
        <v>8.1</v>
      </c>
      <c r="B5" s="30" t="s">
        <v>20</v>
      </c>
      <c r="C5" s="95">
        <v>0.33</v>
      </c>
      <c r="D5" s="30"/>
      <c r="E5" s="30"/>
      <c r="F5" s="30" t="s">
        <v>13</v>
      </c>
      <c r="G5" s="93">
        <v>1.24</v>
      </c>
      <c r="H5" s="30"/>
      <c r="I5" s="93"/>
      <c r="J5" s="30" t="s">
        <v>20</v>
      </c>
      <c r="K5" s="30">
        <v>0.3</v>
      </c>
      <c r="L5" s="30"/>
      <c r="M5" s="30"/>
      <c r="N5" s="30">
        <f>C5+E5+G5+I5+K5+M5</f>
        <v>1.87</v>
      </c>
    </row>
    <row r="6" spans="1:14" x14ac:dyDescent="0.25">
      <c r="A6" s="96"/>
      <c r="B6" s="91" t="s">
        <v>51</v>
      </c>
      <c r="C6" s="97"/>
      <c r="D6" s="68"/>
      <c r="E6" s="98"/>
      <c r="F6" s="68" t="s">
        <v>51</v>
      </c>
      <c r="G6" s="97"/>
      <c r="H6" s="68"/>
      <c r="I6" s="99"/>
      <c r="J6" s="68" t="s">
        <v>51</v>
      </c>
      <c r="K6" s="98"/>
      <c r="L6" s="98"/>
      <c r="M6" s="98"/>
      <c r="N6" s="98"/>
    </row>
    <row r="7" spans="1:14" x14ac:dyDescent="0.25">
      <c r="A7" s="28">
        <v>8.1</v>
      </c>
      <c r="B7" s="30" t="s">
        <v>20</v>
      </c>
      <c r="C7" s="95">
        <v>0.33</v>
      </c>
      <c r="D7" s="30"/>
      <c r="E7" s="30"/>
      <c r="F7" s="30" t="s">
        <v>13</v>
      </c>
      <c r="G7" s="93">
        <v>1.24</v>
      </c>
      <c r="H7" s="30"/>
      <c r="I7" s="93"/>
      <c r="J7" s="30" t="s">
        <v>20</v>
      </c>
      <c r="K7" s="30">
        <v>0.3</v>
      </c>
      <c r="L7" s="30"/>
      <c r="M7" s="30"/>
      <c r="N7" s="30">
        <f>C7+E7+G7+I7+K7+M7</f>
        <v>1.87</v>
      </c>
    </row>
    <row r="8" spans="1:14" ht="15.75" customHeight="1" x14ac:dyDescent="0.25">
      <c r="A8" s="22"/>
      <c r="B8" s="91" t="s">
        <v>52</v>
      </c>
      <c r="C8" s="97"/>
      <c r="D8" s="68"/>
      <c r="E8" s="98"/>
      <c r="F8" s="68"/>
      <c r="G8" s="97"/>
      <c r="H8" s="68"/>
      <c r="I8" s="99"/>
      <c r="J8" s="68"/>
      <c r="K8" s="98"/>
      <c r="L8" s="98"/>
      <c r="M8" s="98"/>
      <c r="N8" s="98"/>
    </row>
    <row r="9" spans="1:14" ht="36.75" customHeight="1" x14ac:dyDescent="0.25">
      <c r="A9" s="28">
        <v>0.75</v>
      </c>
      <c r="B9" s="29" t="s">
        <v>53</v>
      </c>
      <c r="C9" s="95">
        <v>0.17</v>
      </c>
      <c r="D9" s="30"/>
      <c r="E9" s="30"/>
      <c r="F9" s="30"/>
      <c r="G9" s="93"/>
      <c r="H9" s="30"/>
      <c r="I9" s="93"/>
      <c r="J9" s="30"/>
      <c r="K9" s="30"/>
      <c r="L9" s="30"/>
      <c r="M9" s="30"/>
      <c r="N9" s="30">
        <f>C9+E9+G9+I9+K9+M9</f>
        <v>0.17</v>
      </c>
    </row>
    <row r="10" spans="1:14" ht="15" customHeight="1" x14ac:dyDescent="0.25">
      <c r="A10" s="96"/>
      <c r="B10" s="56"/>
      <c r="C10" s="97"/>
      <c r="D10" s="68"/>
      <c r="E10" s="98"/>
      <c r="F10" s="68"/>
      <c r="G10" s="97"/>
      <c r="H10" s="68"/>
      <c r="I10" s="99"/>
      <c r="J10" s="91" t="s">
        <v>54</v>
      </c>
      <c r="K10" s="98"/>
      <c r="L10" s="98"/>
      <c r="M10" s="98"/>
      <c r="N10" s="100"/>
    </row>
    <row r="11" spans="1:14" ht="33.75" customHeight="1" x14ac:dyDescent="0.25">
      <c r="A11" s="96">
        <v>1</v>
      </c>
      <c r="B11" s="56"/>
      <c r="C11" s="97"/>
      <c r="D11" s="68"/>
      <c r="E11" s="98"/>
      <c r="F11" s="68"/>
      <c r="G11" s="97"/>
      <c r="H11" s="68"/>
      <c r="I11" s="99"/>
      <c r="J11" s="68" t="s">
        <v>55</v>
      </c>
      <c r="K11" s="98">
        <v>0.23</v>
      </c>
      <c r="L11" s="98"/>
      <c r="M11" s="98"/>
      <c r="N11" s="100">
        <v>0.23</v>
      </c>
    </row>
    <row r="12" spans="1:14" x14ac:dyDescent="0.25">
      <c r="A12" s="33"/>
      <c r="B12" s="101"/>
      <c r="C12" s="92"/>
      <c r="D12" s="101" t="s">
        <v>56</v>
      </c>
      <c r="E12" s="24"/>
      <c r="F12" s="25"/>
      <c r="G12" s="92"/>
      <c r="H12" s="27"/>
      <c r="I12" s="94"/>
      <c r="J12" s="101" t="s">
        <v>56</v>
      </c>
      <c r="K12" s="24"/>
      <c r="L12" s="24"/>
      <c r="M12" s="24"/>
      <c r="N12" s="102"/>
    </row>
    <row r="13" spans="1:14" x14ac:dyDescent="0.25">
      <c r="A13" s="36">
        <v>17.57</v>
      </c>
      <c r="B13" s="30"/>
      <c r="C13" s="95"/>
      <c r="D13" s="30" t="s">
        <v>13</v>
      </c>
      <c r="E13" s="30">
        <v>2.0299999999999998</v>
      </c>
      <c r="F13" s="30"/>
      <c r="G13" s="93"/>
      <c r="H13" s="30"/>
      <c r="I13" s="93"/>
      <c r="J13" s="30" t="s">
        <v>13</v>
      </c>
      <c r="K13" s="30">
        <v>2.0299999999999998</v>
      </c>
      <c r="L13" s="30"/>
      <c r="M13" s="30"/>
      <c r="N13" s="30">
        <f>C13+E13+G13+I13+K13+M13</f>
        <v>4.0599999999999996</v>
      </c>
    </row>
    <row r="14" spans="1:14" ht="23.25" x14ac:dyDescent="0.25">
      <c r="A14" s="28">
        <v>8.08</v>
      </c>
      <c r="B14" s="30"/>
      <c r="C14" s="95"/>
      <c r="D14" s="103" t="s">
        <v>57</v>
      </c>
      <c r="E14" s="30">
        <v>0.93</v>
      </c>
      <c r="F14" s="30"/>
      <c r="G14" s="93"/>
      <c r="H14" s="30"/>
      <c r="I14" s="93"/>
      <c r="J14" s="104" t="s">
        <v>58</v>
      </c>
      <c r="K14" s="30">
        <v>0.93</v>
      </c>
      <c r="L14" s="30"/>
      <c r="M14" s="30"/>
      <c r="N14" s="30">
        <v>1.86</v>
      </c>
    </row>
    <row r="15" spans="1:14" ht="17.25" customHeight="1" x14ac:dyDescent="0.25">
      <c r="A15" s="33"/>
      <c r="B15" s="23"/>
      <c r="C15" s="92"/>
      <c r="D15" s="24"/>
      <c r="E15" s="92"/>
      <c r="F15" s="23" t="s">
        <v>60</v>
      </c>
      <c r="G15" s="92"/>
      <c r="H15" s="23"/>
      <c r="I15" s="24"/>
      <c r="J15" s="24"/>
      <c r="K15" s="24"/>
      <c r="L15" s="24"/>
      <c r="M15" s="92"/>
      <c r="N15" s="92"/>
    </row>
    <row r="16" spans="1:14" x14ac:dyDescent="0.25">
      <c r="A16" s="36">
        <v>5.18</v>
      </c>
      <c r="B16" s="30"/>
      <c r="C16" s="93"/>
      <c r="D16" s="30"/>
      <c r="E16" s="93"/>
      <c r="F16" s="30" t="s">
        <v>13</v>
      </c>
      <c r="G16" s="93">
        <v>1.19</v>
      </c>
      <c r="H16" s="29"/>
      <c r="I16" s="30"/>
      <c r="J16" s="30"/>
      <c r="K16" s="30"/>
      <c r="L16" s="30"/>
      <c r="M16" s="93"/>
      <c r="N16" s="93">
        <f>C16+E16+G16+I16+K16+M16</f>
        <v>1.19</v>
      </c>
    </row>
    <row r="17" spans="1:14" x14ac:dyDescent="0.25">
      <c r="A17" s="51"/>
      <c r="B17" s="113" t="s">
        <v>61</v>
      </c>
      <c r="C17" s="14"/>
      <c r="D17" s="114" t="s">
        <v>61</v>
      </c>
      <c r="E17" s="14"/>
      <c r="F17" s="113" t="s">
        <v>61</v>
      </c>
      <c r="G17" s="14"/>
      <c r="H17" s="113" t="s">
        <v>61</v>
      </c>
      <c r="I17" s="14"/>
      <c r="J17" s="113" t="s">
        <v>61</v>
      </c>
      <c r="K17" s="14"/>
      <c r="L17" s="113"/>
      <c r="M17" s="14"/>
      <c r="N17" s="14"/>
    </row>
    <row r="18" spans="1:14" x14ac:dyDescent="0.25">
      <c r="A18" s="45">
        <v>14.2</v>
      </c>
      <c r="B18" s="52" t="s">
        <v>20</v>
      </c>
      <c r="C18" s="20">
        <v>0.33</v>
      </c>
      <c r="D18" s="115" t="s">
        <v>20</v>
      </c>
      <c r="E18" s="73">
        <v>0.33</v>
      </c>
      <c r="F18" s="52" t="s">
        <v>13</v>
      </c>
      <c r="G18" s="73">
        <v>1.97</v>
      </c>
      <c r="H18" s="52" t="s">
        <v>20</v>
      </c>
      <c r="I18" s="73">
        <v>0.33</v>
      </c>
      <c r="J18" s="20" t="s">
        <v>38</v>
      </c>
      <c r="K18" s="73">
        <v>0.33</v>
      </c>
      <c r="L18" s="20"/>
      <c r="M18" s="20"/>
      <c r="N18" s="20">
        <f>C18+E18+G18+I18+K18+M18</f>
        <v>3.29</v>
      </c>
    </row>
    <row r="19" spans="1:14" x14ac:dyDescent="0.25">
      <c r="A19" s="105"/>
      <c r="B19" s="98"/>
      <c r="C19" s="97"/>
      <c r="D19" s="98"/>
      <c r="E19" s="98"/>
      <c r="F19" s="106"/>
      <c r="G19" s="97"/>
      <c r="H19" s="98"/>
      <c r="I19" s="97"/>
      <c r="J19" s="98"/>
      <c r="K19" s="98"/>
      <c r="L19" s="98"/>
      <c r="M19" s="98"/>
      <c r="N19" s="98"/>
    </row>
    <row r="20" spans="1:14" x14ac:dyDescent="0.25">
      <c r="A20" s="105">
        <f>SUM(A4:A19)</f>
        <v>62.97999999999999</v>
      </c>
      <c r="B20" s="28" t="s">
        <v>9</v>
      </c>
      <c r="C20" s="93">
        <f>SUM(C4:C19)</f>
        <v>1.1600000000000001</v>
      </c>
      <c r="D20" s="31"/>
      <c r="E20" s="31">
        <f>SUM(E4:E19)</f>
        <v>3.29</v>
      </c>
      <c r="F20" s="107"/>
      <c r="G20" s="93">
        <f>SUM(G4:G19)</f>
        <v>5.64</v>
      </c>
      <c r="H20" s="28"/>
      <c r="I20" s="93">
        <f>SUM(I4:I19)</f>
        <v>0.33</v>
      </c>
      <c r="J20" s="28"/>
      <c r="K20" s="31">
        <f>SUM(K4:K19)</f>
        <v>4.12</v>
      </c>
      <c r="L20" s="31"/>
      <c r="M20" s="31">
        <f>SUM(M4:M19)</f>
        <v>0</v>
      </c>
      <c r="N20" s="108">
        <f>SUM(N4:N19)</f>
        <v>14.54</v>
      </c>
    </row>
    <row r="21" spans="1:14" x14ac:dyDescent="0.25">
      <c r="A21" s="56"/>
      <c r="B21" s="56"/>
      <c r="C21" s="56"/>
      <c r="D21" s="56"/>
      <c r="E21" s="56"/>
      <c r="F21" s="88"/>
      <c r="G21" s="56"/>
      <c r="H21" s="56"/>
      <c r="I21" s="56"/>
      <c r="J21" s="109"/>
      <c r="K21" s="56"/>
      <c r="L21" s="56"/>
      <c r="M21" s="56"/>
      <c r="N21" s="56"/>
    </row>
    <row r="22" spans="1:14" x14ac:dyDescent="0.25">
      <c r="A22" s="56"/>
      <c r="B22" s="56"/>
      <c r="C22" s="56"/>
      <c r="D22" s="56"/>
      <c r="E22" s="56"/>
      <c r="F22" s="88"/>
      <c r="G22" s="56"/>
      <c r="H22" s="56" t="s">
        <v>44</v>
      </c>
      <c r="I22" s="56"/>
      <c r="J22" s="109"/>
      <c r="K22" s="110">
        <f>N20*4.33</f>
        <v>62.958199999999998</v>
      </c>
      <c r="L22" s="110"/>
      <c r="M22" s="110"/>
      <c r="N22" s="56"/>
    </row>
    <row r="23" spans="1:14" x14ac:dyDescent="0.25">
      <c r="A23" s="56"/>
      <c r="B23" s="56"/>
      <c r="C23" s="56"/>
      <c r="D23" s="56"/>
      <c r="E23" s="56"/>
      <c r="F23" s="88"/>
      <c r="G23" s="56"/>
      <c r="H23" s="56"/>
      <c r="I23" s="111">
        <f>N20</f>
        <v>14.54</v>
      </c>
      <c r="J23" s="56"/>
      <c r="K23" s="56"/>
      <c r="L23" s="56"/>
      <c r="M23" s="56"/>
      <c r="N23" s="56"/>
    </row>
    <row r="24" spans="1:14" x14ac:dyDescent="0.25">
      <c r="A24" s="56"/>
      <c r="B24" s="56" t="s">
        <v>27</v>
      </c>
      <c r="C24" s="56"/>
      <c r="D24" s="56"/>
      <c r="E24" s="56"/>
      <c r="F24" s="112" t="s">
        <v>63</v>
      </c>
      <c r="G24" s="56"/>
      <c r="H24" s="56"/>
      <c r="I24" s="56"/>
      <c r="J24" s="56"/>
      <c r="K24" s="56"/>
      <c r="L24" s="56"/>
      <c r="M24" s="56"/>
      <c r="N24" s="56"/>
    </row>
    <row r="25" spans="1:14" x14ac:dyDescent="0.25">
      <c r="A25" s="56"/>
      <c r="B25" s="56" t="s">
        <v>28</v>
      </c>
      <c r="C25" s="56" t="str">
        <f>B1</f>
        <v>VANESA ALBORT FERNANDEZ</v>
      </c>
      <c r="D25" s="56"/>
      <c r="E25" s="56"/>
      <c r="F25" s="88"/>
      <c r="G25" s="56"/>
      <c r="H25" s="56"/>
      <c r="I25" s="56"/>
      <c r="J25" s="56"/>
      <c r="K25" s="56"/>
      <c r="L25" s="56"/>
      <c r="M25" s="56"/>
      <c r="N25" s="56"/>
    </row>
    <row r="26" spans="1:14" ht="34.5" x14ac:dyDescent="0.25">
      <c r="A26" s="56"/>
      <c r="B26" s="56"/>
      <c r="C26" s="56"/>
      <c r="D26" s="56"/>
      <c r="E26" s="56"/>
      <c r="F26" s="88" t="s">
        <v>64</v>
      </c>
      <c r="G26" s="56"/>
      <c r="H26" s="56"/>
      <c r="I26" s="56"/>
      <c r="J26" s="56"/>
      <c r="K26" s="56"/>
      <c r="L26" s="56"/>
      <c r="M26" s="56"/>
      <c r="N26" s="56"/>
    </row>
    <row r="27" spans="1:14" ht="23.25" customHeight="1" x14ac:dyDescent="0.25">
      <c r="A27" s="56"/>
      <c r="B27" s="56" t="s">
        <v>59</v>
      </c>
      <c r="C27" s="56"/>
      <c r="D27" s="56"/>
      <c r="F27" t="s">
        <v>62</v>
      </c>
      <c r="G27" s="88"/>
      <c r="H27" s="88"/>
      <c r="I27" s="88"/>
      <c r="J27" s="88"/>
      <c r="K27" s="56"/>
      <c r="L27" s="56"/>
      <c r="M27" s="56"/>
      <c r="N27" s="56"/>
    </row>
    <row r="28" spans="1:14" x14ac:dyDescent="0.25">
      <c r="F28" s="88"/>
    </row>
  </sheetData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6" sqref="A6:N7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8.140625" customWidth="1"/>
    <col min="5" max="5" width="7.5703125" customWidth="1"/>
    <col min="7" max="7" width="6.5703125" customWidth="1"/>
    <col min="9" max="9" width="7.5703125" customWidth="1"/>
    <col min="11" max="11" width="8.140625" customWidth="1"/>
    <col min="13" max="13" width="8.85546875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s="85" customFormat="1" ht="27.75" customHeight="1" x14ac:dyDescent="0.25">
      <c r="A4" s="62"/>
      <c r="B4" s="86" t="s">
        <v>47</v>
      </c>
      <c r="C4" s="62"/>
      <c r="D4" s="62"/>
      <c r="E4" s="62"/>
      <c r="F4" s="63"/>
      <c r="G4" s="62"/>
      <c r="H4" s="62"/>
      <c r="I4" s="62"/>
      <c r="J4" s="62"/>
      <c r="K4" s="62"/>
      <c r="L4" s="62"/>
      <c r="M4" s="62"/>
      <c r="N4" s="62"/>
    </row>
    <row r="5" spans="1:14" s="85" customFormat="1" x14ac:dyDescent="0.25">
      <c r="A5" s="65">
        <v>4.33</v>
      </c>
      <c r="B5" s="87" t="s">
        <v>48</v>
      </c>
      <c r="C5" s="65">
        <v>1</v>
      </c>
      <c r="D5" s="65"/>
      <c r="E5" s="65"/>
      <c r="F5" s="66"/>
      <c r="G5" s="65"/>
      <c r="H5" s="65"/>
      <c r="I5" s="65"/>
      <c r="J5" s="65"/>
      <c r="K5" s="65"/>
      <c r="L5" s="65"/>
      <c r="M5" s="65"/>
      <c r="N5" s="48">
        <f>C5+E5+G5+I5+K5+M5</f>
        <v>1</v>
      </c>
    </row>
    <row r="6" spans="1:14" x14ac:dyDescent="0.25">
      <c r="A6" s="62"/>
      <c r="B6" s="62"/>
      <c r="C6" s="62"/>
      <c r="D6" s="62" t="s">
        <v>36</v>
      </c>
      <c r="E6" s="62"/>
      <c r="F6" s="63"/>
      <c r="G6" s="62"/>
      <c r="H6" s="62" t="s">
        <v>36</v>
      </c>
      <c r="I6" s="62"/>
      <c r="J6" s="64"/>
      <c r="K6" s="62"/>
      <c r="L6" s="64"/>
      <c r="M6" s="62"/>
      <c r="N6" s="62"/>
    </row>
    <row r="7" spans="1:14" x14ac:dyDescent="0.25">
      <c r="A7" s="65">
        <v>5</v>
      </c>
      <c r="B7" s="65"/>
      <c r="C7" s="65"/>
      <c r="D7" s="65"/>
      <c r="E7" s="65">
        <v>0.57999999999999996</v>
      </c>
      <c r="F7" s="66"/>
      <c r="G7" s="65"/>
      <c r="H7" s="65"/>
      <c r="I7" s="65">
        <v>0.57999999999999996</v>
      </c>
      <c r="J7" s="67"/>
      <c r="K7" s="65"/>
      <c r="L7" s="67"/>
      <c r="M7" s="65"/>
      <c r="N7" s="65">
        <f>E7+C7+G7+I7+K7</f>
        <v>1.1599999999999999</v>
      </c>
    </row>
    <row r="8" spans="1:14" x14ac:dyDescent="0.25">
      <c r="A8" s="51"/>
      <c r="B8" s="14"/>
      <c r="C8" s="14"/>
      <c r="D8" s="14"/>
      <c r="E8" s="14"/>
      <c r="F8" s="14"/>
      <c r="G8" s="51"/>
      <c r="H8" s="14"/>
      <c r="I8" s="51"/>
      <c r="K8" s="14"/>
      <c r="M8" s="14"/>
      <c r="N8" s="37"/>
    </row>
    <row r="9" spans="1:14" ht="24.75" x14ac:dyDescent="0.25">
      <c r="A9" s="45">
        <v>125.22</v>
      </c>
      <c r="B9" s="52" t="s">
        <v>25</v>
      </c>
      <c r="C9" s="52">
        <v>7.8</v>
      </c>
      <c r="D9" s="53" t="s">
        <v>26</v>
      </c>
      <c r="E9" s="54">
        <v>3.33</v>
      </c>
      <c r="F9" s="53" t="s">
        <v>25</v>
      </c>
      <c r="G9" s="47">
        <v>3.33</v>
      </c>
      <c r="H9" s="53" t="s">
        <v>25</v>
      </c>
      <c r="I9" s="52">
        <v>3.33</v>
      </c>
      <c r="J9" s="53" t="s">
        <v>25</v>
      </c>
      <c r="K9" s="53">
        <v>7.8</v>
      </c>
      <c r="L9" s="53" t="s">
        <v>25</v>
      </c>
      <c r="M9" s="52">
        <v>3.33</v>
      </c>
      <c r="N9" s="48">
        <f>C9+E9+G9+I9+K9+M9</f>
        <v>28.92</v>
      </c>
    </row>
    <row r="10" spans="1:14" x14ac:dyDescent="0.25">
      <c r="A10" s="41"/>
      <c r="B10" s="8"/>
      <c r="C10" s="8"/>
      <c r="D10" s="8"/>
      <c r="E10" s="8"/>
      <c r="F10" s="42"/>
      <c r="G10" s="43"/>
      <c r="H10" s="8"/>
      <c r="I10" s="8"/>
      <c r="J10" s="8"/>
      <c r="K10" s="8"/>
      <c r="L10" s="8"/>
      <c r="M10" s="8"/>
      <c r="N10" s="9"/>
    </row>
    <row r="11" spans="1:14" x14ac:dyDescent="0.25">
      <c r="A11" s="44">
        <f>SUM(A4:A10)</f>
        <v>134.55000000000001</v>
      </c>
      <c r="B11" s="45" t="s">
        <v>9</v>
      </c>
      <c r="C11" s="45">
        <f>SUM(C4:C10)</f>
        <v>8.8000000000000007</v>
      </c>
      <c r="D11" s="46"/>
      <c r="E11" s="46">
        <f>SUM(E4:E10)</f>
        <v>3.91</v>
      </c>
      <c r="F11" s="47"/>
      <c r="G11" s="48">
        <f>SUM(G4:G10)</f>
        <v>3.33</v>
      </c>
      <c r="H11" s="45"/>
      <c r="I11" s="45">
        <f>SUM(I4:I10)</f>
        <v>3.91</v>
      </c>
      <c r="J11" s="45"/>
      <c r="K11" s="46">
        <f>SUM(K4:K10)</f>
        <v>7.8</v>
      </c>
      <c r="L11" s="46"/>
      <c r="M11" s="46">
        <f>SUM(M4:M10)</f>
        <v>3.33</v>
      </c>
      <c r="N11" s="49">
        <f>SUM(N4:N10)</f>
        <v>31.080000000000002</v>
      </c>
    </row>
    <row r="16" spans="1:14" x14ac:dyDescent="0.25">
      <c r="B16" s="56" t="s">
        <v>27</v>
      </c>
      <c r="E16" s="57"/>
      <c r="F16" s="57" t="s">
        <v>49</v>
      </c>
    </row>
    <row r="17" spans="2:2" x14ac:dyDescent="0.25">
      <c r="B17" t="s">
        <v>28</v>
      </c>
    </row>
  </sheetData>
  <pageMargins left="0.7" right="0.7" top="0.75" bottom="0.75" header="0.3" footer="0.3"/>
  <pageSetup paperSize="11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24" sqref="L24"/>
    </sheetView>
  </sheetViews>
  <sheetFormatPr baseColWidth="10" defaultRowHeight="15" x14ac:dyDescent="0.25"/>
  <cols>
    <col min="1" max="1" width="7.85546875" customWidth="1"/>
    <col min="3" max="3" width="7.140625" customWidth="1"/>
    <col min="5" max="5" width="6.42578125" customWidth="1"/>
    <col min="7" max="7" width="6.5703125" customWidth="1"/>
    <col min="9" max="9" width="5.5703125" customWidth="1"/>
    <col min="10" max="10" width="8.140625" customWidth="1"/>
    <col min="11" max="11" width="4.28515625" customWidth="1"/>
    <col min="13" max="13" width="6" customWidth="1"/>
    <col min="14" max="14" width="7.140625" customWidth="1"/>
  </cols>
  <sheetData>
    <row r="1" spans="1:14" x14ac:dyDescent="0.25">
      <c r="A1" s="71"/>
      <c r="B1" t="s">
        <v>29</v>
      </c>
      <c r="C1" s="71"/>
      <c r="D1" s="71"/>
      <c r="E1" s="71"/>
      <c r="F1" s="72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71"/>
      <c r="C2" s="71"/>
      <c r="D2" s="71"/>
      <c r="E2" s="71"/>
      <c r="F2" s="72"/>
      <c r="G2" s="71"/>
      <c r="H2" s="71"/>
      <c r="I2" s="71"/>
      <c r="J2" s="71"/>
      <c r="K2" s="71"/>
      <c r="L2" s="71"/>
      <c r="M2" s="71"/>
      <c r="N2" s="7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24</v>
      </c>
      <c r="M3" s="2" t="s">
        <v>4</v>
      </c>
      <c r="N3" s="2" t="s">
        <v>9</v>
      </c>
    </row>
    <row r="4" spans="1:14" ht="24" x14ac:dyDescent="0.25">
      <c r="A4" s="74"/>
      <c r="B4" s="75"/>
      <c r="C4" s="8"/>
      <c r="D4" s="75" t="s">
        <v>43</v>
      </c>
      <c r="E4" s="8"/>
      <c r="F4" s="76"/>
      <c r="G4" s="77"/>
      <c r="H4" s="75"/>
      <c r="I4" s="8"/>
      <c r="J4" s="75"/>
      <c r="K4" s="8"/>
      <c r="L4" s="75" t="s">
        <v>43</v>
      </c>
      <c r="M4" s="8"/>
      <c r="N4" s="24"/>
    </row>
    <row r="5" spans="1:14" x14ac:dyDescent="0.25">
      <c r="A5" s="45">
        <v>7</v>
      </c>
      <c r="B5" s="20"/>
      <c r="C5" s="73"/>
      <c r="D5" s="20" t="s">
        <v>20</v>
      </c>
      <c r="E5" s="73">
        <v>0.5</v>
      </c>
      <c r="F5" s="52"/>
      <c r="G5" s="20"/>
      <c r="H5" s="20"/>
      <c r="I5" s="20"/>
      <c r="J5" s="20"/>
      <c r="K5" s="20"/>
      <c r="L5" s="20" t="s">
        <v>13</v>
      </c>
      <c r="M5" s="20">
        <v>1.1200000000000001</v>
      </c>
      <c r="N5" s="30">
        <f>C5+E5+G5+I5+K5+M5</f>
        <v>1.62</v>
      </c>
    </row>
    <row r="6" spans="1:14" x14ac:dyDescent="0.25">
      <c r="A6" s="2">
        <f>SUM(A4:A5)</f>
        <v>7</v>
      </c>
      <c r="B6" s="78" t="s">
        <v>9</v>
      </c>
      <c r="C6" s="78">
        <f>SUM(C4:C5)</f>
        <v>0</v>
      </c>
      <c r="D6" s="79"/>
      <c r="E6" s="78">
        <f>SUM(E4:E5)</f>
        <v>0.5</v>
      </c>
      <c r="F6" s="80"/>
      <c r="G6" s="78">
        <f>SUM(G4:G5)</f>
        <v>0</v>
      </c>
      <c r="H6" s="78"/>
      <c r="I6" s="78">
        <f>SUM(I4:I5)</f>
        <v>0</v>
      </c>
      <c r="J6" s="78"/>
      <c r="K6" s="78">
        <f>SUM(K4:K5)</f>
        <v>0</v>
      </c>
      <c r="L6" s="79"/>
      <c r="M6" s="79">
        <f>SUM(M4:M5)</f>
        <v>1.1200000000000001</v>
      </c>
      <c r="N6" s="78">
        <f>SUM(N4:N5)</f>
        <v>1.62</v>
      </c>
    </row>
    <row r="7" spans="1:14" x14ac:dyDescent="0.25">
      <c r="A7" s="71"/>
      <c r="B7" s="71" t="s">
        <v>27</v>
      </c>
      <c r="C7" s="71"/>
      <c r="D7" s="71"/>
      <c r="E7" s="71"/>
      <c r="F7" s="81" t="s">
        <v>45</v>
      </c>
      <c r="G7" s="71"/>
      <c r="H7" s="71" t="s">
        <v>44</v>
      </c>
      <c r="I7" s="71"/>
      <c r="J7" s="82"/>
      <c r="K7" s="71"/>
      <c r="L7" s="71"/>
      <c r="M7" s="71"/>
      <c r="N7" s="71"/>
    </row>
    <row r="8" spans="1:14" x14ac:dyDescent="0.25">
      <c r="A8" s="71"/>
      <c r="B8" s="71" t="s">
        <v>28</v>
      </c>
      <c r="C8" s="71"/>
      <c r="D8" s="71" t="str">
        <f>B1</f>
        <v>VANESA ALBORT FERNANDEZ</v>
      </c>
      <c r="F8" s="72"/>
      <c r="G8" s="71"/>
      <c r="I8" s="83">
        <f>N6</f>
        <v>1.62</v>
      </c>
      <c r="J8" s="82"/>
      <c r="K8" s="84">
        <f>N6*4.33</f>
        <v>7.0146000000000006</v>
      </c>
      <c r="L8" s="84"/>
      <c r="M8" s="84"/>
      <c r="N8" s="71"/>
    </row>
    <row r="9" spans="1:14" x14ac:dyDescent="0.25">
      <c r="A9" s="71"/>
      <c r="C9" s="71"/>
      <c r="E9" s="71"/>
      <c r="F9" s="72"/>
      <c r="G9" s="71"/>
      <c r="H9" s="71"/>
      <c r="J9" s="71"/>
      <c r="K9" s="71"/>
      <c r="L9" s="71"/>
      <c r="M9" s="71"/>
      <c r="N9" s="71"/>
    </row>
    <row r="10" spans="1:14" x14ac:dyDescent="0.25">
      <c r="A10" s="71"/>
      <c r="C10" s="71"/>
      <c r="D10" s="71"/>
      <c r="E10" t="s">
        <v>46</v>
      </c>
      <c r="F10" s="1"/>
      <c r="G10" s="71"/>
      <c r="H10" s="71"/>
      <c r="I10" s="71"/>
      <c r="J10" s="71"/>
      <c r="K10" s="71"/>
      <c r="L10" s="71"/>
      <c r="M10" s="71"/>
      <c r="N10" s="71"/>
    </row>
  </sheetData>
  <pageMargins left="0.7" right="0.7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9"/>
    </sheetView>
  </sheetViews>
  <sheetFormatPr baseColWidth="10" defaultRowHeight="15" x14ac:dyDescent="0.25"/>
  <cols>
    <col min="1" max="1" width="8.85546875" bestFit="1" customWidth="1"/>
    <col min="3" max="3" width="6.140625" bestFit="1" customWidth="1"/>
    <col min="5" max="5" width="4.42578125" bestFit="1" customWidth="1"/>
    <col min="7" max="7" width="4.42578125" bestFit="1" customWidth="1"/>
    <col min="9" max="9" width="4.42578125" bestFit="1" customWidth="1"/>
    <col min="11" max="11" width="4.42578125" bestFit="1" customWidth="1"/>
    <col min="13" max="13" width="4.42578125" bestFit="1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x14ac:dyDescent="0.25">
      <c r="A4" s="62"/>
      <c r="B4" s="62"/>
      <c r="C4" s="62"/>
      <c r="D4" s="62" t="s">
        <v>36</v>
      </c>
      <c r="E4" s="62"/>
      <c r="F4" s="63"/>
      <c r="G4" s="62"/>
      <c r="H4" s="62" t="s">
        <v>36</v>
      </c>
      <c r="I4" s="62"/>
      <c r="J4" s="64"/>
      <c r="K4" s="62"/>
      <c r="L4" s="64"/>
      <c r="M4" s="62"/>
      <c r="N4" s="62"/>
    </row>
    <row r="5" spans="1:14" x14ac:dyDescent="0.25">
      <c r="A5" s="65">
        <v>5</v>
      </c>
      <c r="B5" s="65"/>
      <c r="C5" s="65"/>
      <c r="D5" s="65"/>
      <c r="E5" s="65">
        <v>0.57999999999999996</v>
      </c>
      <c r="F5" s="66"/>
      <c r="G5" s="65"/>
      <c r="H5" s="65"/>
      <c r="I5" s="65">
        <v>0.57999999999999996</v>
      </c>
      <c r="J5" s="67"/>
      <c r="K5" s="65"/>
      <c r="L5" s="67"/>
      <c r="M5" s="65"/>
      <c r="N5" s="65">
        <f>E5+C5+G5+I5+K5</f>
        <v>1.1599999999999999</v>
      </c>
    </row>
    <row r="6" spans="1:14" x14ac:dyDescent="0.25">
      <c r="A6" s="51"/>
      <c r="B6" s="14"/>
      <c r="C6" s="14"/>
      <c r="D6" s="14"/>
      <c r="E6" s="14"/>
      <c r="F6" s="14"/>
      <c r="G6" s="51"/>
      <c r="H6" s="14"/>
      <c r="I6" s="51"/>
      <c r="K6" s="14"/>
      <c r="M6" s="14"/>
      <c r="N6" s="37"/>
    </row>
    <row r="7" spans="1:14" ht="24.75" x14ac:dyDescent="0.25">
      <c r="A7" s="45">
        <v>125.22</v>
      </c>
      <c r="B7" s="52" t="s">
        <v>25</v>
      </c>
      <c r="C7" s="52">
        <v>7.8</v>
      </c>
      <c r="D7" s="53" t="s">
        <v>26</v>
      </c>
      <c r="E7" s="54">
        <v>3.33</v>
      </c>
      <c r="F7" s="53" t="s">
        <v>25</v>
      </c>
      <c r="G7" s="47">
        <v>3.33</v>
      </c>
      <c r="H7" s="53" t="s">
        <v>25</v>
      </c>
      <c r="I7" s="52">
        <v>3.33</v>
      </c>
      <c r="J7" s="53" t="s">
        <v>25</v>
      </c>
      <c r="K7" s="53">
        <v>7.8</v>
      </c>
      <c r="L7" s="53" t="s">
        <v>25</v>
      </c>
      <c r="M7" s="52">
        <v>3.33</v>
      </c>
      <c r="N7" s="48">
        <f>C7+E7+G7+I7+K7+M7</f>
        <v>28.92</v>
      </c>
    </row>
    <row r="8" spans="1:14" x14ac:dyDescent="0.25">
      <c r="A8" s="41"/>
      <c r="B8" s="8"/>
      <c r="C8" s="8"/>
      <c r="D8" s="8"/>
      <c r="E8" s="8"/>
      <c r="F8" s="42"/>
      <c r="G8" s="43"/>
      <c r="H8" s="8"/>
      <c r="I8" s="8"/>
      <c r="J8" s="8"/>
      <c r="K8" s="8"/>
      <c r="L8" s="8"/>
      <c r="M8" s="8"/>
      <c r="N8" s="9"/>
    </row>
    <row r="9" spans="1:14" x14ac:dyDescent="0.25">
      <c r="A9" s="44">
        <f>SUM(A5:A8)</f>
        <v>130.22</v>
      </c>
      <c r="B9" s="45" t="s">
        <v>9</v>
      </c>
      <c r="C9" s="45">
        <f>SUM(C4:C8)</f>
        <v>7.8</v>
      </c>
      <c r="D9" s="46"/>
      <c r="E9" s="46">
        <f>SUM(E4:E8)</f>
        <v>3.91</v>
      </c>
      <c r="F9" s="47"/>
      <c r="G9" s="48">
        <f>SUM(G4:G8)</f>
        <v>3.33</v>
      </c>
      <c r="H9" s="45"/>
      <c r="I9" s="45">
        <f>SUM(I4:I8)</f>
        <v>3.91</v>
      </c>
      <c r="J9" s="45"/>
      <c r="K9" s="46">
        <f>SUM(K4:K8)</f>
        <v>7.8</v>
      </c>
      <c r="L9" s="46">
        <f>SUM(L8:L8)</f>
        <v>0</v>
      </c>
      <c r="M9" s="46">
        <f>SUM(M6:M8)</f>
        <v>3.33</v>
      </c>
      <c r="N9" s="49">
        <f>SUM(N4:N8)</f>
        <v>30.080000000000002</v>
      </c>
    </row>
    <row r="14" spans="1:14" x14ac:dyDescent="0.25">
      <c r="B14" s="56" t="s">
        <v>27</v>
      </c>
      <c r="E14" s="57"/>
      <c r="F14" s="57">
        <v>43756</v>
      </c>
    </row>
    <row r="15" spans="1:14" x14ac:dyDescent="0.25">
      <c r="B15" t="s">
        <v>28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5" x14ac:dyDescent="0.25"/>
  <cols>
    <col min="2" max="2" width="13.7109375" customWidth="1"/>
    <col min="3" max="3" width="8" customWidth="1"/>
    <col min="5" max="5" width="7.140625" customWidth="1"/>
    <col min="6" max="6" width="16.140625" customWidth="1"/>
    <col min="7" max="7" width="7" customWidth="1"/>
    <col min="8" max="8" width="14.7109375" customWidth="1"/>
    <col min="9" max="9" width="7.28515625" customWidth="1"/>
    <col min="11" max="11" width="6.5703125" customWidth="1"/>
    <col min="12" max="12" width="15.140625" customWidth="1"/>
    <col min="13" max="13" width="7.42578125" customWidth="1"/>
    <col min="14" max="14" width="8.28515625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x14ac:dyDescent="0.25">
      <c r="A4" s="62"/>
      <c r="B4" s="62"/>
      <c r="C4" s="62"/>
      <c r="D4" s="62" t="s">
        <v>36</v>
      </c>
      <c r="E4" s="62"/>
      <c r="F4" s="63"/>
      <c r="G4" s="62"/>
      <c r="H4" s="62" t="s">
        <v>36</v>
      </c>
      <c r="I4" s="62"/>
      <c r="J4" s="64"/>
      <c r="K4" s="62"/>
      <c r="L4" s="64"/>
      <c r="M4" s="62"/>
      <c r="N4" s="62"/>
    </row>
    <row r="5" spans="1:14" x14ac:dyDescent="0.25">
      <c r="A5" s="65">
        <v>5</v>
      </c>
      <c r="B5" s="65"/>
      <c r="C5" s="65"/>
      <c r="D5" s="65"/>
      <c r="E5" s="65">
        <v>0.57999999999999996</v>
      </c>
      <c r="F5" s="66"/>
      <c r="G5" s="65"/>
      <c r="H5" s="65"/>
      <c r="I5" s="65">
        <v>0.57999999999999996</v>
      </c>
      <c r="J5" s="67"/>
      <c r="K5" s="65"/>
      <c r="L5" s="67"/>
      <c r="M5" s="65"/>
      <c r="N5" s="65">
        <f>E5+C5+G5+I5+K5</f>
        <v>1.1599999999999999</v>
      </c>
    </row>
    <row r="6" spans="1:14" x14ac:dyDescent="0.25">
      <c r="A6" s="51"/>
      <c r="B6" s="14"/>
      <c r="C6" s="14"/>
      <c r="D6" s="14"/>
      <c r="E6" s="14"/>
      <c r="F6" s="14"/>
      <c r="G6" s="51"/>
      <c r="H6" s="14" t="s">
        <v>35</v>
      </c>
      <c r="I6" s="51"/>
      <c r="K6" s="14"/>
      <c r="M6" s="14"/>
      <c r="N6" s="37"/>
    </row>
    <row r="7" spans="1:14" ht="24.75" x14ac:dyDescent="0.25">
      <c r="A7" s="45">
        <v>36.409999999999997</v>
      </c>
      <c r="B7" s="52" t="s">
        <v>25</v>
      </c>
      <c r="C7" s="52">
        <v>3.33</v>
      </c>
      <c r="D7" s="53" t="s">
        <v>26</v>
      </c>
      <c r="E7" s="54">
        <v>3.33</v>
      </c>
      <c r="F7" s="53"/>
      <c r="G7" s="47"/>
      <c r="H7" s="53" t="s">
        <v>25</v>
      </c>
      <c r="I7" s="52">
        <v>1.75</v>
      </c>
      <c r="J7" s="53"/>
      <c r="K7" s="52"/>
      <c r="L7" s="52"/>
      <c r="M7" s="52"/>
      <c r="N7" s="48">
        <f>C7+E7+G7+I7+K7+M7</f>
        <v>8.41</v>
      </c>
    </row>
    <row r="8" spans="1:14" ht="24.75" x14ac:dyDescent="0.25">
      <c r="A8" s="50">
        <v>12</v>
      </c>
      <c r="B8" s="68" t="s">
        <v>37</v>
      </c>
      <c r="C8" s="8"/>
      <c r="D8" s="68"/>
      <c r="E8" s="8"/>
      <c r="F8" s="69" t="s">
        <v>37</v>
      </c>
      <c r="G8" s="43"/>
      <c r="H8" s="69"/>
      <c r="I8" s="8"/>
      <c r="J8" s="69" t="s">
        <v>37</v>
      </c>
      <c r="K8" s="8"/>
      <c r="L8" s="69"/>
      <c r="M8" s="8"/>
      <c r="N8" s="8"/>
    </row>
    <row r="9" spans="1:14" x14ac:dyDescent="0.25">
      <c r="A9" s="45"/>
      <c r="B9" s="30" t="s">
        <v>13</v>
      </c>
      <c r="C9" s="70">
        <v>1.22</v>
      </c>
      <c r="D9" s="30"/>
      <c r="E9" s="70"/>
      <c r="F9" s="52" t="s">
        <v>38</v>
      </c>
      <c r="G9" s="48">
        <v>0.33</v>
      </c>
      <c r="H9" s="52"/>
      <c r="I9" s="20"/>
      <c r="J9" s="20" t="s">
        <v>13</v>
      </c>
      <c r="K9" s="20">
        <v>1.22</v>
      </c>
      <c r="L9" s="20"/>
      <c r="M9" s="20"/>
      <c r="N9" s="20">
        <f>C9+E9+G9+I9+K9+M9</f>
        <v>2.77</v>
      </c>
    </row>
    <row r="10" spans="1:14" ht="24.75" x14ac:dyDescent="0.25">
      <c r="A10" s="50"/>
      <c r="B10" s="58" t="s">
        <v>39</v>
      </c>
      <c r="C10" s="14"/>
      <c r="D10" s="58"/>
      <c r="E10" s="14"/>
      <c r="F10" s="58"/>
      <c r="G10" s="14"/>
      <c r="H10" s="43"/>
      <c r="I10" s="58"/>
      <c r="J10" s="58" t="s">
        <v>39</v>
      </c>
      <c r="K10" s="14"/>
      <c r="L10" s="14"/>
      <c r="M10" s="14"/>
      <c r="N10" s="14"/>
    </row>
    <row r="11" spans="1:14" x14ac:dyDescent="0.25">
      <c r="A11" s="45">
        <v>5.41</v>
      </c>
      <c r="B11" s="20" t="s">
        <v>20</v>
      </c>
      <c r="C11" s="20">
        <v>0.33</v>
      </c>
      <c r="D11" s="52"/>
      <c r="E11" s="20"/>
      <c r="F11" s="20"/>
      <c r="G11" s="20"/>
      <c r="H11" s="48"/>
      <c r="I11" s="20"/>
      <c r="J11" s="20" t="s">
        <v>13</v>
      </c>
      <c r="K11" s="20">
        <v>0.92</v>
      </c>
      <c r="L11" s="20"/>
      <c r="M11" s="20"/>
      <c r="N11" s="20">
        <f>C11+E11+G11+I11+K11</f>
        <v>1.25</v>
      </c>
    </row>
    <row r="12" spans="1:14" ht="24" x14ac:dyDescent="0.25">
      <c r="A12" s="4">
        <v>5.19</v>
      </c>
      <c r="B12" s="5"/>
      <c r="C12" s="6"/>
      <c r="D12" s="6"/>
      <c r="E12" s="6"/>
      <c r="F12" s="6"/>
      <c r="G12" s="6"/>
      <c r="H12" s="6" t="s">
        <v>10</v>
      </c>
      <c r="I12" s="6"/>
      <c r="J12" s="6"/>
      <c r="K12" s="6"/>
      <c r="L12" s="7"/>
      <c r="M12" s="8"/>
      <c r="N12" s="9"/>
    </row>
    <row r="13" spans="1:14" x14ac:dyDescent="0.25">
      <c r="A13" s="10"/>
      <c r="B13" s="11"/>
      <c r="C13" s="12"/>
      <c r="D13" s="13"/>
      <c r="E13" s="12"/>
      <c r="F13" s="12"/>
      <c r="G13" s="12"/>
      <c r="H13" s="13" t="s">
        <v>11</v>
      </c>
      <c r="I13" s="12">
        <v>1.19</v>
      </c>
      <c r="J13" s="12"/>
      <c r="K13" s="12"/>
      <c r="M13" s="14"/>
      <c r="N13" s="15">
        <f>C13+E13+G13+I13+K13</f>
        <v>1.19</v>
      </c>
    </row>
    <row r="14" spans="1:14" x14ac:dyDescent="0.25">
      <c r="A14" s="4">
        <v>3</v>
      </c>
      <c r="B14" s="5"/>
      <c r="C14" s="6"/>
      <c r="D14" s="6"/>
      <c r="E14" s="6"/>
      <c r="F14" s="6"/>
      <c r="G14" s="6"/>
      <c r="H14" s="6" t="s">
        <v>12</v>
      </c>
      <c r="I14" s="6"/>
      <c r="J14" s="6"/>
      <c r="K14" s="6"/>
      <c r="L14" s="7"/>
      <c r="M14" s="8"/>
      <c r="N14" s="9"/>
    </row>
    <row r="15" spans="1:14" x14ac:dyDescent="0.25">
      <c r="A15" s="16"/>
      <c r="B15" s="17"/>
      <c r="C15" s="18"/>
      <c r="D15" s="18"/>
      <c r="E15" s="18"/>
      <c r="F15" s="19"/>
      <c r="G15" s="19"/>
      <c r="H15" s="19" t="s">
        <v>13</v>
      </c>
      <c r="I15" s="19">
        <v>0.69</v>
      </c>
      <c r="J15" s="18"/>
      <c r="K15" s="18"/>
      <c r="M15" s="20"/>
      <c r="N15" s="21">
        <f>C15+E15+G15+I15+K15</f>
        <v>0.69</v>
      </c>
    </row>
    <row r="16" spans="1:14" ht="24" x14ac:dyDescent="0.25">
      <c r="A16" s="4"/>
      <c r="B16" s="6" t="s">
        <v>15</v>
      </c>
      <c r="C16" s="6"/>
      <c r="D16" s="6"/>
      <c r="E16" s="6"/>
      <c r="F16" s="6"/>
      <c r="G16" s="6"/>
      <c r="H16" s="6" t="s">
        <v>15</v>
      </c>
      <c r="I16" s="6"/>
      <c r="J16" s="6"/>
      <c r="K16" s="6"/>
      <c r="L16" s="7"/>
      <c r="M16" s="8"/>
      <c r="N16" s="9"/>
    </row>
    <row r="17" spans="1:14" x14ac:dyDescent="0.25">
      <c r="A17" s="10">
        <v>5.98</v>
      </c>
      <c r="B17" s="11"/>
      <c r="C17" s="12">
        <v>0.69</v>
      </c>
      <c r="D17" s="13"/>
      <c r="E17" s="13"/>
      <c r="F17" s="12"/>
      <c r="G17" s="12"/>
      <c r="H17" s="12"/>
      <c r="I17" s="12">
        <v>0.69</v>
      </c>
      <c r="J17" s="12"/>
      <c r="K17" s="13"/>
      <c r="M17" s="14"/>
      <c r="N17" s="15">
        <f>C17+E17+G17+I17+K17</f>
        <v>1.38</v>
      </c>
    </row>
    <row r="18" spans="1:14" x14ac:dyDescent="0.25">
      <c r="A18" s="4"/>
      <c r="B18" s="5"/>
      <c r="C18" s="6"/>
      <c r="D18" s="6"/>
      <c r="E18" s="40"/>
      <c r="F18" s="6" t="s">
        <v>17</v>
      </c>
      <c r="G18" s="40"/>
      <c r="H18" s="6"/>
      <c r="I18" s="6"/>
      <c r="J18" s="6"/>
      <c r="K18" s="6"/>
      <c r="L18" s="6" t="s">
        <v>17</v>
      </c>
      <c r="M18" s="6"/>
      <c r="N18" s="43"/>
    </row>
    <row r="19" spans="1:14" ht="49.5" x14ac:dyDescent="0.25">
      <c r="A19" s="16">
        <v>5</v>
      </c>
      <c r="B19" s="17"/>
      <c r="C19" s="18"/>
      <c r="D19" s="19"/>
      <c r="E19" s="18"/>
      <c r="F19" s="19" t="s">
        <v>13</v>
      </c>
      <c r="G19" s="18">
        <v>0.9</v>
      </c>
      <c r="H19" s="19"/>
      <c r="I19" s="19"/>
      <c r="J19" s="38"/>
      <c r="K19" s="18"/>
      <c r="L19" s="38" t="s">
        <v>18</v>
      </c>
      <c r="M19" s="18">
        <v>0.25</v>
      </c>
      <c r="N19" s="21">
        <f>C19+E19+G19+I19+K19</f>
        <v>0.9</v>
      </c>
    </row>
    <row r="20" spans="1:14" x14ac:dyDescent="0.25">
      <c r="A20" s="10"/>
      <c r="B20" s="11"/>
      <c r="C20" s="12"/>
      <c r="D20" s="13"/>
      <c r="E20" s="13"/>
      <c r="F20" s="13" t="s">
        <v>19</v>
      </c>
      <c r="G20" s="13"/>
      <c r="H20" s="12"/>
      <c r="I20" s="12"/>
      <c r="J20" s="13"/>
      <c r="K20" s="12"/>
      <c r="L20" s="13" t="s">
        <v>19</v>
      </c>
      <c r="M20" s="12"/>
      <c r="N20" s="24"/>
    </row>
    <row r="21" spans="1:14" x14ac:dyDescent="0.25">
      <c r="A21" s="16">
        <v>5</v>
      </c>
      <c r="B21" s="17"/>
      <c r="C21" s="18"/>
      <c r="D21" s="19"/>
      <c r="E21" s="18"/>
      <c r="F21" s="19" t="s">
        <v>13</v>
      </c>
      <c r="G21" s="18">
        <v>0.9</v>
      </c>
      <c r="H21" s="19"/>
      <c r="I21" s="19"/>
      <c r="J21" s="19"/>
      <c r="K21" s="18"/>
      <c r="L21" s="19" t="s">
        <v>20</v>
      </c>
      <c r="M21" s="18">
        <v>0.25</v>
      </c>
      <c r="N21" s="15">
        <f>C21+E21+G21+I21+K21</f>
        <v>0.9</v>
      </c>
    </row>
    <row r="22" spans="1:14" x14ac:dyDescent="0.25">
      <c r="A22" s="4"/>
      <c r="B22" s="5"/>
      <c r="C22" s="6"/>
      <c r="D22" s="40"/>
      <c r="E22" s="6"/>
      <c r="F22" s="40" t="s">
        <v>22</v>
      </c>
      <c r="G22" s="6"/>
      <c r="H22" s="40"/>
      <c r="I22" s="40"/>
      <c r="J22" s="40"/>
      <c r="K22" s="6"/>
      <c r="L22" s="40" t="s">
        <v>23</v>
      </c>
      <c r="M22" s="6"/>
      <c r="N22" s="24"/>
    </row>
    <row r="23" spans="1:14" x14ac:dyDescent="0.25">
      <c r="A23" s="10">
        <v>4</v>
      </c>
      <c r="B23" s="11"/>
      <c r="C23" s="12"/>
      <c r="D23" s="13"/>
      <c r="E23" s="12"/>
      <c r="F23" s="13" t="s">
        <v>13</v>
      </c>
      <c r="G23" s="12">
        <v>0.67</v>
      </c>
      <c r="H23" s="13"/>
      <c r="I23" s="13"/>
      <c r="J23" s="13"/>
      <c r="K23" s="12"/>
      <c r="L23" s="13" t="s">
        <v>20</v>
      </c>
      <c r="M23" s="12">
        <v>0.25</v>
      </c>
      <c r="N23" s="15">
        <f>C23+E23+G23+I23+K23</f>
        <v>0.67</v>
      </c>
    </row>
    <row r="24" spans="1:14" x14ac:dyDescent="0.25">
      <c r="A24" s="41"/>
      <c r="B24" s="8"/>
      <c r="C24" s="8"/>
      <c r="D24" s="8"/>
      <c r="E24" s="8"/>
      <c r="F24" s="42"/>
      <c r="G24" s="43"/>
      <c r="H24" s="8"/>
      <c r="I24" s="8"/>
      <c r="J24" s="8"/>
      <c r="K24" s="8"/>
      <c r="L24" s="8"/>
      <c r="M24" s="8"/>
      <c r="N24" s="9"/>
    </row>
    <row r="25" spans="1:14" x14ac:dyDescent="0.25">
      <c r="A25" s="44">
        <f>SUM(A4:A24)</f>
        <v>86.99</v>
      </c>
      <c r="B25" s="45" t="s">
        <v>9</v>
      </c>
      <c r="C25" s="45">
        <f>SUM(C4:C24)</f>
        <v>5.57</v>
      </c>
      <c r="D25" s="46"/>
      <c r="E25" s="46">
        <f>SUM(E4:E24)</f>
        <v>3.91</v>
      </c>
      <c r="F25" s="47"/>
      <c r="G25" s="48">
        <f>SUM(G4:G24)</f>
        <v>2.8</v>
      </c>
      <c r="H25" s="45"/>
      <c r="I25" s="45">
        <f>SUM(I4:I24)</f>
        <v>4.9000000000000004</v>
      </c>
      <c r="J25" s="45"/>
      <c r="K25" s="46">
        <f>SUM(K4:K24)</f>
        <v>2.14</v>
      </c>
      <c r="L25" s="46">
        <f>SUM(L12:L24)</f>
        <v>0</v>
      </c>
      <c r="M25" s="46">
        <f>SUM(M6:M24)</f>
        <v>0.75</v>
      </c>
      <c r="N25" s="49">
        <f>SUM(N4:N24)</f>
        <v>19.319999999999997</v>
      </c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0" workbookViewId="0">
      <selection activeCell="F32" sqref="F32"/>
    </sheetView>
  </sheetViews>
  <sheetFormatPr baseColWidth="10" defaultRowHeight="15" x14ac:dyDescent="0.25"/>
  <cols>
    <col min="1" max="1" width="7.85546875" customWidth="1"/>
    <col min="2" max="2" width="13.5703125" customWidth="1"/>
    <col min="3" max="3" width="6.140625" customWidth="1"/>
    <col min="5" max="5" width="6.7109375" customWidth="1"/>
    <col min="6" max="6" width="16.7109375" customWidth="1"/>
    <col min="7" max="7" width="5.85546875" customWidth="1"/>
    <col min="8" max="8" width="17.5703125" customWidth="1"/>
    <col min="9" max="9" width="6.85546875" customWidth="1"/>
    <col min="10" max="10" width="15.7109375" customWidth="1"/>
    <col min="11" max="11" width="5.28515625" customWidth="1"/>
    <col min="12" max="12" width="17.42578125" customWidth="1"/>
    <col min="13" max="13" width="6.42578125" customWidth="1"/>
    <col min="14" max="14" width="6.140625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x14ac:dyDescent="0.25">
      <c r="A4" s="62"/>
      <c r="B4" s="62"/>
      <c r="C4" s="62"/>
      <c r="D4" s="62" t="s">
        <v>36</v>
      </c>
      <c r="E4" s="62"/>
      <c r="F4" s="63"/>
      <c r="G4" s="62"/>
      <c r="H4" s="62" t="s">
        <v>36</v>
      </c>
      <c r="I4" s="62"/>
      <c r="J4" s="64"/>
      <c r="K4" s="62"/>
      <c r="L4" s="64"/>
      <c r="M4" s="62"/>
      <c r="N4" s="62"/>
    </row>
    <row r="5" spans="1:14" x14ac:dyDescent="0.25">
      <c r="A5" s="65">
        <v>5</v>
      </c>
      <c r="B5" s="65"/>
      <c r="C5" s="65"/>
      <c r="D5" s="65"/>
      <c r="E5" s="65">
        <v>0.57999999999999996</v>
      </c>
      <c r="F5" s="66"/>
      <c r="G5" s="65"/>
      <c r="H5" s="65"/>
      <c r="I5" s="65">
        <v>0.57999999999999996</v>
      </c>
      <c r="J5" s="67"/>
      <c r="K5" s="65"/>
      <c r="L5" s="67"/>
      <c r="M5" s="65"/>
      <c r="N5" s="65">
        <f>E5+C5+G5+I5+K5</f>
        <v>1.1599999999999999</v>
      </c>
    </row>
    <row r="6" spans="1:14" x14ac:dyDescent="0.25">
      <c r="A6" s="51"/>
      <c r="B6" s="14"/>
      <c r="C6" s="14"/>
      <c r="D6" s="14"/>
      <c r="E6" s="14"/>
      <c r="F6" s="14"/>
      <c r="G6" s="51"/>
      <c r="H6" s="14" t="s">
        <v>35</v>
      </c>
      <c r="I6" s="51"/>
      <c r="K6" s="14"/>
      <c r="M6" s="14"/>
      <c r="N6" s="37"/>
    </row>
    <row r="7" spans="1:14" ht="24.75" x14ac:dyDescent="0.25">
      <c r="A7" s="45">
        <v>36.409999999999997</v>
      </c>
      <c r="B7" s="52" t="s">
        <v>25</v>
      </c>
      <c r="C7" s="52">
        <v>3.33</v>
      </c>
      <c r="D7" s="53" t="s">
        <v>26</v>
      </c>
      <c r="E7" s="54">
        <v>3.33</v>
      </c>
      <c r="F7" s="53"/>
      <c r="G7" s="47"/>
      <c r="H7" s="53" t="s">
        <v>25</v>
      </c>
      <c r="I7" s="52">
        <v>1.75</v>
      </c>
      <c r="J7" s="53"/>
      <c r="K7" s="52"/>
      <c r="L7" s="52"/>
      <c r="M7" s="52"/>
      <c r="N7" s="48">
        <f>C7+E7+G7+I7+K7+M7</f>
        <v>8.41</v>
      </c>
    </row>
    <row r="8" spans="1:14" ht="13.5" customHeight="1" x14ac:dyDescent="0.25">
      <c r="A8" s="50">
        <v>12</v>
      </c>
      <c r="B8" s="68" t="s">
        <v>37</v>
      </c>
      <c r="C8" s="8"/>
      <c r="D8" s="68"/>
      <c r="E8" s="8"/>
      <c r="F8" s="69" t="s">
        <v>37</v>
      </c>
      <c r="G8" s="43"/>
      <c r="H8" s="69"/>
      <c r="I8" s="8"/>
      <c r="J8" s="69" t="s">
        <v>37</v>
      </c>
      <c r="K8" s="8"/>
      <c r="L8" s="69"/>
      <c r="M8" s="8"/>
      <c r="N8" s="8"/>
    </row>
    <row r="9" spans="1:14" x14ac:dyDescent="0.25">
      <c r="A9" s="45"/>
      <c r="B9" s="30" t="s">
        <v>13</v>
      </c>
      <c r="C9" s="70">
        <v>1.22</v>
      </c>
      <c r="D9" s="30"/>
      <c r="E9" s="70"/>
      <c r="F9" s="52" t="s">
        <v>38</v>
      </c>
      <c r="G9" s="48">
        <v>0.33</v>
      </c>
      <c r="H9" s="52"/>
      <c r="I9" s="20"/>
      <c r="J9" s="20" t="s">
        <v>13</v>
      </c>
      <c r="K9" s="20">
        <v>1.22</v>
      </c>
      <c r="L9" s="20"/>
      <c r="M9" s="20"/>
      <c r="N9" s="20">
        <f>C9+E9+G9+I9+K9+M9</f>
        <v>2.77</v>
      </c>
    </row>
    <row r="10" spans="1:14" ht="15" customHeight="1" x14ac:dyDescent="0.25">
      <c r="A10" s="50"/>
      <c r="B10" s="58" t="s">
        <v>39</v>
      </c>
      <c r="C10" s="14"/>
      <c r="D10" s="58"/>
      <c r="E10" s="14"/>
      <c r="F10" s="58"/>
      <c r="G10" s="14"/>
      <c r="H10" s="43"/>
      <c r="I10" s="58"/>
      <c r="J10" s="58" t="s">
        <v>39</v>
      </c>
      <c r="K10" s="14"/>
      <c r="L10" s="14"/>
      <c r="M10" s="14"/>
      <c r="N10" s="14"/>
    </row>
    <row r="11" spans="1:14" x14ac:dyDescent="0.25">
      <c r="A11" s="45">
        <v>5.41</v>
      </c>
      <c r="B11" s="20" t="s">
        <v>20</v>
      </c>
      <c r="C11" s="20">
        <v>0.33</v>
      </c>
      <c r="D11" s="52"/>
      <c r="E11" s="20"/>
      <c r="F11" s="20"/>
      <c r="G11" s="20"/>
      <c r="H11" s="48"/>
      <c r="I11" s="20"/>
      <c r="J11" s="20" t="s">
        <v>13</v>
      </c>
      <c r="K11" s="20">
        <v>0.92</v>
      </c>
      <c r="L11" s="20"/>
      <c r="M11" s="20"/>
      <c r="N11" s="20">
        <f>C11+E11+G11+I11+K11</f>
        <v>1.25</v>
      </c>
    </row>
    <row r="12" spans="1:14" ht="24" x14ac:dyDescent="0.25">
      <c r="A12" s="4">
        <v>5.19</v>
      </c>
      <c r="B12" s="5"/>
      <c r="C12" s="6"/>
      <c r="D12" s="6"/>
      <c r="E12" s="6"/>
      <c r="F12" s="6"/>
      <c r="G12" s="6"/>
      <c r="H12" s="6" t="s">
        <v>10</v>
      </c>
      <c r="I12" s="6"/>
      <c r="J12" s="6"/>
      <c r="K12" s="6"/>
      <c r="L12" s="7"/>
      <c r="M12" s="8"/>
      <c r="N12" s="9"/>
    </row>
    <row r="13" spans="1:14" x14ac:dyDescent="0.25">
      <c r="A13" s="10"/>
      <c r="B13" s="11"/>
      <c r="C13" s="12"/>
      <c r="D13" s="13"/>
      <c r="E13" s="12"/>
      <c r="F13" s="12"/>
      <c r="G13" s="12"/>
      <c r="H13" s="13" t="s">
        <v>11</v>
      </c>
      <c r="I13" s="12">
        <v>1.19</v>
      </c>
      <c r="J13" s="12"/>
      <c r="K13" s="12"/>
      <c r="M13" s="14"/>
      <c r="N13" s="15">
        <f>C13+E13+G13+I13+K13</f>
        <v>1.19</v>
      </c>
    </row>
    <row r="14" spans="1:14" x14ac:dyDescent="0.25">
      <c r="A14" s="4">
        <v>3</v>
      </c>
      <c r="B14" s="5"/>
      <c r="C14" s="6"/>
      <c r="D14" s="6"/>
      <c r="E14" s="6"/>
      <c r="F14" s="6"/>
      <c r="G14" s="6"/>
      <c r="H14" s="6" t="s">
        <v>12</v>
      </c>
      <c r="I14" s="6"/>
      <c r="J14" s="6"/>
      <c r="K14" s="6"/>
      <c r="L14" s="7"/>
      <c r="M14" s="8"/>
      <c r="N14" s="9"/>
    </row>
    <row r="15" spans="1:14" x14ac:dyDescent="0.25">
      <c r="A15" s="16"/>
      <c r="B15" s="17"/>
      <c r="C15" s="18"/>
      <c r="D15" s="18"/>
      <c r="E15" s="18"/>
      <c r="F15" s="19"/>
      <c r="G15" s="19"/>
      <c r="H15" s="19" t="s">
        <v>13</v>
      </c>
      <c r="I15" s="19">
        <v>0.69</v>
      </c>
      <c r="J15" s="18"/>
      <c r="K15" s="18"/>
      <c r="M15" s="20"/>
      <c r="N15" s="21">
        <f>C15+E15+G15+I15+K15</f>
        <v>0.69</v>
      </c>
    </row>
    <row r="16" spans="1:14" ht="27" customHeight="1" x14ac:dyDescent="0.25">
      <c r="A16" s="4"/>
      <c r="B16" s="6" t="s">
        <v>15</v>
      </c>
      <c r="C16" s="6"/>
      <c r="D16" s="6"/>
      <c r="E16" s="6"/>
      <c r="F16" s="6"/>
      <c r="G16" s="6"/>
      <c r="H16" s="6" t="s">
        <v>15</v>
      </c>
      <c r="I16" s="6"/>
      <c r="J16" s="6"/>
      <c r="K16" s="6"/>
      <c r="L16" s="7"/>
      <c r="M16" s="8"/>
      <c r="N16" s="9"/>
    </row>
    <row r="17" spans="1:14" x14ac:dyDescent="0.25">
      <c r="A17" s="10">
        <v>5.98</v>
      </c>
      <c r="B17" s="11"/>
      <c r="C17" s="12">
        <v>0.69</v>
      </c>
      <c r="D17" s="13"/>
      <c r="E17" s="13"/>
      <c r="F17" s="12"/>
      <c r="G17" s="12"/>
      <c r="H17" s="12"/>
      <c r="I17" s="12">
        <v>0.69</v>
      </c>
      <c r="J17" s="12"/>
      <c r="K17" s="13"/>
      <c r="M17" s="14"/>
      <c r="N17" s="15">
        <f>C17+E17+G17+I17+K17</f>
        <v>1.38</v>
      </c>
    </row>
    <row r="18" spans="1:14" x14ac:dyDescent="0.25">
      <c r="A18" s="4"/>
      <c r="B18" s="5"/>
      <c r="C18" s="6"/>
      <c r="D18" s="6"/>
      <c r="E18" s="40"/>
      <c r="F18" s="6" t="s">
        <v>17</v>
      </c>
      <c r="G18" s="40"/>
      <c r="H18" s="6"/>
      <c r="I18" s="6"/>
      <c r="J18" s="6"/>
      <c r="K18" s="6"/>
      <c r="L18" s="6" t="s">
        <v>17</v>
      </c>
      <c r="M18" s="6"/>
      <c r="N18" s="43"/>
    </row>
    <row r="19" spans="1:14" ht="51" customHeight="1" x14ac:dyDescent="0.25">
      <c r="A19" s="16">
        <v>5</v>
      </c>
      <c r="B19" s="17"/>
      <c r="C19" s="18"/>
      <c r="D19" s="19"/>
      <c r="E19" s="18"/>
      <c r="F19" s="19" t="s">
        <v>13</v>
      </c>
      <c r="G19" s="18">
        <v>0.9</v>
      </c>
      <c r="H19" s="19"/>
      <c r="I19" s="19"/>
      <c r="J19" s="38"/>
      <c r="K19" s="18"/>
      <c r="L19" s="38" t="s">
        <v>18</v>
      </c>
      <c r="M19" s="18">
        <v>0.25</v>
      </c>
      <c r="N19" s="21">
        <f>C19+E19+G19+I19+K19</f>
        <v>0.9</v>
      </c>
    </row>
    <row r="20" spans="1:14" ht="16.5" customHeight="1" x14ac:dyDescent="0.25">
      <c r="A20" s="22"/>
      <c r="B20" s="27"/>
      <c r="C20" s="24"/>
      <c r="D20" s="25"/>
      <c r="E20" s="23"/>
      <c r="F20" s="25" t="s">
        <v>21</v>
      </c>
      <c r="G20" s="23"/>
      <c r="H20" s="25"/>
      <c r="I20" s="24"/>
      <c r="J20" s="27"/>
      <c r="K20" s="24"/>
      <c r="L20" s="27"/>
      <c r="M20" s="24"/>
      <c r="N20" s="8"/>
    </row>
    <row r="21" spans="1:14" ht="14.25" customHeight="1" x14ac:dyDescent="0.25">
      <c r="A21" s="28">
        <v>5</v>
      </c>
      <c r="B21" s="32"/>
      <c r="C21" s="30"/>
      <c r="D21" s="31"/>
      <c r="E21" s="30"/>
      <c r="F21" s="31" t="s">
        <v>13</v>
      </c>
      <c r="G21" s="30">
        <v>1.1499999999999999</v>
      </c>
      <c r="H21" s="30"/>
      <c r="I21" s="30"/>
      <c r="J21" s="39"/>
      <c r="K21" s="30"/>
      <c r="L21" s="39"/>
      <c r="M21" s="30"/>
      <c r="N21" s="20">
        <f>E21+G21+I21+K21+M21</f>
        <v>1.1499999999999999</v>
      </c>
    </row>
    <row r="22" spans="1:14" x14ac:dyDescent="0.25">
      <c r="A22" s="10"/>
      <c r="B22" s="11"/>
      <c r="C22" s="12"/>
      <c r="D22" s="13"/>
      <c r="E22" s="13"/>
      <c r="F22" s="13" t="s">
        <v>19</v>
      </c>
      <c r="G22" s="13"/>
      <c r="H22" s="12"/>
      <c r="I22" s="12"/>
      <c r="J22" s="13"/>
      <c r="K22" s="12"/>
      <c r="L22" s="13" t="s">
        <v>19</v>
      </c>
      <c r="M22" s="12"/>
      <c r="N22" s="24"/>
    </row>
    <row r="23" spans="1:14" x14ac:dyDescent="0.25">
      <c r="A23" s="16">
        <v>5</v>
      </c>
      <c r="B23" s="17"/>
      <c r="C23" s="18"/>
      <c r="D23" s="19"/>
      <c r="E23" s="18"/>
      <c r="F23" s="19" t="s">
        <v>13</v>
      </c>
      <c r="G23" s="18">
        <v>0.9</v>
      </c>
      <c r="H23" s="19"/>
      <c r="I23" s="19"/>
      <c r="J23" s="19"/>
      <c r="K23" s="18"/>
      <c r="L23" s="19" t="s">
        <v>20</v>
      </c>
      <c r="M23" s="18">
        <v>0.25</v>
      </c>
      <c r="N23" s="15">
        <f>C23+E23+G23+I23+K23</f>
        <v>0.9</v>
      </c>
    </row>
    <row r="24" spans="1:14" x14ac:dyDescent="0.25">
      <c r="A24" s="4"/>
      <c r="B24" s="5"/>
      <c r="C24" s="6"/>
      <c r="D24" s="40"/>
      <c r="E24" s="6"/>
      <c r="F24" s="40" t="s">
        <v>22</v>
      </c>
      <c r="G24" s="6"/>
      <c r="H24" s="40"/>
      <c r="I24" s="40"/>
      <c r="J24" s="40"/>
      <c r="K24" s="6"/>
      <c r="L24" s="40" t="s">
        <v>23</v>
      </c>
      <c r="M24" s="6"/>
      <c r="N24" s="24"/>
    </row>
    <row r="25" spans="1:14" x14ac:dyDescent="0.25">
      <c r="A25" s="10">
        <v>4</v>
      </c>
      <c r="B25" s="11"/>
      <c r="C25" s="12"/>
      <c r="D25" s="13"/>
      <c r="E25" s="12"/>
      <c r="F25" s="13" t="s">
        <v>13</v>
      </c>
      <c r="G25" s="12">
        <v>0.67</v>
      </c>
      <c r="H25" s="13"/>
      <c r="I25" s="13"/>
      <c r="J25" s="13"/>
      <c r="K25" s="12"/>
      <c r="L25" s="13" t="s">
        <v>20</v>
      </c>
      <c r="M25" s="12">
        <v>0.25</v>
      </c>
      <c r="N25" s="15">
        <f>C25+E25+G25+I25+K25</f>
        <v>0.67</v>
      </c>
    </row>
    <row r="26" spans="1:14" x14ac:dyDescent="0.25">
      <c r="A26" s="41"/>
      <c r="B26" s="8"/>
      <c r="C26" s="8"/>
      <c r="D26" s="8"/>
      <c r="E26" s="8"/>
      <c r="F26" s="42"/>
      <c r="G26" s="43"/>
      <c r="H26" s="8"/>
      <c r="I26" s="8"/>
      <c r="J26" s="8"/>
      <c r="K26" s="8"/>
      <c r="L26" s="8"/>
      <c r="M26" s="8"/>
      <c r="N26" s="9"/>
    </row>
    <row r="27" spans="1:14" x14ac:dyDescent="0.25">
      <c r="A27" s="44">
        <f>SUM(A4:A26)</f>
        <v>91.99</v>
      </c>
      <c r="B27" s="45" t="s">
        <v>9</v>
      </c>
      <c r="C27" s="45">
        <f>SUM(C4:C26)</f>
        <v>5.57</v>
      </c>
      <c r="D27" s="46"/>
      <c r="E27" s="46">
        <f>SUM(E4:E26)</f>
        <v>3.91</v>
      </c>
      <c r="F27" s="47"/>
      <c r="G27" s="48">
        <f>SUM(G4:G26)</f>
        <v>3.9499999999999997</v>
      </c>
      <c r="H27" s="45"/>
      <c r="I27" s="45">
        <f>SUM(I4:I26)</f>
        <v>4.9000000000000004</v>
      </c>
      <c r="J27" s="45"/>
      <c r="K27" s="46">
        <f>SUM(K4:K26)</f>
        <v>2.14</v>
      </c>
      <c r="L27" s="46">
        <f>SUM(L12:L26)</f>
        <v>0</v>
      </c>
      <c r="M27" s="46">
        <f>SUM(M6:M26)</f>
        <v>0.75</v>
      </c>
      <c r="N27" s="49">
        <f>SUM(N4:N26)</f>
        <v>20.469999999999995</v>
      </c>
    </row>
    <row r="31" spans="1:14" x14ac:dyDescent="0.25">
      <c r="B31" s="56"/>
      <c r="E31" s="57"/>
      <c r="F31" t="s">
        <v>42</v>
      </c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activeCell="D32" sqref="D32"/>
    </sheetView>
  </sheetViews>
  <sheetFormatPr baseColWidth="10" defaultRowHeight="15" x14ac:dyDescent="0.25"/>
  <cols>
    <col min="1" max="1" width="8.85546875" bestFit="1" customWidth="1"/>
    <col min="2" max="2" width="13.85546875" customWidth="1"/>
    <col min="3" max="3" width="6.140625" bestFit="1" customWidth="1"/>
    <col min="5" max="5" width="5" bestFit="1" customWidth="1"/>
    <col min="6" max="6" width="13.42578125" bestFit="1" customWidth="1"/>
    <col min="7" max="7" width="6.28515625" customWidth="1"/>
    <col min="8" max="8" width="15.85546875" customWidth="1"/>
    <col min="9" max="9" width="6.42578125" customWidth="1"/>
    <col min="11" max="11" width="4.85546875" customWidth="1"/>
    <col min="12" max="12" width="18.7109375" customWidth="1"/>
    <col min="13" max="13" width="4.42578125" bestFit="1" customWidth="1"/>
    <col min="14" max="14" width="5.5703125" bestFit="1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x14ac:dyDescent="0.25">
      <c r="A4" s="62"/>
      <c r="B4" s="62"/>
      <c r="C4" s="62"/>
      <c r="D4" s="62" t="s">
        <v>36</v>
      </c>
      <c r="E4" s="62"/>
      <c r="F4" s="63"/>
      <c r="G4" s="62"/>
      <c r="H4" s="62" t="s">
        <v>36</v>
      </c>
      <c r="I4" s="62"/>
      <c r="J4" s="64"/>
      <c r="K4" s="62"/>
      <c r="L4" s="64"/>
      <c r="M4" s="62"/>
      <c r="N4" s="62"/>
    </row>
    <row r="5" spans="1:14" x14ac:dyDescent="0.25">
      <c r="A5" s="65">
        <v>5</v>
      </c>
      <c r="B5" s="65"/>
      <c r="C5" s="65"/>
      <c r="D5" s="65"/>
      <c r="E5" s="65">
        <v>0.57999999999999996</v>
      </c>
      <c r="F5" s="66"/>
      <c r="G5" s="65"/>
      <c r="H5" s="65"/>
      <c r="I5" s="65">
        <v>0.57999999999999996</v>
      </c>
      <c r="J5" s="67"/>
      <c r="K5" s="65"/>
      <c r="L5" s="67"/>
      <c r="M5" s="65"/>
      <c r="N5" s="65">
        <f>E5+C5+G5+I5+K5</f>
        <v>1.1599999999999999</v>
      </c>
    </row>
    <row r="6" spans="1:14" x14ac:dyDescent="0.25">
      <c r="A6" s="51"/>
      <c r="B6" s="14"/>
      <c r="C6" s="14"/>
      <c r="D6" s="14"/>
      <c r="E6" s="14"/>
      <c r="F6" s="14"/>
      <c r="G6" s="51"/>
      <c r="H6" s="14" t="s">
        <v>35</v>
      </c>
      <c r="I6" s="51"/>
      <c r="K6" s="14"/>
      <c r="M6" s="14"/>
      <c r="N6" s="37"/>
    </row>
    <row r="7" spans="1:14" ht="24.75" x14ac:dyDescent="0.25">
      <c r="A7" s="45">
        <v>36.409999999999997</v>
      </c>
      <c r="B7" s="52" t="s">
        <v>25</v>
      </c>
      <c r="C7" s="52">
        <v>3.33</v>
      </c>
      <c r="D7" s="53" t="s">
        <v>26</v>
      </c>
      <c r="E7" s="54">
        <v>3.33</v>
      </c>
      <c r="F7" s="53"/>
      <c r="G7" s="47"/>
      <c r="H7" s="53" t="s">
        <v>25</v>
      </c>
      <c r="I7" s="52">
        <v>1.75</v>
      </c>
      <c r="J7" s="53"/>
      <c r="K7" s="52"/>
      <c r="L7" s="52"/>
      <c r="M7" s="52"/>
      <c r="N7" s="48">
        <f>C7+E7+G7+I7+K7+M7</f>
        <v>8.41</v>
      </c>
    </row>
    <row r="8" spans="1:14" x14ac:dyDescent="0.25">
      <c r="A8" s="51"/>
      <c r="B8" s="58"/>
      <c r="C8" s="58"/>
      <c r="D8" s="59"/>
      <c r="E8" s="60"/>
      <c r="F8" s="59"/>
      <c r="G8" s="61"/>
      <c r="H8" s="59"/>
      <c r="I8" s="58"/>
      <c r="J8" s="59"/>
      <c r="K8" s="58"/>
      <c r="L8" s="58"/>
      <c r="M8" s="58"/>
      <c r="N8" s="37"/>
    </row>
    <row r="9" spans="1:14" x14ac:dyDescent="0.25">
      <c r="A9" s="51"/>
      <c r="B9" s="58"/>
      <c r="C9" s="58"/>
      <c r="D9" s="59"/>
      <c r="E9" s="60"/>
      <c r="F9" s="59"/>
      <c r="G9" s="61"/>
      <c r="H9" s="59"/>
      <c r="I9" s="58"/>
      <c r="J9" s="59"/>
      <c r="K9" s="58"/>
      <c r="L9" s="58"/>
      <c r="M9" s="58"/>
      <c r="N9" s="37"/>
    </row>
    <row r="10" spans="1:14" ht="24" x14ac:dyDescent="0.25">
      <c r="A10" s="4">
        <v>5.19</v>
      </c>
      <c r="B10" s="5"/>
      <c r="C10" s="6"/>
      <c r="D10" s="6"/>
      <c r="E10" s="6"/>
      <c r="F10" s="6"/>
      <c r="G10" s="6"/>
      <c r="H10" s="6" t="s">
        <v>10</v>
      </c>
      <c r="I10" s="6"/>
      <c r="J10" s="6"/>
      <c r="K10" s="6"/>
      <c r="L10" s="7"/>
      <c r="M10" s="8"/>
      <c r="N10" s="9"/>
    </row>
    <row r="11" spans="1:14" x14ac:dyDescent="0.25">
      <c r="A11" s="10"/>
      <c r="B11" s="11"/>
      <c r="C11" s="12"/>
      <c r="D11" s="13"/>
      <c r="E11" s="12"/>
      <c r="F11" s="12"/>
      <c r="G11" s="12"/>
      <c r="H11" s="13" t="s">
        <v>11</v>
      </c>
      <c r="I11" s="12">
        <v>1.19</v>
      </c>
      <c r="J11" s="12"/>
      <c r="K11" s="12"/>
      <c r="M11" s="14"/>
      <c r="N11" s="15">
        <f>C11+E11+G11+I11+K11</f>
        <v>1.19</v>
      </c>
    </row>
    <row r="12" spans="1:14" x14ac:dyDescent="0.25">
      <c r="A12" s="4">
        <v>3</v>
      </c>
      <c r="B12" s="5"/>
      <c r="C12" s="6"/>
      <c r="D12" s="6"/>
      <c r="E12" s="6"/>
      <c r="F12" s="6"/>
      <c r="G12" s="6"/>
      <c r="H12" s="6" t="s">
        <v>12</v>
      </c>
      <c r="I12" s="6"/>
      <c r="J12" s="6"/>
      <c r="K12" s="6"/>
      <c r="L12" s="7"/>
      <c r="M12" s="8"/>
      <c r="N12" s="9"/>
    </row>
    <row r="13" spans="1:14" x14ac:dyDescent="0.25">
      <c r="A13" s="16"/>
      <c r="B13" s="17"/>
      <c r="C13" s="18"/>
      <c r="D13" s="18"/>
      <c r="E13" s="18"/>
      <c r="F13" s="19"/>
      <c r="G13" s="19"/>
      <c r="H13" s="19" t="s">
        <v>13</v>
      </c>
      <c r="I13" s="19">
        <v>0.69</v>
      </c>
      <c r="J13" s="18"/>
      <c r="K13" s="18"/>
      <c r="M13" s="20"/>
      <c r="N13" s="21">
        <f>C13+E13+G13+I13+K13</f>
        <v>0.69</v>
      </c>
    </row>
    <row r="14" spans="1:14" x14ac:dyDescent="0.25">
      <c r="A14" s="22"/>
      <c r="B14" s="23"/>
      <c r="C14" s="24"/>
      <c r="D14" s="25"/>
      <c r="E14" s="24"/>
      <c r="F14" s="26"/>
      <c r="G14" s="24"/>
      <c r="H14" s="25" t="s">
        <v>14</v>
      </c>
      <c r="I14" s="24"/>
      <c r="J14" s="25"/>
      <c r="K14" s="24"/>
      <c r="L14" s="27"/>
      <c r="M14" s="24"/>
      <c r="N14" s="8"/>
    </row>
    <row r="15" spans="1:14" x14ac:dyDescent="0.25">
      <c r="A15" s="28">
        <v>5</v>
      </c>
      <c r="B15" s="29"/>
      <c r="C15" s="30"/>
      <c r="D15" s="31"/>
      <c r="E15" s="30"/>
      <c r="F15" s="32"/>
      <c r="G15" s="30"/>
      <c r="H15" s="31" t="s">
        <v>13</v>
      </c>
      <c r="I15" s="30">
        <v>1.1499999999999999</v>
      </c>
      <c r="J15" s="31"/>
      <c r="K15" s="30"/>
      <c r="L15" s="30"/>
      <c r="M15" s="30"/>
      <c r="N15" s="20">
        <f>C15+E15+G15+I15+K15</f>
        <v>1.1499999999999999</v>
      </c>
    </row>
    <row r="16" spans="1:14" ht="24" x14ac:dyDescent="0.25">
      <c r="A16" s="4"/>
      <c r="B16" s="6" t="s">
        <v>15</v>
      </c>
      <c r="C16" s="6"/>
      <c r="D16" s="6"/>
      <c r="E16" s="6"/>
      <c r="F16" s="6"/>
      <c r="G16" s="6"/>
      <c r="H16" s="6" t="s">
        <v>15</v>
      </c>
      <c r="I16" s="6"/>
      <c r="J16" s="6"/>
      <c r="K16" s="6"/>
      <c r="L16" s="7"/>
      <c r="M16" s="8"/>
      <c r="N16" s="9"/>
    </row>
    <row r="17" spans="1:14" x14ac:dyDescent="0.25">
      <c r="A17" s="16">
        <v>5.98</v>
      </c>
      <c r="B17" s="17"/>
      <c r="C17" s="12">
        <v>0.69</v>
      </c>
      <c r="D17" s="19"/>
      <c r="E17" s="19"/>
      <c r="F17" s="18"/>
      <c r="G17" s="18"/>
      <c r="H17" s="18"/>
      <c r="I17" s="18">
        <v>0.69</v>
      </c>
      <c r="J17" s="18"/>
      <c r="K17" s="19"/>
      <c r="M17" s="20"/>
      <c r="N17" s="15">
        <f>C17+E17+G17+I17+K17</f>
        <v>1.38</v>
      </c>
    </row>
    <row r="18" spans="1:14" x14ac:dyDescent="0.25">
      <c r="A18" s="33"/>
      <c r="B18" s="23"/>
      <c r="C18" s="24"/>
      <c r="D18" s="34"/>
      <c r="E18" s="24"/>
      <c r="F18" s="35"/>
      <c r="G18" s="24"/>
      <c r="H18" s="34" t="s">
        <v>16</v>
      </c>
      <c r="I18" s="24"/>
      <c r="J18" s="34"/>
      <c r="K18" s="24"/>
      <c r="L18" s="24"/>
      <c r="M18" s="24"/>
      <c r="N18" s="8"/>
    </row>
    <row r="19" spans="1:14" x14ac:dyDescent="0.25">
      <c r="A19" s="36">
        <v>7</v>
      </c>
      <c r="B19" s="29"/>
      <c r="C19" s="30"/>
      <c r="D19" s="31"/>
      <c r="E19" s="30"/>
      <c r="F19" s="32"/>
      <c r="G19" s="30"/>
      <c r="H19" s="31" t="s">
        <v>13</v>
      </c>
      <c r="I19" s="30">
        <v>1.62</v>
      </c>
      <c r="J19" s="31"/>
      <c r="K19" s="30"/>
      <c r="L19" s="30"/>
      <c r="M19" s="30"/>
      <c r="N19" s="20">
        <f>I19</f>
        <v>1.62</v>
      </c>
    </row>
    <row r="20" spans="1:14" x14ac:dyDescent="0.25">
      <c r="A20" s="10"/>
      <c r="B20" s="11"/>
      <c r="C20" s="6"/>
      <c r="D20" s="12"/>
      <c r="E20" s="13"/>
      <c r="F20" s="12" t="s">
        <v>17</v>
      </c>
      <c r="G20" s="13"/>
      <c r="H20" s="12"/>
      <c r="I20" s="12"/>
      <c r="J20" s="12"/>
      <c r="K20" s="12"/>
      <c r="L20" s="12" t="s">
        <v>17</v>
      </c>
      <c r="M20" s="12"/>
      <c r="N20" s="37"/>
    </row>
    <row r="21" spans="1:14" ht="33" x14ac:dyDescent="0.25">
      <c r="A21" s="16">
        <v>5</v>
      </c>
      <c r="B21" s="17"/>
      <c r="C21" s="18"/>
      <c r="D21" s="19"/>
      <c r="E21" s="18"/>
      <c r="F21" s="19" t="s">
        <v>13</v>
      </c>
      <c r="G21" s="18">
        <v>0.9</v>
      </c>
      <c r="H21" s="19"/>
      <c r="I21" s="19"/>
      <c r="J21" s="38"/>
      <c r="K21" s="18"/>
      <c r="L21" s="38" t="s">
        <v>18</v>
      </c>
      <c r="M21" s="18">
        <v>0.25</v>
      </c>
      <c r="N21" s="15">
        <f>C21+E21+G21+I21+K21</f>
        <v>0.9</v>
      </c>
    </row>
    <row r="22" spans="1:14" x14ac:dyDescent="0.25">
      <c r="A22" s="10"/>
      <c r="B22" s="11"/>
      <c r="C22" s="12"/>
      <c r="D22" s="13"/>
      <c r="E22" s="13"/>
      <c r="F22" s="13" t="s">
        <v>19</v>
      </c>
      <c r="G22" s="13"/>
      <c r="H22" s="12"/>
      <c r="I22" s="12"/>
      <c r="J22" s="13"/>
      <c r="K22" s="12"/>
      <c r="L22" s="13" t="s">
        <v>19</v>
      </c>
      <c r="M22" s="12"/>
      <c r="N22" s="24"/>
    </row>
    <row r="23" spans="1:14" x14ac:dyDescent="0.25">
      <c r="A23" s="16">
        <v>5</v>
      </c>
      <c r="B23" s="17"/>
      <c r="C23" s="18"/>
      <c r="D23" s="19"/>
      <c r="E23" s="18"/>
      <c r="F23" s="19" t="s">
        <v>13</v>
      </c>
      <c r="G23" s="18">
        <v>0.9</v>
      </c>
      <c r="H23" s="19"/>
      <c r="I23" s="19"/>
      <c r="J23" s="19"/>
      <c r="K23" s="18"/>
      <c r="L23" s="19" t="s">
        <v>20</v>
      </c>
      <c r="M23" s="18">
        <v>0.25</v>
      </c>
      <c r="N23" s="15">
        <f>C23+E23+G23+I23+K23</f>
        <v>0.9</v>
      </c>
    </row>
    <row r="24" spans="1:14" x14ac:dyDescent="0.25">
      <c r="A24" s="22"/>
      <c r="B24" s="27"/>
      <c r="C24" s="24"/>
      <c r="D24" s="25"/>
      <c r="E24" s="23"/>
      <c r="F24" s="25" t="s">
        <v>21</v>
      </c>
      <c r="G24" s="23"/>
      <c r="H24" s="25"/>
      <c r="I24" s="24"/>
      <c r="J24" s="27"/>
      <c r="K24" s="24"/>
      <c r="L24" s="27"/>
      <c r="M24" s="24"/>
      <c r="N24" s="8"/>
    </row>
    <row r="25" spans="1:14" x14ac:dyDescent="0.25">
      <c r="A25" s="28">
        <v>5</v>
      </c>
      <c r="B25" s="32"/>
      <c r="C25" s="30"/>
      <c r="D25" s="31"/>
      <c r="E25" s="30"/>
      <c r="F25" s="31" t="s">
        <v>13</v>
      </c>
      <c r="G25" s="30">
        <v>1.1499999999999999</v>
      </c>
      <c r="H25" s="30"/>
      <c r="I25" s="30"/>
      <c r="J25" s="39"/>
      <c r="K25" s="30"/>
      <c r="L25" s="39"/>
      <c r="M25" s="30"/>
      <c r="N25" s="20">
        <f>E25+G25+I25+K25+M25</f>
        <v>1.1499999999999999</v>
      </c>
    </row>
    <row r="26" spans="1:14" x14ac:dyDescent="0.25">
      <c r="A26" s="4"/>
      <c r="B26" s="5"/>
      <c r="C26" s="6"/>
      <c r="D26" s="40"/>
      <c r="E26" s="6"/>
      <c r="F26" s="40" t="s">
        <v>22</v>
      </c>
      <c r="G26" s="6"/>
      <c r="H26" s="40"/>
      <c r="I26" s="40"/>
      <c r="J26" s="40"/>
      <c r="K26" s="6"/>
      <c r="L26" s="40" t="s">
        <v>23</v>
      </c>
      <c r="M26" s="6"/>
      <c r="N26" s="24"/>
    </row>
    <row r="27" spans="1:14" x14ac:dyDescent="0.25">
      <c r="A27" s="10">
        <v>4</v>
      </c>
      <c r="B27" s="11"/>
      <c r="C27" s="12"/>
      <c r="D27" s="13"/>
      <c r="E27" s="12"/>
      <c r="F27" s="13" t="s">
        <v>13</v>
      </c>
      <c r="G27" s="12">
        <v>0.67</v>
      </c>
      <c r="H27" s="13"/>
      <c r="I27" s="13"/>
      <c r="J27" s="13"/>
      <c r="K27" s="12"/>
      <c r="L27" s="13" t="s">
        <v>20</v>
      </c>
      <c r="M27" s="12">
        <v>0.25</v>
      </c>
      <c r="N27" s="15">
        <f>C27+E27+G27+I27+K27</f>
        <v>0.67</v>
      </c>
    </row>
    <row r="28" spans="1:14" x14ac:dyDescent="0.25">
      <c r="A28" s="41"/>
      <c r="B28" s="8"/>
      <c r="C28" s="8"/>
      <c r="D28" s="8"/>
      <c r="E28" s="8"/>
      <c r="F28" s="42"/>
      <c r="G28" s="43"/>
      <c r="H28" s="8"/>
      <c r="I28" s="8"/>
      <c r="J28" s="8"/>
      <c r="K28" s="8"/>
      <c r="L28" s="8"/>
      <c r="M28" s="8"/>
      <c r="N28" s="9"/>
    </row>
    <row r="29" spans="1:14" x14ac:dyDescent="0.25">
      <c r="A29" s="44">
        <f>SUM(A4:A28)</f>
        <v>86.58</v>
      </c>
      <c r="B29" s="45" t="s">
        <v>9</v>
      </c>
      <c r="C29" s="45">
        <f>SUM(C4:C28)</f>
        <v>4.0199999999999996</v>
      </c>
      <c r="D29" s="46"/>
      <c r="E29" s="46">
        <f>SUM(E4:E28)</f>
        <v>3.91</v>
      </c>
      <c r="F29" s="47"/>
      <c r="G29" s="48">
        <f>SUM(G4:G28)</f>
        <v>3.62</v>
      </c>
      <c r="H29" s="45"/>
      <c r="I29" s="45">
        <f>SUM(I4:I28)</f>
        <v>7.669999999999999</v>
      </c>
      <c r="J29" s="45"/>
      <c r="K29" s="46">
        <f>SUM(K4:K28)</f>
        <v>0</v>
      </c>
      <c r="L29" s="46">
        <f>SUM(L10:L28)</f>
        <v>0</v>
      </c>
      <c r="M29" s="46">
        <f>SUM(M6:M28)</f>
        <v>0.75</v>
      </c>
      <c r="N29" s="49">
        <f>SUM(N4:N28)</f>
        <v>19.22</v>
      </c>
    </row>
    <row r="31" spans="1:14" x14ac:dyDescent="0.25">
      <c r="D31" t="s">
        <v>41</v>
      </c>
      <c r="F31" t="s">
        <v>30</v>
      </c>
    </row>
    <row r="33" spans="2:5" x14ac:dyDescent="0.25">
      <c r="B33" s="56"/>
      <c r="E33" s="57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workbookViewId="0">
      <selection activeCell="F21" sqref="F21"/>
    </sheetView>
  </sheetViews>
  <sheetFormatPr baseColWidth="10" defaultColWidth="9.140625" defaultRowHeight="15" x14ac:dyDescent="0.25"/>
  <cols>
    <col min="5" max="5" width="4" customWidth="1"/>
    <col min="6" max="6" width="14" customWidth="1"/>
    <col min="7" max="7" width="7.5703125" customWidth="1"/>
    <col min="8" max="8" width="11.7109375" customWidth="1"/>
    <col min="9" max="9" width="6.140625" customWidth="1"/>
    <col min="12" max="12" width="17.5703125" customWidth="1"/>
  </cols>
  <sheetData>
    <row r="1" spans="1:14" x14ac:dyDescent="0.25">
      <c r="B1" t="s">
        <v>29</v>
      </c>
      <c r="F1" s="1"/>
    </row>
    <row r="2" spans="1:14" x14ac:dyDescent="0.25">
      <c r="F2" s="1"/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ht="24" x14ac:dyDescent="0.25">
      <c r="A4" s="4">
        <v>5.19</v>
      </c>
      <c r="B4" s="5"/>
      <c r="C4" s="6"/>
      <c r="D4" s="6"/>
      <c r="E4" s="6"/>
      <c r="F4" s="6"/>
      <c r="G4" s="6"/>
      <c r="H4" s="6" t="s">
        <v>10</v>
      </c>
      <c r="I4" s="6"/>
      <c r="J4" s="6"/>
      <c r="K4" s="6"/>
      <c r="L4" s="7"/>
      <c r="M4" s="8"/>
      <c r="N4" s="9"/>
    </row>
    <row r="5" spans="1:14" x14ac:dyDescent="0.25">
      <c r="A5" s="10"/>
      <c r="B5" s="11"/>
      <c r="C5" s="12"/>
      <c r="D5" s="13"/>
      <c r="E5" s="12"/>
      <c r="F5" s="12"/>
      <c r="G5" s="12"/>
      <c r="H5" s="13" t="s">
        <v>11</v>
      </c>
      <c r="I5" s="12">
        <v>1.19</v>
      </c>
      <c r="J5" s="12"/>
      <c r="K5" s="12"/>
      <c r="M5" s="14"/>
      <c r="N5" s="15">
        <f>C5+E5+G5+I5+K5</f>
        <v>1.19</v>
      </c>
    </row>
    <row r="6" spans="1:14" x14ac:dyDescent="0.25">
      <c r="A6" s="4">
        <v>3</v>
      </c>
      <c r="B6" s="5"/>
      <c r="C6" s="6"/>
      <c r="D6" s="6"/>
      <c r="E6" s="6"/>
      <c r="F6" s="6"/>
      <c r="G6" s="6"/>
      <c r="H6" s="6" t="s">
        <v>12</v>
      </c>
      <c r="I6" s="6"/>
      <c r="J6" s="6"/>
      <c r="K6" s="6"/>
      <c r="L6" s="7"/>
      <c r="M6" s="8"/>
      <c r="N6" s="9"/>
    </row>
    <row r="7" spans="1:14" x14ac:dyDescent="0.25">
      <c r="A7" s="16"/>
      <c r="B7" s="17"/>
      <c r="C7" s="18"/>
      <c r="D7" s="18"/>
      <c r="E7" s="18"/>
      <c r="F7" s="19"/>
      <c r="G7" s="19"/>
      <c r="H7" s="19" t="s">
        <v>13</v>
      </c>
      <c r="I7" s="19">
        <v>0.69</v>
      </c>
      <c r="J7" s="18"/>
      <c r="K7" s="18"/>
      <c r="M7" s="20"/>
      <c r="N7" s="21">
        <f>C7+E7+G7+I7+K7</f>
        <v>0.69</v>
      </c>
    </row>
    <row r="8" spans="1:14" ht="36" x14ac:dyDescent="0.25">
      <c r="A8" s="4"/>
      <c r="B8" s="6" t="s">
        <v>15</v>
      </c>
      <c r="C8" s="6"/>
      <c r="D8" s="6"/>
      <c r="E8" s="6"/>
      <c r="F8" s="6"/>
      <c r="G8" s="6"/>
      <c r="H8" s="6" t="s">
        <v>15</v>
      </c>
      <c r="I8" s="6"/>
      <c r="J8" s="6"/>
      <c r="K8" s="6"/>
      <c r="L8" s="7"/>
      <c r="M8" s="8"/>
      <c r="N8" s="9"/>
    </row>
    <row r="9" spans="1:14" x14ac:dyDescent="0.25">
      <c r="A9" s="16">
        <v>5.98</v>
      </c>
      <c r="B9" s="17"/>
      <c r="C9" s="12">
        <v>0.69</v>
      </c>
      <c r="D9" s="19"/>
      <c r="E9" s="19"/>
      <c r="F9" s="18"/>
      <c r="G9" s="18"/>
      <c r="H9" s="18"/>
      <c r="I9" s="18">
        <v>0.69</v>
      </c>
      <c r="J9" s="18"/>
      <c r="K9" s="19"/>
      <c r="M9" s="20"/>
      <c r="N9" s="15">
        <f>C9+E9+G9+I9+K9</f>
        <v>1.38</v>
      </c>
    </row>
    <row r="10" spans="1:14" x14ac:dyDescent="0.25">
      <c r="A10" s="10"/>
      <c r="B10" s="11"/>
      <c r="C10" s="6"/>
      <c r="D10" s="12"/>
      <c r="E10" s="13"/>
      <c r="F10" s="12" t="s">
        <v>17</v>
      </c>
      <c r="G10" s="13"/>
      <c r="H10" s="12"/>
      <c r="I10" s="12"/>
      <c r="J10" s="12"/>
      <c r="K10" s="12"/>
      <c r="L10" s="12" t="s">
        <v>17</v>
      </c>
      <c r="M10" s="12"/>
      <c r="N10" s="37"/>
    </row>
    <row r="11" spans="1:14" ht="41.25" x14ac:dyDescent="0.25">
      <c r="A11" s="16">
        <v>5</v>
      </c>
      <c r="B11" s="17"/>
      <c r="C11" s="18"/>
      <c r="D11" s="19"/>
      <c r="E11" s="18"/>
      <c r="F11" s="19" t="s">
        <v>13</v>
      </c>
      <c r="G11" s="18">
        <v>0.9</v>
      </c>
      <c r="H11" s="19"/>
      <c r="I11" s="19"/>
      <c r="J11" s="38"/>
      <c r="K11" s="18"/>
      <c r="L11" s="38" t="s">
        <v>18</v>
      </c>
      <c r="M11" s="18">
        <v>0.25</v>
      </c>
      <c r="N11" s="15">
        <f>C11+E11+G11+I11+K11</f>
        <v>0.9</v>
      </c>
    </row>
    <row r="12" spans="1:14" ht="23.25" customHeight="1" x14ac:dyDescent="0.25">
      <c r="A12" s="10"/>
      <c r="B12" s="11"/>
      <c r="C12" s="12"/>
      <c r="D12" s="13"/>
      <c r="E12" s="13"/>
      <c r="F12" s="13" t="s">
        <v>19</v>
      </c>
      <c r="G12" s="13"/>
      <c r="H12" s="12"/>
      <c r="I12" s="12"/>
      <c r="J12" s="13"/>
      <c r="K12" s="12"/>
      <c r="L12" s="13" t="s">
        <v>19</v>
      </c>
      <c r="M12" s="12"/>
      <c r="N12" s="24"/>
    </row>
    <row r="13" spans="1:14" x14ac:dyDescent="0.25">
      <c r="A13" s="16">
        <v>5</v>
      </c>
      <c r="B13" s="17"/>
      <c r="C13" s="18"/>
      <c r="D13" s="19"/>
      <c r="E13" s="18"/>
      <c r="F13" s="19" t="s">
        <v>13</v>
      </c>
      <c r="G13" s="18">
        <v>0.9</v>
      </c>
      <c r="H13" s="19"/>
      <c r="I13" s="19"/>
      <c r="J13" s="19"/>
      <c r="K13" s="18"/>
      <c r="L13" s="19" t="s">
        <v>20</v>
      </c>
      <c r="M13" s="18">
        <v>0.25</v>
      </c>
      <c r="N13" s="15">
        <f>C13+E13+G13+I13+K13</f>
        <v>0.9</v>
      </c>
    </row>
    <row r="14" spans="1:14" x14ac:dyDescent="0.25">
      <c r="A14" s="4"/>
      <c r="B14" s="5"/>
      <c r="C14" s="6"/>
      <c r="D14" s="40"/>
      <c r="E14" s="6"/>
      <c r="F14" s="40" t="s">
        <v>22</v>
      </c>
      <c r="G14" s="6"/>
      <c r="H14" s="40"/>
      <c r="I14" s="40"/>
      <c r="J14" s="40"/>
      <c r="K14" s="6"/>
      <c r="L14" s="40" t="s">
        <v>23</v>
      </c>
      <c r="M14" s="6"/>
      <c r="N14" s="24"/>
    </row>
    <row r="15" spans="1:14" x14ac:dyDescent="0.25">
      <c r="A15" s="10">
        <v>4</v>
      </c>
      <c r="B15" s="11"/>
      <c r="C15" s="12"/>
      <c r="D15" s="13"/>
      <c r="E15" s="12"/>
      <c r="F15" s="13" t="s">
        <v>13</v>
      </c>
      <c r="G15" s="12">
        <v>0.67</v>
      </c>
      <c r="H15" s="13"/>
      <c r="I15" s="13"/>
      <c r="J15" s="13"/>
      <c r="K15" s="12"/>
      <c r="L15" s="13" t="s">
        <v>20</v>
      </c>
      <c r="M15" s="12">
        <v>0.25</v>
      </c>
      <c r="N15" s="15">
        <f>C15+E15+G15+I15+K15</f>
        <v>0.67</v>
      </c>
    </row>
    <row r="16" spans="1:14" x14ac:dyDescent="0.25">
      <c r="A16" s="41"/>
      <c r="B16" s="8"/>
      <c r="C16" s="8"/>
      <c r="D16" s="8"/>
      <c r="E16" s="8"/>
      <c r="F16" s="42"/>
      <c r="G16" s="43"/>
      <c r="H16" s="8"/>
      <c r="I16" s="8"/>
      <c r="J16" s="8"/>
      <c r="K16" s="8"/>
      <c r="L16" s="8"/>
      <c r="M16" s="8"/>
      <c r="N16" s="9"/>
    </row>
    <row r="17" spans="1:14" x14ac:dyDescent="0.25">
      <c r="A17" s="44">
        <f>SUM(A4:A16)</f>
        <v>28.17</v>
      </c>
      <c r="B17" s="45" t="s">
        <v>9</v>
      </c>
      <c r="C17" s="45">
        <f>SUM(C4:C16)</f>
        <v>0.69</v>
      </c>
      <c r="D17" s="46"/>
      <c r="E17" s="46">
        <f>SUM(E4:E16)</f>
        <v>0</v>
      </c>
      <c r="F17" s="47"/>
      <c r="G17" s="48">
        <f>SUM(G4:G16)</f>
        <v>2.4700000000000002</v>
      </c>
      <c r="H17" s="45"/>
      <c r="I17" s="45">
        <f>SUM(I4:I16)</f>
        <v>2.57</v>
      </c>
      <c r="J17" s="45"/>
      <c r="K17" s="46">
        <f>SUM(K4:K16)</f>
        <v>0</v>
      </c>
      <c r="L17" s="46">
        <f>SUM(L4:L16)</f>
        <v>0</v>
      </c>
      <c r="M17" s="46"/>
      <c r="N17" s="49">
        <f>SUM(N4:N16)</f>
        <v>5.73</v>
      </c>
    </row>
    <row r="20" spans="1:14" x14ac:dyDescent="0.25">
      <c r="F20" t="s">
        <v>40</v>
      </c>
    </row>
    <row r="21" spans="1:14" x14ac:dyDescent="0.25">
      <c r="B21" s="56"/>
      <c r="E21" s="57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H24" sqref="H23:H24"/>
    </sheetView>
  </sheetViews>
  <sheetFormatPr baseColWidth="10" defaultRowHeight="15" x14ac:dyDescent="0.25"/>
  <cols>
    <col min="1" max="1" width="9" customWidth="1"/>
    <col min="3" max="3" width="7" customWidth="1"/>
    <col min="5" max="5" width="7.28515625" customWidth="1"/>
    <col min="6" max="6" width="10.140625" customWidth="1"/>
    <col min="7" max="7" width="4.85546875" customWidth="1"/>
    <col min="8" max="8" width="16.140625" customWidth="1"/>
    <col min="9" max="9" width="6.140625" customWidth="1"/>
    <col min="10" max="10" width="7.28515625" customWidth="1"/>
    <col min="11" max="11" width="4.7109375" customWidth="1"/>
    <col min="12" max="12" width="5.5703125" customWidth="1"/>
    <col min="13" max="13" width="5.7109375" customWidth="1"/>
    <col min="14" max="14" width="7.42578125" customWidth="1"/>
  </cols>
  <sheetData>
    <row r="1" spans="1:14" x14ac:dyDescent="0.25">
      <c r="B1" t="s">
        <v>29</v>
      </c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24</v>
      </c>
      <c r="M3" s="2" t="s">
        <v>4</v>
      </c>
      <c r="N3" s="2" t="s">
        <v>9</v>
      </c>
    </row>
    <row r="4" spans="1:14" x14ac:dyDescent="0.25">
      <c r="A4" s="51"/>
      <c r="B4" s="14"/>
      <c r="C4" s="14"/>
      <c r="D4" s="14"/>
      <c r="E4" s="14"/>
      <c r="F4" s="14"/>
      <c r="G4" s="51"/>
      <c r="H4" s="14" t="s">
        <v>35</v>
      </c>
      <c r="I4" s="51"/>
      <c r="K4" s="14"/>
      <c r="M4" s="14"/>
      <c r="N4" s="37"/>
    </row>
    <row r="5" spans="1:14" ht="24.75" x14ac:dyDescent="0.25">
      <c r="A5" s="45">
        <v>36.409999999999997</v>
      </c>
      <c r="B5" s="52" t="s">
        <v>25</v>
      </c>
      <c r="C5" s="52">
        <v>3.33</v>
      </c>
      <c r="D5" s="53" t="s">
        <v>26</v>
      </c>
      <c r="E5" s="54">
        <v>3.33</v>
      </c>
      <c r="F5" s="53"/>
      <c r="G5" s="47"/>
      <c r="H5" s="53" t="s">
        <v>25</v>
      </c>
      <c r="I5" s="52">
        <v>1.75</v>
      </c>
      <c r="J5" s="53"/>
      <c r="K5" s="52"/>
      <c r="L5" s="52"/>
      <c r="M5" s="52"/>
      <c r="N5" s="48">
        <f>C5+E5+G5+I5+K5+M5</f>
        <v>8.41</v>
      </c>
    </row>
    <row r="6" spans="1:14" x14ac:dyDescent="0.25">
      <c r="A6" s="4"/>
      <c r="B6" s="8"/>
      <c r="C6" s="8"/>
      <c r="D6" s="8"/>
      <c r="E6" s="8"/>
      <c r="F6" s="42"/>
      <c r="G6" s="43"/>
      <c r="H6" s="8"/>
      <c r="I6" s="8"/>
      <c r="J6" s="8"/>
      <c r="K6" s="8"/>
      <c r="L6" s="14"/>
      <c r="M6" s="14"/>
      <c r="N6" s="43"/>
    </row>
    <row r="7" spans="1:14" x14ac:dyDescent="0.25">
      <c r="A7" s="16">
        <f>SUM(A4:A6)</f>
        <v>36.409999999999997</v>
      </c>
      <c r="B7" s="45" t="s">
        <v>9</v>
      </c>
      <c r="C7" s="20">
        <f>SUM(C4:C6)</f>
        <v>3.33</v>
      </c>
      <c r="D7" s="46"/>
      <c r="E7" s="46">
        <f>SUM(E4:E6)</f>
        <v>3.33</v>
      </c>
      <c r="F7" s="47"/>
      <c r="G7" s="48">
        <f>SUM(G4:G6)</f>
        <v>0</v>
      </c>
      <c r="H7" s="45"/>
      <c r="I7" s="46">
        <f>SUM(I4:I6)</f>
        <v>1.75</v>
      </c>
      <c r="J7" s="45"/>
      <c r="K7" s="46">
        <f>SUM(K4:K6)</f>
        <v>0</v>
      </c>
      <c r="L7" s="46"/>
      <c r="M7" s="46">
        <f>SUM(M4:M6)</f>
        <v>0</v>
      </c>
      <c r="N7" s="55">
        <f>SUM(N4:N6)</f>
        <v>8.41</v>
      </c>
    </row>
    <row r="11" spans="1:14" x14ac:dyDescent="0.25">
      <c r="B11" s="56" t="s">
        <v>27</v>
      </c>
      <c r="E11" s="57"/>
      <c r="F11" t="s">
        <v>33</v>
      </c>
    </row>
    <row r="12" spans="1:14" x14ac:dyDescent="0.25">
      <c r="B12" t="s">
        <v>28</v>
      </c>
      <c r="D12" t="str">
        <f>B1</f>
        <v>VANESA ALBORT FERNANDEZ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4" sqref="A4"/>
    </sheetView>
  </sheetViews>
  <sheetFormatPr baseColWidth="10" defaultRowHeight="15" x14ac:dyDescent="0.25"/>
  <cols>
    <col min="7" max="7" width="2.5703125" bestFit="1" customWidth="1"/>
    <col min="9" max="9" width="2.5703125" bestFit="1" customWidth="1"/>
    <col min="11" max="11" width="2.5703125" bestFit="1" customWidth="1"/>
    <col min="12" max="12" width="3.85546875" bestFit="1" customWidth="1"/>
    <col min="13" max="13" width="2.5703125" bestFit="1" customWidth="1"/>
  </cols>
  <sheetData>
    <row r="1" spans="1:14" x14ac:dyDescent="0.25">
      <c r="B1" t="s">
        <v>29</v>
      </c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24</v>
      </c>
      <c r="M3" s="2" t="s">
        <v>4</v>
      </c>
      <c r="N3" s="2" t="s">
        <v>9</v>
      </c>
    </row>
    <row r="4" spans="1:14" x14ac:dyDescent="0.25">
      <c r="A4" s="50"/>
      <c r="B4" s="8"/>
      <c r="C4" s="14"/>
      <c r="D4" s="8"/>
      <c r="E4" s="14"/>
      <c r="F4" s="8"/>
      <c r="G4" s="51"/>
      <c r="H4" s="8"/>
      <c r="I4" s="51"/>
      <c r="K4" s="14"/>
      <c r="M4" s="8"/>
      <c r="N4" s="43"/>
    </row>
    <row r="5" spans="1:14" ht="24.75" x14ac:dyDescent="0.25">
      <c r="A5" s="45">
        <v>28.83</v>
      </c>
      <c r="B5" s="52" t="s">
        <v>25</v>
      </c>
      <c r="C5" s="52">
        <v>3.33</v>
      </c>
      <c r="D5" s="53" t="s">
        <v>26</v>
      </c>
      <c r="E5" s="54">
        <v>3.33</v>
      </c>
      <c r="F5" s="53"/>
      <c r="G5" s="47"/>
      <c r="H5" s="53"/>
      <c r="I5" s="52"/>
      <c r="J5" s="53"/>
      <c r="K5" s="52"/>
      <c r="L5" s="52"/>
      <c r="M5" s="52"/>
      <c r="N5" s="48">
        <f>C5+E5+G5+I5+K5+M5</f>
        <v>6.66</v>
      </c>
    </row>
    <row r="6" spans="1:14" x14ac:dyDescent="0.25">
      <c r="A6" s="4"/>
      <c r="B6" s="8"/>
      <c r="C6" s="8"/>
      <c r="D6" s="8"/>
      <c r="E6" s="8"/>
      <c r="F6" s="42"/>
      <c r="G6" s="43"/>
      <c r="H6" s="8"/>
      <c r="I6" s="8"/>
      <c r="J6" s="8"/>
      <c r="K6" s="8"/>
      <c r="L6" s="14"/>
      <c r="M6" s="14"/>
      <c r="N6" s="43"/>
    </row>
    <row r="7" spans="1:14" x14ac:dyDescent="0.25">
      <c r="A7" s="16">
        <f>SUM(A4:A6)</f>
        <v>28.83</v>
      </c>
      <c r="B7" s="45" t="s">
        <v>9</v>
      </c>
      <c r="C7" s="20">
        <f>SUM(C4:C6)</f>
        <v>3.33</v>
      </c>
      <c r="D7" s="46"/>
      <c r="E7" s="46">
        <f>SUM(E4:E6)</f>
        <v>3.33</v>
      </c>
      <c r="F7" s="47"/>
      <c r="G7" s="48">
        <f>SUM(G4:G6)</f>
        <v>0</v>
      </c>
      <c r="H7" s="45"/>
      <c r="I7" s="46">
        <f>SUM(I4:I6)</f>
        <v>0</v>
      </c>
      <c r="J7" s="45"/>
      <c r="K7" s="46">
        <f>SUM(K4:K6)</f>
        <v>0</v>
      </c>
      <c r="L7" s="46"/>
      <c r="M7" s="46">
        <f>SUM(M4:M6)</f>
        <v>0</v>
      </c>
      <c r="N7" s="55">
        <f>SUM(N4:N6)</f>
        <v>6.66</v>
      </c>
    </row>
    <row r="11" spans="1:14" x14ac:dyDescent="0.25">
      <c r="B11" s="56" t="s">
        <v>27</v>
      </c>
      <c r="E11" s="57"/>
      <c r="F11" t="s">
        <v>31</v>
      </c>
    </row>
    <row r="12" spans="1:14" x14ac:dyDescent="0.25">
      <c r="B12" t="s">
        <v>28</v>
      </c>
      <c r="D12" t="str">
        <f>B1</f>
        <v>VANESA ALBORT FERNANDEZ</v>
      </c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N46"/>
    </sheetView>
  </sheetViews>
  <sheetFormatPr baseColWidth="10" defaultRowHeight="15" x14ac:dyDescent="0.25"/>
  <cols>
    <col min="1" max="1" width="5.42578125" customWidth="1"/>
    <col min="2" max="2" width="18" customWidth="1"/>
    <col min="3" max="3" width="6.28515625" customWidth="1"/>
    <col min="4" max="4" width="12" customWidth="1"/>
    <col min="5" max="5" width="6.28515625" customWidth="1"/>
    <col min="6" max="6" width="20.28515625" customWidth="1"/>
    <col min="7" max="7" width="5.7109375" customWidth="1"/>
    <col min="8" max="8" width="11.85546875" customWidth="1"/>
    <col min="9" max="9" width="6" customWidth="1"/>
    <col min="10" max="10" width="16.85546875" customWidth="1"/>
    <col min="11" max="11" width="6.140625" customWidth="1"/>
    <col min="12" max="12" width="4.7109375" customWidth="1"/>
    <col min="13" max="13" width="5.140625" customWidth="1"/>
    <col min="14" max="14" width="5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2" customHeight="1" x14ac:dyDescent="0.25">
      <c r="A3" s="193"/>
      <c r="B3" s="193"/>
      <c r="C3" s="194"/>
      <c r="D3" s="193"/>
      <c r="E3" s="332"/>
      <c r="F3" s="195" t="s">
        <v>230</v>
      </c>
      <c r="G3" s="194"/>
      <c r="H3" s="337"/>
      <c r="I3" s="258"/>
      <c r="J3" s="193"/>
      <c r="K3" s="194"/>
      <c r="L3" s="193"/>
      <c r="M3" s="193"/>
      <c r="N3" s="194"/>
    </row>
    <row r="4" spans="1:14" x14ac:dyDescent="0.25">
      <c r="A4" s="314">
        <v>11.91</v>
      </c>
      <c r="B4" s="314"/>
      <c r="C4" s="197"/>
      <c r="D4" s="314"/>
      <c r="E4" s="333"/>
      <c r="F4" s="320" t="s">
        <v>13</v>
      </c>
      <c r="G4" s="197">
        <v>2.75</v>
      </c>
      <c r="H4" s="338"/>
      <c r="I4" s="328"/>
      <c r="J4" s="314"/>
      <c r="K4" s="197"/>
      <c r="L4" s="314"/>
      <c r="M4" s="314"/>
      <c r="N4" s="197">
        <f>C4+E4+G4+I4+K4</f>
        <v>2.75</v>
      </c>
    </row>
    <row r="5" spans="1:14" x14ac:dyDescent="0.25">
      <c r="A5" s="193"/>
      <c r="B5" s="193"/>
      <c r="C5" s="194"/>
      <c r="D5" s="193" t="s">
        <v>228</v>
      </c>
      <c r="E5" s="332"/>
      <c r="F5" s="195"/>
      <c r="G5" s="194"/>
      <c r="H5" s="337"/>
      <c r="I5" s="258"/>
      <c r="J5" s="193"/>
      <c r="K5" s="194"/>
      <c r="L5" s="193"/>
      <c r="M5" s="193"/>
      <c r="N5" s="194"/>
    </row>
    <row r="6" spans="1:14" x14ac:dyDescent="0.25">
      <c r="A6" s="314">
        <v>4</v>
      </c>
      <c r="B6" s="314"/>
      <c r="C6" s="197"/>
      <c r="D6" s="314" t="s">
        <v>229</v>
      </c>
      <c r="E6" s="333">
        <v>0.92</v>
      </c>
      <c r="F6" s="320"/>
      <c r="G6" s="197"/>
      <c r="H6" s="338"/>
      <c r="I6" s="328"/>
      <c r="J6" s="314"/>
      <c r="K6" s="197"/>
      <c r="L6" s="314"/>
      <c r="M6" s="314"/>
      <c r="N6" s="181">
        <f>C6+E6+G6+I6+K6</f>
        <v>0.92</v>
      </c>
    </row>
    <row r="7" spans="1:14" ht="23.25" customHeight="1" x14ac:dyDescent="0.25">
      <c r="A7" s="9"/>
      <c r="B7" s="26"/>
      <c r="C7" s="125"/>
      <c r="D7" s="26"/>
      <c r="E7" s="125"/>
      <c r="F7" s="25" t="s">
        <v>156</v>
      </c>
      <c r="G7" s="125"/>
      <c r="H7" s="339"/>
      <c r="I7" s="24"/>
      <c r="J7" s="25"/>
      <c r="K7" s="125"/>
      <c r="L7" s="24"/>
      <c r="M7" s="24"/>
      <c r="N7" s="125"/>
    </row>
    <row r="8" spans="1:14" x14ac:dyDescent="0.25">
      <c r="A8" s="181">
        <v>2.5</v>
      </c>
      <c r="B8" s="176"/>
      <c r="C8" s="120"/>
      <c r="D8" s="176"/>
      <c r="E8" s="120"/>
      <c r="F8" s="39" t="s">
        <v>154</v>
      </c>
      <c r="G8" s="120">
        <v>0.56999999999999995</v>
      </c>
      <c r="H8" s="340"/>
      <c r="I8" s="30"/>
      <c r="J8" s="39"/>
      <c r="K8" s="120"/>
      <c r="L8" s="30"/>
      <c r="M8" s="30"/>
      <c r="N8" s="181">
        <f t="shared" ref="N8" si="0">C8+E8+G8+I8+K8</f>
        <v>0.56999999999999995</v>
      </c>
    </row>
    <row r="9" spans="1:14" ht="13.5" customHeight="1" x14ac:dyDescent="0.25">
      <c r="A9" s="180"/>
      <c r="B9" s="207"/>
      <c r="C9" s="144"/>
      <c r="D9" s="207"/>
      <c r="E9" s="144"/>
      <c r="F9" s="207"/>
      <c r="G9" s="144"/>
      <c r="H9" s="341"/>
      <c r="I9" s="98"/>
      <c r="J9" s="207" t="s">
        <v>178</v>
      </c>
      <c r="K9" s="144"/>
      <c r="L9" s="252"/>
      <c r="M9" s="98"/>
      <c r="N9" s="144"/>
    </row>
    <row r="10" spans="1:14" ht="22.5" customHeight="1" x14ac:dyDescent="0.25">
      <c r="A10" s="180">
        <v>3.5</v>
      </c>
      <c r="B10" s="207"/>
      <c r="C10" s="144"/>
      <c r="D10" s="207"/>
      <c r="E10" s="144"/>
      <c r="F10" s="207"/>
      <c r="G10" s="144"/>
      <c r="H10" s="341"/>
      <c r="I10" s="98"/>
      <c r="J10" s="207" t="s">
        <v>179</v>
      </c>
      <c r="K10" s="144">
        <v>0.8</v>
      </c>
      <c r="L10" s="252"/>
      <c r="M10" s="98"/>
      <c r="N10" s="144">
        <f>C10+E10+G10+I10+K10</f>
        <v>0.8</v>
      </c>
    </row>
    <row r="11" spans="1:14" ht="25.5" customHeight="1" x14ac:dyDescent="0.25">
      <c r="A11" s="6">
        <v>3.25</v>
      </c>
      <c r="B11" s="6" t="s">
        <v>234</v>
      </c>
      <c r="C11" s="367">
        <v>0.75</v>
      </c>
      <c r="D11" s="5"/>
      <c r="E11" s="334"/>
      <c r="F11" s="5"/>
      <c r="G11" s="330"/>
      <c r="H11" s="342"/>
      <c r="I11" s="6"/>
      <c r="J11" s="5"/>
      <c r="K11" s="336"/>
      <c r="L11" s="6"/>
      <c r="M11" s="6"/>
      <c r="N11" s="364">
        <f>C11</f>
        <v>0.75</v>
      </c>
    </row>
    <row r="12" spans="1:14" ht="19.5" customHeight="1" x14ac:dyDescent="0.25">
      <c r="A12" s="178"/>
      <c r="B12" s="208" t="s">
        <v>47</v>
      </c>
      <c r="C12" s="178"/>
      <c r="D12" s="62"/>
      <c r="E12" s="178"/>
      <c r="F12" s="63"/>
      <c r="G12" s="178"/>
      <c r="H12" s="343"/>
      <c r="I12" s="308"/>
      <c r="J12" s="62"/>
      <c r="K12" s="178"/>
      <c r="L12" s="62"/>
      <c r="M12" s="62"/>
      <c r="N12" s="178"/>
    </row>
    <row r="13" spans="1:14" x14ac:dyDescent="0.25">
      <c r="A13" s="179">
        <v>2.17</v>
      </c>
      <c r="B13" s="87" t="s">
        <v>83</v>
      </c>
      <c r="C13" s="179">
        <v>0.5</v>
      </c>
      <c r="D13" s="65"/>
      <c r="E13" s="179"/>
      <c r="F13" s="66"/>
      <c r="G13" s="179"/>
      <c r="H13" s="344"/>
      <c r="I13" s="119"/>
      <c r="J13" s="65"/>
      <c r="K13" s="179"/>
      <c r="L13" s="65"/>
      <c r="M13" s="65"/>
      <c r="N13" s="181">
        <f>C13+E13+G13+I13+K13+M13</f>
        <v>0.5</v>
      </c>
    </row>
    <row r="14" spans="1:14" x14ac:dyDescent="0.25">
      <c r="A14" s="33"/>
      <c r="B14" s="24" t="s">
        <v>181</v>
      </c>
      <c r="C14" s="125"/>
      <c r="D14" s="24"/>
      <c r="E14" s="125"/>
      <c r="F14" s="23" t="s">
        <v>181</v>
      </c>
      <c r="G14" s="125"/>
      <c r="H14" s="345"/>
      <c r="I14" s="24"/>
      <c r="J14" s="24" t="s">
        <v>181</v>
      </c>
      <c r="K14" s="125"/>
      <c r="L14" s="24"/>
      <c r="M14" s="92"/>
      <c r="N14" s="125"/>
    </row>
    <row r="15" spans="1:14" x14ac:dyDescent="0.25">
      <c r="A15" s="36">
        <v>6.61</v>
      </c>
      <c r="B15" s="30" t="s">
        <v>38</v>
      </c>
      <c r="C15" s="120">
        <v>0.33</v>
      </c>
      <c r="D15" s="30"/>
      <c r="E15" s="120"/>
      <c r="F15" s="29" t="s">
        <v>13</v>
      </c>
      <c r="G15" s="120">
        <v>0.87</v>
      </c>
      <c r="H15" s="346"/>
      <c r="I15" s="30"/>
      <c r="J15" s="30" t="s">
        <v>20</v>
      </c>
      <c r="K15" s="120">
        <v>0.33</v>
      </c>
      <c r="L15" s="30"/>
      <c r="M15" s="93"/>
      <c r="N15" s="120">
        <f>C15+G15+K15</f>
        <v>1.53</v>
      </c>
    </row>
    <row r="16" spans="1:14" x14ac:dyDescent="0.25">
      <c r="A16" s="152"/>
      <c r="B16" s="255" t="s">
        <v>182</v>
      </c>
      <c r="C16" s="125"/>
      <c r="D16" s="256"/>
      <c r="E16" s="257"/>
      <c r="F16" s="255"/>
      <c r="G16" s="125"/>
      <c r="H16" s="347" t="s">
        <v>182</v>
      </c>
      <c r="I16" s="259"/>
      <c r="J16" s="258"/>
      <c r="K16" s="125"/>
      <c r="L16" s="255"/>
      <c r="M16" s="259"/>
      <c r="N16" s="125"/>
    </row>
    <row r="17" spans="1:14" ht="29.25" customHeight="1" x14ac:dyDescent="0.25">
      <c r="A17" s="153">
        <v>5.3</v>
      </c>
      <c r="B17" s="266" t="s">
        <v>183</v>
      </c>
      <c r="C17" s="120">
        <v>0.47</v>
      </c>
      <c r="D17" s="137"/>
      <c r="E17" s="260"/>
      <c r="F17" s="238"/>
      <c r="G17" s="120"/>
      <c r="H17" s="348" t="s">
        <v>13</v>
      </c>
      <c r="I17" s="261">
        <v>0.75</v>
      </c>
      <c r="J17" s="238"/>
      <c r="K17" s="120"/>
      <c r="L17" s="137"/>
      <c r="M17" s="261"/>
      <c r="N17" s="144">
        <f>C17+E17+G17+I17+K17+M17</f>
        <v>1.22</v>
      </c>
    </row>
    <row r="18" spans="1:14" x14ac:dyDescent="0.25">
      <c r="A18" s="262"/>
      <c r="B18" s="263" t="s">
        <v>184</v>
      </c>
      <c r="C18" s="144"/>
      <c r="D18" s="140"/>
      <c r="E18" s="264"/>
      <c r="F18" s="263"/>
      <c r="G18" s="144"/>
      <c r="H18" s="349" t="s">
        <v>184</v>
      </c>
      <c r="I18" s="265"/>
      <c r="J18" s="263"/>
      <c r="K18" s="144"/>
      <c r="L18" s="140"/>
      <c r="M18" s="265"/>
      <c r="N18" s="125"/>
    </row>
    <row r="19" spans="1:14" x14ac:dyDescent="0.25">
      <c r="A19" s="262">
        <v>6.49</v>
      </c>
      <c r="B19" s="263" t="s">
        <v>13</v>
      </c>
      <c r="C19" s="144">
        <v>0.75</v>
      </c>
      <c r="D19" s="140"/>
      <c r="E19" s="264"/>
      <c r="F19" s="263"/>
      <c r="G19" s="144"/>
      <c r="H19" s="350" t="s">
        <v>13</v>
      </c>
      <c r="I19" s="265">
        <v>0.75</v>
      </c>
      <c r="J19" s="263"/>
      <c r="K19" s="144"/>
      <c r="L19" s="140"/>
      <c r="M19" s="265"/>
      <c r="N19" s="144">
        <f>C19+E19+G19+I19+K19</f>
        <v>1.5</v>
      </c>
    </row>
    <row r="20" spans="1:14" x14ac:dyDescent="0.25">
      <c r="A20" s="50"/>
      <c r="B20" s="150" t="s">
        <v>231</v>
      </c>
      <c r="C20" s="9"/>
      <c r="D20" s="150"/>
      <c r="E20" s="8"/>
      <c r="F20" s="76"/>
      <c r="G20" s="9"/>
      <c r="H20" s="351" t="s">
        <v>231</v>
      </c>
      <c r="I20" s="8"/>
      <c r="J20" s="150"/>
      <c r="K20" s="9"/>
      <c r="L20" s="8"/>
      <c r="M20" s="259"/>
      <c r="N20" s="125"/>
    </row>
    <row r="21" spans="1:14" x14ac:dyDescent="0.25">
      <c r="A21" s="45">
        <v>5</v>
      </c>
      <c r="B21" s="53" t="s">
        <v>232</v>
      </c>
      <c r="C21" s="181">
        <v>0.25</v>
      </c>
      <c r="D21" s="53"/>
      <c r="E21" s="20"/>
      <c r="F21" s="53"/>
      <c r="G21" s="181"/>
      <c r="H21" s="352" t="s">
        <v>13</v>
      </c>
      <c r="I21" s="20">
        <v>0.9</v>
      </c>
      <c r="J21" s="53"/>
      <c r="K21" s="181"/>
      <c r="L21" s="52"/>
      <c r="M21" s="261"/>
      <c r="N21" s="120">
        <f>C21+E21+G21+I21+K21</f>
        <v>1.1499999999999999</v>
      </c>
    </row>
    <row r="22" spans="1:14" x14ac:dyDescent="0.25">
      <c r="A22" s="50"/>
      <c r="B22" s="149" t="s">
        <v>233</v>
      </c>
      <c r="C22" s="335"/>
      <c r="D22" s="149"/>
      <c r="E22" s="58"/>
      <c r="F22" s="69"/>
      <c r="G22" s="180"/>
      <c r="H22" s="353" t="s">
        <v>233</v>
      </c>
      <c r="I22" s="8"/>
      <c r="J22" s="149"/>
      <c r="K22" s="9"/>
      <c r="L22" s="8"/>
      <c r="M22" s="265"/>
      <c r="N22" s="144"/>
    </row>
    <row r="23" spans="1:14" x14ac:dyDescent="0.25">
      <c r="A23" s="45">
        <v>5</v>
      </c>
      <c r="B23" s="53" t="s">
        <v>38</v>
      </c>
      <c r="C23" s="181">
        <v>0.25</v>
      </c>
      <c r="D23" s="53"/>
      <c r="E23" s="20"/>
      <c r="F23" s="53"/>
      <c r="G23" s="181"/>
      <c r="H23" s="352" t="s">
        <v>115</v>
      </c>
      <c r="I23" s="20">
        <v>0.9</v>
      </c>
      <c r="J23" s="53"/>
      <c r="K23" s="181"/>
      <c r="L23" s="52"/>
      <c r="M23" s="265"/>
      <c r="N23" s="144">
        <f>C23+E23+G23+I23+K23</f>
        <v>1.1499999999999999</v>
      </c>
    </row>
    <row r="24" spans="1:14" ht="14.25" customHeight="1" x14ac:dyDescent="0.25">
      <c r="A24" s="50"/>
      <c r="B24" s="69" t="s">
        <v>236</v>
      </c>
      <c r="C24" s="180"/>
      <c r="D24" s="58"/>
      <c r="E24" s="58"/>
      <c r="F24" s="69" t="s">
        <v>236</v>
      </c>
      <c r="G24" s="180"/>
      <c r="H24" s="354"/>
      <c r="I24" s="14"/>
      <c r="J24" s="69" t="s">
        <v>237</v>
      </c>
      <c r="K24" s="9"/>
      <c r="L24" s="8"/>
      <c r="M24" s="8"/>
      <c r="N24" s="9"/>
    </row>
    <row r="25" spans="1:14" x14ac:dyDescent="0.25">
      <c r="A25" s="45">
        <v>6.5</v>
      </c>
      <c r="B25" s="53" t="s">
        <v>38</v>
      </c>
      <c r="C25" s="181">
        <v>0.33</v>
      </c>
      <c r="D25" s="52"/>
      <c r="E25" s="52"/>
      <c r="F25" s="52" t="s">
        <v>13</v>
      </c>
      <c r="G25" s="181">
        <v>0.84</v>
      </c>
      <c r="H25" s="355"/>
      <c r="I25" s="20"/>
      <c r="J25" s="20" t="s">
        <v>38</v>
      </c>
      <c r="K25" s="181">
        <v>0.33</v>
      </c>
      <c r="L25" s="52"/>
      <c r="M25" s="20"/>
      <c r="N25" s="181">
        <f>C25+E25+G25+I25+K25+M25</f>
        <v>1.5</v>
      </c>
    </row>
    <row r="26" spans="1:14" ht="14.25" customHeight="1" x14ac:dyDescent="0.25">
      <c r="A26" s="51"/>
      <c r="B26" s="69" t="s">
        <v>238</v>
      </c>
      <c r="C26" s="180"/>
      <c r="D26" s="167"/>
      <c r="E26" s="58"/>
      <c r="F26" s="69" t="s">
        <v>238</v>
      </c>
      <c r="G26" s="180"/>
      <c r="H26" s="356"/>
      <c r="I26" s="14"/>
      <c r="J26" s="69" t="s">
        <v>238</v>
      </c>
      <c r="K26" s="180"/>
      <c r="L26" s="167"/>
      <c r="M26" s="14"/>
      <c r="N26" s="181"/>
    </row>
    <row r="27" spans="1:14" x14ac:dyDescent="0.25">
      <c r="A27" s="51">
        <v>6.5</v>
      </c>
      <c r="B27" s="167" t="s">
        <v>38</v>
      </c>
      <c r="C27" s="180">
        <v>0.33</v>
      </c>
      <c r="D27" s="167"/>
      <c r="E27" s="58"/>
      <c r="F27" s="167" t="s">
        <v>13</v>
      </c>
      <c r="G27" s="180">
        <v>0.84</v>
      </c>
      <c r="H27" s="356"/>
      <c r="I27" s="14"/>
      <c r="J27" s="167" t="s">
        <v>38</v>
      </c>
      <c r="K27" s="180">
        <v>0.33</v>
      </c>
      <c r="L27" s="167"/>
      <c r="M27" s="14"/>
      <c r="N27" s="180">
        <f>C27+E27+G27+I27+K27+M27</f>
        <v>1.5</v>
      </c>
    </row>
    <row r="28" spans="1:14" ht="16.5" customHeight="1" x14ac:dyDescent="0.25">
      <c r="A28" s="50"/>
      <c r="B28" s="76"/>
      <c r="C28" s="9"/>
      <c r="D28" s="76"/>
      <c r="E28" s="42"/>
      <c r="F28" s="76" t="s">
        <v>239</v>
      </c>
      <c r="G28" s="9"/>
      <c r="H28" s="351"/>
      <c r="I28" s="8"/>
      <c r="J28" s="76"/>
      <c r="K28" s="9"/>
      <c r="L28" s="76"/>
      <c r="M28" s="8"/>
      <c r="N28" s="9"/>
    </row>
    <row r="29" spans="1:14" ht="26.25" customHeight="1" x14ac:dyDescent="0.25">
      <c r="A29" s="45">
        <v>0.5</v>
      </c>
      <c r="B29" s="166"/>
      <c r="C29" s="181"/>
      <c r="D29" s="166"/>
      <c r="E29" s="52"/>
      <c r="F29" s="166" t="s">
        <v>240</v>
      </c>
      <c r="G29" s="181">
        <v>0.12</v>
      </c>
      <c r="H29" s="357"/>
      <c r="I29" s="20"/>
      <c r="J29" s="166"/>
      <c r="K29" s="181"/>
      <c r="L29" s="166"/>
      <c r="M29" s="20"/>
      <c r="N29" s="181"/>
    </row>
    <row r="30" spans="1:14" ht="13.5" customHeight="1" x14ac:dyDescent="0.25">
      <c r="A30" s="22">
        <v>5.19</v>
      </c>
      <c r="B30" s="5"/>
      <c r="C30" s="203"/>
      <c r="D30" s="5"/>
      <c r="E30" s="23"/>
      <c r="F30" s="5" t="s">
        <v>10</v>
      </c>
      <c r="G30" s="203"/>
      <c r="H30" s="358"/>
      <c r="I30" s="5"/>
      <c r="J30" s="5"/>
      <c r="K30" s="203"/>
      <c r="L30" s="204"/>
      <c r="M30" s="259"/>
      <c r="N30" s="125"/>
    </row>
    <row r="31" spans="1:14" ht="12" customHeight="1" x14ac:dyDescent="0.25">
      <c r="A31" s="28"/>
      <c r="B31" s="17"/>
      <c r="C31" s="205"/>
      <c r="D31" s="124"/>
      <c r="E31" s="29"/>
      <c r="F31" s="124" t="s">
        <v>11</v>
      </c>
      <c r="G31" s="205">
        <v>1.19</v>
      </c>
      <c r="H31" s="359"/>
      <c r="I31" s="17"/>
      <c r="J31" s="17"/>
      <c r="K31" s="205"/>
      <c r="L31" s="319"/>
      <c r="M31" s="261"/>
      <c r="N31" s="365">
        <f>C31+E31+G31+I31+K31</f>
        <v>1.19</v>
      </c>
    </row>
    <row r="32" spans="1:14" ht="21.6" customHeight="1" x14ac:dyDescent="0.25">
      <c r="A32" s="22">
        <v>10.64</v>
      </c>
      <c r="B32" s="5"/>
      <c r="C32" s="203"/>
      <c r="D32" s="5" t="s">
        <v>224</v>
      </c>
      <c r="E32" s="23"/>
      <c r="F32" s="5"/>
      <c r="G32" s="203"/>
      <c r="H32" s="358"/>
      <c r="I32" s="5"/>
      <c r="J32" s="5" t="s">
        <v>225</v>
      </c>
      <c r="K32" s="203"/>
      <c r="L32" s="204"/>
      <c r="M32" s="265"/>
      <c r="N32" s="125"/>
    </row>
    <row r="33" spans="1:14" ht="70.900000000000006" customHeight="1" x14ac:dyDescent="0.25">
      <c r="A33" s="28"/>
      <c r="B33" s="17"/>
      <c r="C33" s="205"/>
      <c r="D33" s="124" t="s">
        <v>226</v>
      </c>
      <c r="E33" s="29">
        <v>1.8</v>
      </c>
      <c r="F33" s="17"/>
      <c r="G33" s="205"/>
      <c r="H33" s="359"/>
      <c r="I33" s="17"/>
      <c r="J33" s="38" t="s">
        <v>227</v>
      </c>
      <c r="K33" s="205">
        <v>0.65</v>
      </c>
      <c r="L33" s="319"/>
      <c r="M33" s="265"/>
      <c r="N33" s="365">
        <f>C33+E33+G33+I33+K33</f>
        <v>2.4500000000000002</v>
      </c>
    </row>
    <row r="34" spans="1:14" x14ac:dyDescent="0.25">
      <c r="A34" s="22">
        <v>3</v>
      </c>
      <c r="B34" s="5"/>
      <c r="C34" s="203"/>
      <c r="D34" s="5"/>
      <c r="E34" s="23"/>
      <c r="F34" s="5" t="s">
        <v>12</v>
      </c>
      <c r="G34" s="203"/>
      <c r="H34" s="358"/>
      <c r="I34" s="5"/>
      <c r="J34" s="5"/>
      <c r="K34" s="203"/>
      <c r="L34" s="204"/>
      <c r="M34" s="259"/>
      <c r="N34" s="125"/>
    </row>
    <row r="35" spans="1:14" x14ac:dyDescent="0.25">
      <c r="A35" s="28"/>
      <c r="B35" s="17"/>
      <c r="C35" s="205"/>
      <c r="D35" s="17"/>
      <c r="E35" s="29"/>
      <c r="F35" s="124" t="s">
        <v>13</v>
      </c>
      <c r="G35" s="331">
        <v>0.69</v>
      </c>
      <c r="H35" s="359"/>
      <c r="I35" s="17"/>
      <c r="J35" s="17"/>
      <c r="K35" s="205"/>
      <c r="L35" s="319"/>
      <c r="M35" s="261"/>
      <c r="N35" s="365">
        <f>C35+E35+G35+I35+K35</f>
        <v>0.69</v>
      </c>
    </row>
    <row r="36" spans="1:14" ht="19.149999999999999" customHeight="1" x14ac:dyDescent="0.25">
      <c r="A36" s="22"/>
      <c r="B36" s="5" t="s">
        <v>15</v>
      </c>
      <c r="C36" s="203"/>
      <c r="D36" s="5"/>
      <c r="E36" s="23"/>
      <c r="F36" s="5"/>
      <c r="G36" s="203"/>
      <c r="H36" s="358" t="s">
        <v>15</v>
      </c>
      <c r="I36" s="5"/>
      <c r="J36" s="5"/>
      <c r="K36" s="203"/>
      <c r="L36" s="204"/>
      <c r="M36" s="265"/>
      <c r="N36" s="125"/>
    </row>
    <row r="37" spans="1:14" x14ac:dyDescent="0.25">
      <c r="A37" s="28">
        <v>5.98</v>
      </c>
      <c r="B37" s="17"/>
      <c r="C37" s="278">
        <v>0.69</v>
      </c>
      <c r="D37" s="124"/>
      <c r="E37" s="103"/>
      <c r="F37" s="17"/>
      <c r="G37" s="205"/>
      <c r="H37" s="359"/>
      <c r="I37" s="17">
        <v>0.69</v>
      </c>
      <c r="J37" s="17"/>
      <c r="K37" s="331"/>
      <c r="L37" s="319"/>
      <c r="M37" s="265"/>
      <c r="N37" s="365">
        <f>C37+E37+G37+I37+K37</f>
        <v>1.38</v>
      </c>
    </row>
    <row r="38" spans="1:14" x14ac:dyDescent="0.25">
      <c r="A38" s="96"/>
      <c r="B38" s="326"/>
      <c r="C38" s="203"/>
      <c r="D38" s="326" t="s">
        <v>17</v>
      </c>
      <c r="E38" s="139"/>
      <c r="F38" s="326"/>
      <c r="G38" s="278"/>
      <c r="H38" s="360"/>
      <c r="I38" s="327"/>
      <c r="J38" s="326" t="s">
        <v>17</v>
      </c>
      <c r="K38" s="278"/>
      <c r="L38" s="204"/>
      <c r="M38" s="259"/>
      <c r="N38" s="125"/>
    </row>
    <row r="39" spans="1:14" ht="30.75" customHeight="1" x14ac:dyDescent="0.25">
      <c r="A39" s="28">
        <v>5</v>
      </c>
      <c r="B39" s="17"/>
      <c r="C39" s="205"/>
      <c r="D39" s="124" t="s">
        <v>13</v>
      </c>
      <c r="E39" s="29">
        <v>0.9</v>
      </c>
      <c r="F39" s="17"/>
      <c r="G39" s="205"/>
      <c r="H39" s="361"/>
      <c r="I39" s="124"/>
      <c r="J39" s="38" t="s">
        <v>18</v>
      </c>
      <c r="K39" s="205">
        <v>0.25</v>
      </c>
      <c r="L39" s="319"/>
      <c r="M39" s="261"/>
      <c r="N39" s="365">
        <f>E39+G39+I39+K39+M39</f>
        <v>1.1499999999999999</v>
      </c>
    </row>
    <row r="40" spans="1:14" ht="12" customHeight="1" x14ac:dyDescent="0.25">
      <c r="A40" s="96"/>
      <c r="B40" s="326"/>
      <c r="C40" s="278"/>
      <c r="D40" s="122" t="s">
        <v>19</v>
      </c>
      <c r="E40" s="139"/>
      <c r="F40" s="326"/>
      <c r="G40" s="278"/>
      <c r="H40" s="360"/>
      <c r="I40" s="327"/>
      <c r="J40" s="122" t="s">
        <v>19</v>
      </c>
      <c r="K40" s="278"/>
      <c r="L40" s="204"/>
      <c r="M40" s="265"/>
      <c r="N40" s="125"/>
    </row>
    <row r="41" spans="1:14" x14ac:dyDescent="0.25">
      <c r="A41" s="28">
        <v>5</v>
      </c>
      <c r="B41" s="17"/>
      <c r="C41" s="205"/>
      <c r="D41" s="124" t="s">
        <v>13</v>
      </c>
      <c r="E41" s="29">
        <v>0.9</v>
      </c>
      <c r="F41" s="17"/>
      <c r="G41" s="205"/>
      <c r="H41" s="361"/>
      <c r="I41" s="124"/>
      <c r="J41" s="124" t="s">
        <v>20</v>
      </c>
      <c r="K41" s="205">
        <v>0.25</v>
      </c>
      <c r="L41" s="319"/>
      <c r="M41" s="265"/>
      <c r="N41" s="366">
        <f>E41+G41+I41+K41+M41</f>
        <v>1.1499999999999999</v>
      </c>
    </row>
    <row r="42" spans="1:14" x14ac:dyDescent="0.25">
      <c r="A42" s="22"/>
      <c r="B42" s="5"/>
      <c r="C42" s="203"/>
      <c r="D42" s="201" t="s">
        <v>22</v>
      </c>
      <c r="E42" s="23"/>
      <c r="F42" s="5"/>
      <c r="G42" s="203"/>
      <c r="H42" s="362"/>
      <c r="I42" s="201"/>
      <c r="J42" s="201" t="s">
        <v>23</v>
      </c>
      <c r="K42" s="203"/>
      <c r="L42" s="204"/>
      <c r="M42" s="259"/>
      <c r="N42" s="125"/>
    </row>
    <row r="43" spans="1:14" x14ac:dyDescent="0.25">
      <c r="A43" s="28">
        <v>4</v>
      </c>
      <c r="B43" s="17"/>
      <c r="C43" s="205"/>
      <c r="D43" s="124" t="s">
        <v>13</v>
      </c>
      <c r="E43" s="29">
        <v>0.67</v>
      </c>
      <c r="F43" s="17"/>
      <c r="G43" s="205"/>
      <c r="H43" s="361"/>
      <c r="I43" s="124"/>
      <c r="J43" s="124" t="s">
        <v>20</v>
      </c>
      <c r="K43" s="205">
        <v>0.25</v>
      </c>
      <c r="L43" s="206"/>
      <c r="M43" s="261"/>
      <c r="N43" s="366">
        <f>E43+G43+I43+K43+M43</f>
        <v>0.92</v>
      </c>
    </row>
    <row r="44" spans="1:14" x14ac:dyDescent="0.25">
      <c r="A44" s="89">
        <f>SUM(A3:A43)</f>
        <v>108.03999999999999</v>
      </c>
      <c r="B44" s="248" t="s">
        <v>9</v>
      </c>
      <c r="C44" s="250">
        <f>SUM(C3:C43)</f>
        <v>4.6500000000000004</v>
      </c>
      <c r="D44" s="249"/>
      <c r="E44" s="250">
        <f>SUM(E3:E43)</f>
        <v>5.19</v>
      </c>
      <c r="F44" s="251"/>
      <c r="G44" s="250">
        <f>SUM(G3:G43)</f>
        <v>7.8699999999999992</v>
      </c>
      <c r="H44" s="363"/>
      <c r="I44" s="329">
        <f>SUM(I3:I43)</f>
        <v>3.9899999999999998</v>
      </c>
      <c r="J44" s="248"/>
      <c r="K44" s="250">
        <f>SUM(K3:K43)</f>
        <v>3.1900000000000004</v>
      </c>
      <c r="L44" s="249"/>
      <c r="M44" s="249">
        <f>SUM(M7:M19)</f>
        <v>0</v>
      </c>
      <c r="N44" s="250">
        <f>SUM(N3:N43)</f>
        <v>24.77</v>
      </c>
    </row>
    <row r="45" spans="1:14" x14ac:dyDescent="0.25">
      <c r="A45" s="56"/>
      <c r="B45" s="56" t="s">
        <v>27</v>
      </c>
      <c r="C45" s="56"/>
      <c r="D45" s="56"/>
      <c r="E45" s="56"/>
      <c r="F45" s="88"/>
      <c r="G45" s="56"/>
      <c r="H45" s="56" t="s">
        <v>44</v>
      </c>
      <c r="I45" s="56"/>
      <c r="J45" s="109"/>
      <c r="K45" s="110"/>
      <c r="L45" s="56"/>
      <c r="M45" s="56"/>
      <c r="N45" s="56"/>
    </row>
    <row r="46" spans="1:14" x14ac:dyDescent="0.25">
      <c r="A46" s="56"/>
      <c r="B46" s="56" t="s">
        <v>28</v>
      </c>
      <c r="C46" s="56" t="str">
        <f>B1</f>
        <v>VANESA ALBORT FERNANDEZ</v>
      </c>
      <c r="D46" s="56"/>
      <c r="E46" s="56"/>
      <c r="F46" s="112" t="s">
        <v>241</v>
      </c>
      <c r="G46" s="56"/>
      <c r="H46" s="56"/>
      <c r="I46" s="111"/>
      <c r="J46" s="109">
        <f>N44*4.33</f>
        <v>107.25409999999999</v>
      </c>
      <c r="K46" s="56"/>
      <c r="L46" s="110"/>
      <c r="M46" s="110"/>
      <c r="N46" s="56"/>
    </row>
  </sheetData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3"/>
    </sheetView>
  </sheetViews>
  <sheetFormatPr baseColWidth="10" defaultRowHeight="15" x14ac:dyDescent="0.25"/>
  <cols>
    <col min="4" max="4" width="27" bestFit="1" customWidth="1"/>
    <col min="5" max="5" width="2.5703125" bestFit="1" customWidth="1"/>
    <col min="6" max="6" width="12.85546875" bestFit="1" customWidth="1"/>
    <col min="7" max="7" width="6.42578125" customWidth="1"/>
    <col min="8" max="8" width="6.28515625" bestFit="1" customWidth="1"/>
    <col min="9" max="9" width="2.5703125" bestFit="1" customWidth="1"/>
    <col min="10" max="10" width="7.28515625" bestFit="1" customWidth="1"/>
    <col min="11" max="11" width="2.5703125" bestFit="1" customWidth="1"/>
    <col min="12" max="12" width="3.85546875" bestFit="1" customWidth="1"/>
    <col min="13" max="13" width="2.5703125" bestFit="1" customWidth="1"/>
  </cols>
  <sheetData>
    <row r="1" spans="1:14" x14ac:dyDescent="0.25">
      <c r="B1" t="s">
        <v>29</v>
      </c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24</v>
      </c>
      <c r="M3" s="2" t="s">
        <v>4</v>
      </c>
      <c r="N3" s="2" t="s">
        <v>9</v>
      </c>
    </row>
    <row r="4" spans="1:14" x14ac:dyDescent="0.25">
      <c r="A4" s="50"/>
      <c r="B4" s="8"/>
      <c r="C4" s="14"/>
      <c r="D4" s="8"/>
      <c r="E4" s="14"/>
      <c r="F4" s="8" t="s">
        <v>32</v>
      </c>
      <c r="G4" s="51"/>
      <c r="H4" s="8"/>
      <c r="I4" s="51"/>
      <c r="K4" s="14"/>
      <c r="M4" s="8"/>
      <c r="N4" s="43"/>
    </row>
    <row r="5" spans="1:14" x14ac:dyDescent="0.25">
      <c r="A5" s="45">
        <v>2</v>
      </c>
      <c r="B5" s="52"/>
      <c r="C5" s="52"/>
      <c r="D5" s="53"/>
      <c r="E5" s="54"/>
      <c r="F5" s="53" t="s">
        <v>34</v>
      </c>
      <c r="G5" s="47">
        <v>2</v>
      </c>
      <c r="H5" s="53"/>
      <c r="I5" s="52"/>
      <c r="J5" s="53"/>
      <c r="K5" s="52"/>
      <c r="L5" s="52"/>
      <c r="M5" s="52"/>
      <c r="N5" s="48">
        <f>C5+E5+G5+I5+K5+M5</f>
        <v>2</v>
      </c>
    </row>
    <row r="6" spans="1:14" x14ac:dyDescent="0.25">
      <c r="A6" s="4"/>
      <c r="B6" s="8"/>
      <c r="C6" s="8"/>
      <c r="D6" s="8"/>
      <c r="E6" s="8"/>
      <c r="F6" s="42"/>
      <c r="G6" s="43"/>
      <c r="H6" s="8"/>
      <c r="I6" s="8"/>
      <c r="J6" s="8"/>
      <c r="K6" s="8"/>
      <c r="L6" s="14"/>
      <c r="M6" s="14"/>
      <c r="N6" s="43"/>
    </row>
    <row r="7" spans="1:14" x14ac:dyDescent="0.25">
      <c r="A7" s="16">
        <f>SUM(A4:A6)</f>
        <v>2</v>
      </c>
      <c r="B7" s="45" t="s">
        <v>9</v>
      </c>
      <c r="C7" s="20">
        <f>SUM(C4:C6)</f>
        <v>0</v>
      </c>
      <c r="D7" s="46"/>
      <c r="E7" s="46">
        <f>SUM(E4:E6)</f>
        <v>0</v>
      </c>
      <c r="F7" s="47"/>
      <c r="G7" s="48">
        <f>SUM(G4:G6)</f>
        <v>2</v>
      </c>
      <c r="H7" s="45"/>
      <c r="I7" s="46">
        <f>SUM(I4:I6)</f>
        <v>0</v>
      </c>
      <c r="J7" s="45"/>
      <c r="K7" s="46">
        <f>SUM(K4:K6)</f>
        <v>0</v>
      </c>
      <c r="L7" s="46"/>
      <c r="M7" s="46">
        <f>SUM(M4:M6)</f>
        <v>0</v>
      </c>
      <c r="N7" s="55">
        <f>SUM(N4:N6)</f>
        <v>2</v>
      </c>
    </row>
    <row r="11" spans="1:14" x14ac:dyDescent="0.25">
      <c r="B11" s="56" t="s">
        <v>27</v>
      </c>
      <c r="E11" s="57"/>
      <c r="F11" t="s">
        <v>33</v>
      </c>
    </row>
    <row r="12" spans="1:14" x14ac:dyDescent="0.25">
      <c r="B12" t="s">
        <v>28</v>
      </c>
      <c r="D12" t="str">
        <f>B1</f>
        <v>VANESA ALBORT FERNANDEZ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27" workbookViewId="0">
      <selection activeCell="R43" sqref="R43"/>
    </sheetView>
  </sheetViews>
  <sheetFormatPr baseColWidth="10" defaultRowHeight="15" x14ac:dyDescent="0.25"/>
  <cols>
    <col min="1" max="1" width="6.85546875" customWidth="1"/>
    <col min="2" max="2" width="19.42578125" customWidth="1"/>
    <col min="3" max="3" width="4.7109375" customWidth="1"/>
    <col min="4" max="4" width="15.5703125" customWidth="1"/>
    <col min="5" max="5" width="5.5703125" customWidth="1"/>
    <col min="6" max="6" width="22.28515625" customWidth="1"/>
    <col min="7" max="7" width="4.7109375" customWidth="1"/>
    <col min="9" max="9" width="6.140625" customWidth="1"/>
    <col min="10" max="10" width="22.42578125" customWidth="1"/>
    <col min="11" max="11" width="4.5703125" customWidth="1"/>
    <col min="12" max="12" width="5.42578125" customWidth="1"/>
    <col min="13" max="13" width="5.7109375" customWidth="1"/>
    <col min="14" max="14" width="6.8554687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1.25" customHeight="1" x14ac:dyDescent="0.25">
      <c r="A3" s="193"/>
      <c r="B3" s="193"/>
      <c r="C3" s="193"/>
      <c r="D3" s="193"/>
      <c r="E3" s="193"/>
      <c r="F3" s="195" t="s">
        <v>230</v>
      </c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314">
        <v>11.91</v>
      </c>
      <c r="B4" s="314"/>
      <c r="C4" s="314"/>
      <c r="D4" s="314"/>
      <c r="E4" s="314"/>
      <c r="F4" s="320" t="s">
        <v>13</v>
      </c>
      <c r="G4" s="314">
        <v>2.75</v>
      </c>
      <c r="H4" s="314"/>
      <c r="I4" s="314"/>
      <c r="J4" s="314"/>
      <c r="K4" s="314"/>
      <c r="L4" s="314"/>
      <c r="M4" s="314"/>
      <c r="N4" s="314">
        <f>C4+E4+G4+I4+K4</f>
        <v>2.75</v>
      </c>
    </row>
    <row r="5" spans="1:14" x14ac:dyDescent="0.25">
      <c r="A5" s="193"/>
      <c r="B5" s="193"/>
      <c r="C5" s="193"/>
      <c r="D5" s="193" t="s">
        <v>228</v>
      </c>
      <c r="E5" s="193"/>
      <c r="F5" s="195"/>
      <c r="G5" s="193"/>
      <c r="H5" s="193"/>
      <c r="I5" s="193"/>
      <c r="J5" s="193"/>
      <c r="K5" s="193"/>
      <c r="L5" s="193"/>
      <c r="M5" s="193"/>
      <c r="N5" s="193"/>
    </row>
    <row r="6" spans="1:14" x14ac:dyDescent="0.25">
      <c r="A6" s="314">
        <v>4</v>
      </c>
      <c r="B6" s="314"/>
      <c r="C6" s="314"/>
      <c r="D6" s="314" t="s">
        <v>229</v>
      </c>
      <c r="E6" s="314">
        <v>0.92</v>
      </c>
      <c r="F6" s="320"/>
      <c r="G6" s="314"/>
      <c r="H6" s="314"/>
      <c r="I6" s="314"/>
      <c r="J6" s="314"/>
      <c r="K6" s="314"/>
      <c r="L6" s="314"/>
      <c r="M6" s="314"/>
      <c r="N6" s="181">
        <f>C6+E6+G6+I6+K6</f>
        <v>0.92</v>
      </c>
    </row>
    <row r="7" spans="1:14" ht="24.75" customHeight="1" x14ac:dyDescent="0.25">
      <c r="A7" s="9"/>
      <c r="B7" s="26"/>
      <c r="C7" s="24"/>
      <c r="D7" s="26"/>
      <c r="E7" s="125"/>
      <c r="F7" s="25" t="s">
        <v>156</v>
      </c>
      <c r="G7" s="125"/>
      <c r="H7" s="25"/>
      <c r="I7" s="125"/>
      <c r="J7" s="25"/>
      <c r="K7" s="125"/>
      <c r="L7" s="24"/>
      <c r="M7" s="24"/>
      <c r="N7" s="125"/>
    </row>
    <row r="8" spans="1:14" x14ac:dyDescent="0.25">
      <c r="A8" s="181">
        <v>2.5</v>
      </c>
      <c r="B8" s="176"/>
      <c r="C8" s="30"/>
      <c r="D8" s="176"/>
      <c r="E8" s="120"/>
      <c r="F8" s="39" t="s">
        <v>154</v>
      </c>
      <c r="G8" s="120">
        <v>0.56999999999999995</v>
      </c>
      <c r="H8" s="39"/>
      <c r="I8" s="120"/>
      <c r="J8" s="39"/>
      <c r="K8" s="120"/>
      <c r="L8" s="30"/>
      <c r="M8" s="30"/>
      <c r="N8" s="181">
        <f t="shared" ref="N8" si="0">C8+E8+G8+I8+K8</f>
        <v>0.56999999999999995</v>
      </c>
    </row>
    <row r="9" spans="1:14" ht="12" customHeight="1" x14ac:dyDescent="0.25">
      <c r="A9" s="180"/>
      <c r="B9" s="207"/>
      <c r="C9" s="98"/>
      <c r="D9" s="207"/>
      <c r="E9" s="144"/>
      <c r="F9" s="207"/>
      <c r="G9" s="144"/>
      <c r="H9" s="207"/>
      <c r="I9" s="144"/>
      <c r="J9" s="207" t="s">
        <v>178</v>
      </c>
      <c r="K9" s="144"/>
      <c r="L9" s="252"/>
      <c r="M9" s="98"/>
      <c r="N9" s="144"/>
    </row>
    <row r="10" spans="1:14" ht="22.5" customHeight="1" x14ac:dyDescent="0.25">
      <c r="A10" s="180">
        <v>3.5</v>
      </c>
      <c r="B10" s="207"/>
      <c r="C10" s="98"/>
      <c r="D10" s="207"/>
      <c r="E10" s="144"/>
      <c r="F10" s="207"/>
      <c r="G10" s="144"/>
      <c r="H10" s="207"/>
      <c r="I10" s="144"/>
      <c r="J10" s="207" t="s">
        <v>179</v>
      </c>
      <c r="K10" s="144">
        <v>0.8</v>
      </c>
      <c r="L10" s="252"/>
      <c r="M10" s="98"/>
      <c r="N10" s="144">
        <f>C10+E10+G10+I10+K10</f>
        <v>0.8</v>
      </c>
    </row>
    <row r="11" spans="1:14" ht="26.25" customHeight="1" x14ac:dyDescent="0.25">
      <c r="A11" s="6">
        <v>3.25</v>
      </c>
      <c r="B11" s="6" t="s">
        <v>234</v>
      </c>
      <c r="C11" s="156">
        <v>0.75</v>
      </c>
      <c r="D11" s="5"/>
      <c r="E11" s="156"/>
      <c r="F11" s="5"/>
      <c r="G11" s="156"/>
      <c r="H11" s="6"/>
      <c r="I11" s="6"/>
      <c r="J11" s="5"/>
      <c r="K11" s="6"/>
      <c r="L11" s="6"/>
      <c r="M11" s="6"/>
      <c r="N11" s="321">
        <f>C11</f>
        <v>0.75</v>
      </c>
    </row>
    <row r="12" spans="1:14" ht="16.5" x14ac:dyDescent="0.25">
      <c r="A12" s="178"/>
      <c r="B12" s="208" t="s">
        <v>47</v>
      </c>
      <c r="C12" s="62"/>
      <c r="D12" s="62"/>
      <c r="E12" s="178"/>
      <c r="F12" s="63"/>
      <c r="G12" s="178"/>
      <c r="H12" s="62"/>
      <c r="I12" s="178"/>
      <c r="J12" s="62"/>
      <c r="K12" s="178"/>
      <c r="L12" s="62"/>
      <c r="M12" s="62"/>
      <c r="N12" s="178"/>
    </row>
    <row r="13" spans="1:14" x14ac:dyDescent="0.25">
      <c r="A13" s="179">
        <v>2.17</v>
      </c>
      <c r="B13" s="87" t="s">
        <v>83</v>
      </c>
      <c r="C13" s="65">
        <v>0.5</v>
      </c>
      <c r="D13" s="65"/>
      <c r="E13" s="179"/>
      <c r="F13" s="66"/>
      <c r="G13" s="179"/>
      <c r="H13" s="65"/>
      <c r="I13" s="179"/>
      <c r="J13" s="65"/>
      <c r="K13" s="179"/>
      <c r="L13" s="65"/>
      <c r="M13" s="65"/>
      <c r="N13" s="181">
        <f>C13+E13+G13+I13+K13+M13</f>
        <v>0.5</v>
      </c>
    </row>
    <row r="14" spans="1:14" x14ac:dyDescent="0.25">
      <c r="A14" s="33"/>
      <c r="B14" s="24" t="s">
        <v>181</v>
      </c>
      <c r="C14" s="125"/>
      <c r="D14" s="24"/>
      <c r="E14" s="125"/>
      <c r="F14" s="23" t="s">
        <v>181</v>
      </c>
      <c r="G14" s="92"/>
      <c r="H14" s="23"/>
      <c r="I14" s="125"/>
      <c r="J14" s="24" t="s">
        <v>181</v>
      </c>
      <c r="K14" s="125"/>
      <c r="L14" s="24"/>
      <c r="M14" s="92"/>
      <c r="N14" s="92"/>
    </row>
    <row r="15" spans="1:14" x14ac:dyDescent="0.25">
      <c r="A15" s="36">
        <v>6.61</v>
      </c>
      <c r="B15" s="30" t="s">
        <v>38</v>
      </c>
      <c r="C15" s="120">
        <v>0.33</v>
      </c>
      <c r="D15" s="30"/>
      <c r="E15" s="120"/>
      <c r="F15" s="29" t="s">
        <v>13</v>
      </c>
      <c r="G15" s="93">
        <v>0.87</v>
      </c>
      <c r="H15" s="29"/>
      <c r="I15" s="120"/>
      <c r="J15" s="30" t="s">
        <v>20</v>
      </c>
      <c r="K15" s="120">
        <v>0.33</v>
      </c>
      <c r="L15" s="30"/>
      <c r="M15" s="93"/>
      <c r="N15" s="93">
        <f>C15+G15+K15</f>
        <v>1.53</v>
      </c>
    </row>
    <row r="16" spans="1:14" x14ac:dyDescent="0.25">
      <c r="A16" s="152"/>
      <c r="B16" s="255" t="s">
        <v>182</v>
      </c>
      <c r="C16" s="125"/>
      <c r="D16" s="256"/>
      <c r="E16" s="257"/>
      <c r="F16" s="255"/>
      <c r="G16" s="92"/>
      <c r="H16" s="255" t="s">
        <v>182</v>
      </c>
      <c r="I16" s="257"/>
      <c r="J16" s="258"/>
      <c r="K16" s="125"/>
      <c r="L16" s="255"/>
      <c r="M16" s="259"/>
      <c r="N16" s="92"/>
    </row>
    <row r="17" spans="1:14" ht="30.75" customHeight="1" x14ac:dyDescent="0.25">
      <c r="A17" s="153">
        <v>5.3</v>
      </c>
      <c r="B17" s="266" t="s">
        <v>183</v>
      </c>
      <c r="C17" s="120">
        <v>0.47</v>
      </c>
      <c r="D17" s="137"/>
      <c r="E17" s="260"/>
      <c r="F17" s="238"/>
      <c r="G17" s="93"/>
      <c r="H17" s="137" t="s">
        <v>13</v>
      </c>
      <c r="I17" s="260">
        <v>0.75</v>
      </c>
      <c r="J17" s="238"/>
      <c r="K17" s="120"/>
      <c r="L17" s="137"/>
      <c r="M17" s="261"/>
      <c r="N17" s="97">
        <f>C17+E17+G17+I17+K17+M17</f>
        <v>1.22</v>
      </c>
    </row>
    <row r="18" spans="1:14" x14ac:dyDescent="0.25">
      <c r="A18" s="262"/>
      <c r="B18" s="263" t="s">
        <v>184</v>
      </c>
      <c r="C18" s="144"/>
      <c r="D18" s="140"/>
      <c r="E18" s="264"/>
      <c r="F18" s="263"/>
      <c r="G18" s="97"/>
      <c r="H18" s="97" t="s">
        <v>184</v>
      </c>
      <c r="I18" s="264"/>
      <c r="J18" s="263"/>
      <c r="K18" s="144"/>
      <c r="L18" s="140"/>
      <c r="M18" s="265"/>
      <c r="N18" s="92"/>
    </row>
    <row r="19" spans="1:14" x14ac:dyDescent="0.25">
      <c r="A19" s="262">
        <v>6.49</v>
      </c>
      <c r="B19" s="263" t="s">
        <v>13</v>
      </c>
      <c r="C19" s="144">
        <v>0.75</v>
      </c>
      <c r="D19" s="140"/>
      <c r="E19" s="264"/>
      <c r="F19" s="263"/>
      <c r="G19" s="97"/>
      <c r="H19" s="140" t="s">
        <v>13</v>
      </c>
      <c r="I19" s="264">
        <v>0.75</v>
      </c>
      <c r="J19" s="263"/>
      <c r="K19" s="144"/>
      <c r="L19" s="140"/>
      <c r="M19" s="265"/>
      <c r="N19" s="97">
        <f>C19+E19+G19+I19+K19</f>
        <v>1.5</v>
      </c>
    </row>
    <row r="20" spans="1:14" x14ac:dyDescent="0.25">
      <c r="A20" s="50"/>
      <c r="B20" s="150" t="s">
        <v>231</v>
      </c>
      <c r="C20" s="8"/>
      <c r="D20" s="150"/>
      <c r="E20" s="8"/>
      <c r="F20" s="76"/>
      <c r="G20" s="8"/>
      <c r="H20" s="150" t="s">
        <v>231</v>
      </c>
      <c r="I20" s="8"/>
      <c r="J20" s="150"/>
      <c r="K20" s="8"/>
      <c r="L20" s="8"/>
      <c r="M20" s="259"/>
      <c r="N20" s="92"/>
    </row>
    <row r="21" spans="1:14" x14ac:dyDescent="0.25">
      <c r="A21" s="45">
        <v>5</v>
      </c>
      <c r="B21" s="53" t="s">
        <v>232</v>
      </c>
      <c r="C21" s="20">
        <v>0.25</v>
      </c>
      <c r="D21" s="53"/>
      <c r="E21" s="20"/>
      <c r="F21" s="53"/>
      <c r="G21" s="20"/>
      <c r="H21" s="53" t="s">
        <v>13</v>
      </c>
      <c r="I21" s="20">
        <v>0.9</v>
      </c>
      <c r="J21" s="53"/>
      <c r="K21" s="20"/>
      <c r="L21" s="52"/>
      <c r="M21" s="261"/>
      <c r="N21" s="93">
        <f>C21+E21+G21+I21+K21</f>
        <v>1.1499999999999999</v>
      </c>
    </row>
    <row r="22" spans="1:14" x14ac:dyDescent="0.25">
      <c r="A22" s="50"/>
      <c r="B22" s="149" t="s">
        <v>233</v>
      </c>
      <c r="C22" s="58"/>
      <c r="D22" s="149"/>
      <c r="E22" s="58"/>
      <c r="F22" s="69"/>
      <c r="G22" s="14"/>
      <c r="H22" s="149" t="s">
        <v>233</v>
      </c>
      <c r="I22" s="8"/>
      <c r="J22" s="149"/>
      <c r="K22" s="8"/>
      <c r="L22" s="8"/>
      <c r="M22" s="265"/>
      <c r="N22" s="97"/>
    </row>
    <row r="23" spans="1:14" x14ac:dyDescent="0.25">
      <c r="A23" s="45">
        <v>5</v>
      </c>
      <c r="B23" s="53" t="s">
        <v>38</v>
      </c>
      <c r="C23" s="20">
        <v>0.25</v>
      </c>
      <c r="D23" s="53"/>
      <c r="E23" s="20"/>
      <c r="F23" s="53"/>
      <c r="G23" s="20"/>
      <c r="H23" s="53" t="s">
        <v>115</v>
      </c>
      <c r="I23" s="20">
        <v>0.9</v>
      </c>
      <c r="J23" s="53"/>
      <c r="K23" s="20"/>
      <c r="L23" s="52"/>
      <c r="M23" s="265"/>
      <c r="N23" s="97">
        <f>C23+E23+G23+I23+K23</f>
        <v>1.1499999999999999</v>
      </c>
    </row>
    <row r="24" spans="1:14" ht="14.25" customHeight="1" x14ac:dyDescent="0.25">
      <c r="A24" s="50"/>
      <c r="B24" s="69" t="s">
        <v>236</v>
      </c>
      <c r="C24" s="14"/>
      <c r="D24" s="58"/>
      <c r="E24" s="58"/>
      <c r="F24" s="69" t="s">
        <v>236</v>
      </c>
      <c r="G24" s="14"/>
      <c r="H24" s="69"/>
      <c r="I24" s="14"/>
      <c r="J24" s="69" t="s">
        <v>237</v>
      </c>
      <c r="K24" s="8"/>
      <c r="L24" s="8"/>
      <c r="M24" s="8"/>
      <c r="N24" s="8"/>
    </row>
    <row r="25" spans="1:14" x14ac:dyDescent="0.25">
      <c r="A25" s="45">
        <v>6.5</v>
      </c>
      <c r="B25" s="53" t="s">
        <v>13</v>
      </c>
      <c r="C25" s="20">
        <v>0.84</v>
      </c>
      <c r="D25" s="52"/>
      <c r="E25" s="52"/>
      <c r="F25" s="52" t="s">
        <v>38</v>
      </c>
      <c r="G25" s="20">
        <v>0.33</v>
      </c>
      <c r="H25" s="20"/>
      <c r="I25" s="20"/>
      <c r="J25" s="20" t="s">
        <v>38</v>
      </c>
      <c r="K25" s="20">
        <v>0.33</v>
      </c>
      <c r="L25" s="52"/>
      <c r="M25" s="20"/>
      <c r="N25" s="20">
        <f>C25+E25+G25+I25+K25+M25</f>
        <v>1.5</v>
      </c>
    </row>
    <row r="26" spans="1:14" ht="16.5" customHeight="1" x14ac:dyDescent="0.25">
      <c r="A26" s="51"/>
      <c r="B26" s="69" t="s">
        <v>238</v>
      </c>
      <c r="C26" s="14"/>
      <c r="D26" s="167"/>
      <c r="E26" s="58"/>
      <c r="F26" s="69" t="s">
        <v>238</v>
      </c>
      <c r="G26" s="14"/>
      <c r="H26" s="324"/>
      <c r="I26" s="14"/>
      <c r="J26" s="69" t="s">
        <v>238</v>
      </c>
      <c r="K26" s="14"/>
      <c r="L26" s="167"/>
      <c r="M26" s="14"/>
      <c r="N26" s="20"/>
    </row>
    <row r="27" spans="1:14" x14ac:dyDescent="0.25">
      <c r="A27" s="51">
        <v>6.5</v>
      </c>
      <c r="B27" s="167" t="s">
        <v>38</v>
      </c>
      <c r="C27" s="14">
        <v>0.33</v>
      </c>
      <c r="D27" s="167"/>
      <c r="E27" s="58"/>
      <c r="F27" s="167" t="s">
        <v>13</v>
      </c>
      <c r="G27" s="14">
        <v>0.84</v>
      </c>
      <c r="H27" s="324"/>
      <c r="I27" s="14"/>
      <c r="J27" s="167" t="s">
        <v>38</v>
      </c>
      <c r="K27" s="14">
        <v>0.33</v>
      </c>
      <c r="L27" s="167"/>
      <c r="M27" s="14"/>
      <c r="N27" s="14">
        <f>C27+E27+G27+I27+K27+M27</f>
        <v>1.5</v>
      </c>
    </row>
    <row r="28" spans="1:14" x14ac:dyDescent="0.25">
      <c r="A28" s="50"/>
      <c r="B28" s="76"/>
      <c r="C28" s="8"/>
      <c r="D28" s="76"/>
      <c r="E28" s="42"/>
      <c r="F28" s="76" t="s">
        <v>239</v>
      </c>
      <c r="G28" s="8"/>
      <c r="H28" s="150"/>
      <c r="I28" s="8"/>
      <c r="J28" s="76"/>
      <c r="K28" s="8"/>
      <c r="L28" s="76"/>
      <c r="M28" s="8"/>
      <c r="N28" s="8"/>
    </row>
    <row r="29" spans="1:14" ht="24.75" x14ac:dyDescent="0.25">
      <c r="A29" s="45">
        <v>0.5</v>
      </c>
      <c r="B29" s="166"/>
      <c r="C29" s="20"/>
      <c r="D29" s="166"/>
      <c r="E29" s="52"/>
      <c r="F29" s="166" t="s">
        <v>240</v>
      </c>
      <c r="G29" s="20">
        <v>0.12</v>
      </c>
      <c r="H29" s="325"/>
      <c r="I29" s="20"/>
      <c r="J29" s="166"/>
      <c r="K29" s="20"/>
      <c r="L29" s="166"/>
      <c r="M29" s="20"/>
      <c r="N29" s="20"/>
    </row>
    <row r="30" spans="1:14" x14ac:dyDescent="0.25">
      <c r="A30" s="22">
        <v>5.19</v>
      </c>
      <c r="B30" s="5"/>
      <c r="C30" s="5"/>
      <c r="D30" s="5"/>
      <c r="E30" s="5"/>
      <c r="F30" s="5" t="s">
        <v>10</v>
      </c>
      <c r="G30" s="5"/>
      <c r="H30" s="5"/>
      <c r="I30" s="5"/>
      <c r="J30" s="5"/>
      <c r="K30" s="5"/>
      <c r="L30" s="204"/>
      <c r="M30" s="259"/>
      <c r="N30" s="92"/>
    </row>
    <row r="31" spans="1:14" ht="16.5" customHeight="1" x14ac:dyDescent="0.25">
      <c r="A31" s="28"/>
      <c r="B31" s="17"/>
      <c r="C31" s="17"/>
      <c r="D31" s="124"/>
      <c r="E31" s="17"/>
      <c r="F31" s="124" t="s">
        <v>11</v>
      </c>
      <c r="G31" s="17">
        <v>1.19</v>
      </c>
      <c r="H31" s="17"/>
      <c r="I31" s="17"/>
      <c r="J31" s="17"/>
      <c r="K31" s="17"/>
      <c r="L31" s="319"/>
      <c r="M31" s="261"/>
      <c r="N31" s="319">
        <f>C31+E31+G31+I31+K31</f>
        <v>1.19</v>
      </c>
    </row>
    <row r="32" spans="1:14" ht="14.25" customHeight="1" x14ac:dyDescent="0.25">
      <c r="A32" s="22">
        <v>10.64</v>
      </c>
      <c r="B32" s="5"/>
      <c r="C32" s="5"/>
      <c r="D32" s="5" t="s">
        <v>224</v>
      </c>
      <c r="E32" s="5"/>
      <c r="F32" s="5"/>
      <c r="G32" s="5"/>
      <c r="H32" s="5"/>
      <c r="I32" s="5"/>
      <c r="J32" s="5" t="s">
        <v>225</v>
      </c>
      <c r="K32" s="5"/>
      <c r="L32" s="204"/>
      <c r="M32" s="265"/>
      <c r="N32" s="92"/>
    </row>
    <row r="33" spans="1:14" ht="66" customHeight="1" x14ac:dyDescent="0.25">
      <c r="A33" s="28"/>
      <c r="B33" s="17"/>
      <c r="C33" s="17"/>
      <c r="D33" s="124" t="s">
        <v>226</v>
      </c>
      <c r="E33" s="17">
        <v>1.8</v>
      </c>
      <c r="F33" s="17"/>
      <c r="G33" s="17"/>
      <c r="H33" s="17"/>
      <c r="I33" s="17"/>
      <c r="J33" s="38" t="s">
        <v>227</v>
      </c>
      <c r="K33" s="17">
        <v>0.65</v>
      </c>
      <c r="L33" s="319"/>
      <c r="M33" s="265"/>
      <c r="N33" s="319">
        <f>C33+E33+G33+I33+K33</f>
        <v>2.4500000000000002</v>
      </c>
    </row>
    <row r="34" spans="1:14" x14ac:dyDescent="0.25">
      <c r="A34" s="22">
        <v>3</v>
      </c>
      <c r="B34" s="5"/>
      <c r="C34" s="5"/>
      <c r="D34" s="5"/>
      <c r="E34" s="5"/>
      <c r="F34" s="5" t="s">
        <v>12</v>
      </c>
      <c r="G34" s="5"/>
      <c r="H34" s="5"/>
      <c r="I34" s="5"/>
      <c r="J34" s="5"/>
      <c r="K34" s="5"/>
      <c r="L34" s="204"/>
      <c r="M34" s="259"/>
      <c r="N34" s="92"/>
    </row>
    <row r="35" spans="1:14" x14ac:dyDescent="0.25">
      <c r="A35" s="28"/>
      <c r="B35" s="17"/>
      <c r="C35" s="17"/>
      <c r="D35" s="17"/>
      <c r="E35" s="17"/>
      <c r="F35" s="124" t="s">
        <v>13</v>
      </c>
      <c r="G35" s="124">
        <v>0.69</v>
      </c>
      <c r="H35" s="17"/>
      <c r="I35" s="17"/>
      <c r="J35" s="17"/>
      <c r="K35" s="17"/>
      <c r="L35" s="319"/>
      <c r="M35" s="261"/>
      <c r="N35" s="319">
        <f>C35+E35+G35+I35+K35</f>
        <v>0.69</v>
      </c>
    </row>
    <row r="36" spans="1:14" ht="12" customHeight="1" x14ac:dyDescent="0.25">
      <c r="A36" s="22"/>
      <c r="B36" s="5" t="s">
        <v>15</v>
      </c>
      <c r="C36" s="5"/>
      <c r="D36" s="5"/>
      <c r="E36" s="5"/>
      <c r="F36" s="5"/>
      <c r="G36" s="5"/>
      <c r="H36" s="5" t="s">
        <v>15</v>
      </c>
      <c r="I36" s="5"/>
      <c r="J36" s="5"/>
      <c r="K36" s="5"/>
      <c r="L36" s="204"/>
      <c r="M36" s="265"/>
      <c r="N36" s="92"/>
    </row>
    <row r="37" spans="1:14" x14ac:dyDescent="0.25">
      <c r="A37" s="28">
        <v>5.98</v>
      </c>
      <c r="B37" s="17"/>
      <c r="C37" s="323">
        <v>0.69</v>
      </c>
      <c r="D37" s="124"/>
      <c r="E37" s="124"/>
      <c r="F37" s="17"/>
      <c r="G37" s="17"/>
      <c r="H37" s="17"/>
      <c r="I37" s="17">
        <v>0.69</v>
      </c>
      <c r="J37" s="17"/>
      <c r="K37" s="124"/>
      <c r="L37" s="319"/>
      <c r="M37" s="265"/>
      <c r="N37" s="319">
        <f>C37+E37+G37+I37+K37</f>
        <v>1.38</v>
      </c>
    </row>
    <row r="38" spans="1:14" x14ac:dyDescent="0.25">
      <c r="A38" s="96"/>
      <c r="B38" s="323"/>
      <c r="C38" s="5"/>
      <c r="D38" s="323" t="s">
        <v>17</v>
      </c>
      <c r="E38" s="122"/>
      <c r="F38" s="323"/>
      <c r="G38" s="323"/>
      <c r="H38" s="323"/>
      <c r="I38" s="323"/>
      <c r="J38" s="323" t="s">
        <v>17</v>
      </c>
      <c r="K38" s="323"/>
      <c r="L38" s="204"/>
      <c r="M38" s="259"/>
      <c r="N38" s="92"/>
    </row>
    <row r="39" spans="1:14" ht="34.5" customHeight="1" x14ac:dyDescent="0.25">
      <c r="A39" s="28">
        <v>5</v>
      </c>
      <c r="B39" s="17"/>
      <c r="C39" s="17"/>
      <c r="D39" s="124" t="s">
        <v>13</v>
      </c>
      <c r="E39" s="17">
        <v>0.9</v>
      </c>
      <c r="F39" s="17"/>
      <c r="G39" s="17"/>
      <c r="H39" s="124"/>
      <c r="I39" s="124"/>
      <c r="J39" s="38" t="s">
        <v>18</v>
      </c>
      <c r="K39" s="17">
        <v>0.25</v>
      </c>
      <c r="L39" s="319"/>
      <c r="M39" s="261"/>
      <c r="N39" s="319">
        <f>E39+G39+I39+K39+M39</f>
        <v>1.1499999999999999</v>
      </c>
    </row>
    <row r="40" spans="1:14" ht="16.5" customHeight="1" x14ac:dyDescent="0.25">
      <c r="A40" s="96"/>
      <c r="B40" s="323"/>
      <c r="C40" s="323"/>
      <c r="D40" s="122" t="s">
        <v>19</v>
      </c>
      <c r="E40" s="122"/>
      <c r="F40" s="323"/>
      <c r="G40" s="323"/>
      <c r="H40" s="323"/>
      <c r="I40" s="323"/>
      <c r="J40" s="122" t="s">
        <v>19</v>
      </c>
      <c r="K40" s="323"/>
      <c r="L40" s="204"/>
      <c r="M40" s="265"/>
      <c r="N40" s="92"/>
    </row>
    <row r="41" spans="1:14" x14ac:dyDescent="0.25">
      <c r="A41" s="28">
        <v>5</v>
      </c>
      <c r="B41" s="17"/>
      <c r="C41" s="17"/>
      <c r="D41" s="124" t="s">
        <v>13</v>
      </c>
      <c r="E41" s="17">
        <v>0.9</v>
      </c>
      <c r="F41" s="17"/>
      <c r="G41" s="17"/>
      <c r="H41" s="124"/>
      <c r="I41" s="124"/>
      <c r="J41" s="124" t="s">
        <v>20</v>
      </c>
      <c r="K41" s="17">
        <v>0.25</v>
      </c>
      <c r="L41" s="319"/>
      <c r="M41" s="265"/>
      <c r="N41" s="206">
        <f>E41+G41+I41+K41+M41</f>
        <v>1.1499999999999999</v>
      </c>
    </row>
    <row r="42" spans="1:14" x14ac:dyDescent="0.25">
      <c r="A42" s="22"/>
      <c r="B42" s="5"/>
      <c r="C42" s="5"/>
      <c r="D42" s="201" t="s">
        <v>22</v>
      </c>
      <c r="E42" s="5"/>
      <c r="F42" s="5"/>
      <c r="G42" s="5"/>
      <c r="H42" s="201"/>
      <c r="I42" s="201"/>
      <c r="J42" s="201" t="s">
        <v>23</v>
      </c>
      <c r="K42" s="5"/>
      <c r="L42" s="204"/>
      <c r="M42" s="259"/>
      <c r="N42" s="92"/>
    </row>
    <row r="43" spans="1:14" x14ac:dyDescent="0.25">
      <c r="A43" s="28">
        <v>4</v>
      </c>
      <c r="B43" s="17"/>
      <c r="C43" s="17"/>
      <c r="D43" s="124" t="s">
        <v>13</v>
      </c>
      <c r="E43" s="17">
        <v>0.67</v>
      </c>
      <c r="F43" s="17"/>
      <c r="G43" s="17"/>
      <c r="H43" s="124"/>
      <c r="I43" s="124"/>
      <c r="J43" s="124" t="s">
        <v>20</v>
      </c>
      <c r="K43" s="17">
        <v>0.25</v>
      </c>
      <c r="L43" s="206"/>
      <c r="M43" s="261"/>
      <c r="N43" s="206">
        <f>E43+G43+I43+K43+M43</f>
        <v>0.92</v>
      </c>
    </row>
    <row r="44" spans="1:14" x14ac:dyDescent="0.25">
      <c r="A44" s="89">
        <f>SUM(A3:A43)</f>
        <v>108.03999999999999</v>
      </c>
      <c r="B44" s="248" t="s">
        <v>9</v>
      </c>
      <c r="C44" s="248">
        <f>SUM(C3:C43)</f>
        <v>5.16</v>
      </c>
      <c r="D44" s="249"/>
      <c r="E44" s="250">
        <f>SUM(E5:E43)</f>
        <v>5.19</v>
      </c>
      <c r="F44" s="251"/>
      <c r="G44" s="250">
        <f>SUM(G3:G43)</f>
        <v>7.3599999999999994</v>
      </c>
      <c r="H44" s="248"/>
      <c r="I44" s="250">
        <f>SUM(I3:I43)</f>
        <v>3.9899999999999998</v>
      </c>
      <c r="J44" s="248"/>
      <c r="K44" s="250">
        <f>SUM(K4:K43)</f>
        <v>3.1900000000000004</v>
      </c>
      <c r="L44" s="249"/>
      <c r="M44" s="249">
        <f>SUM(M7:M19)</f>
        <v>0</v>
      </c>
      <c r="N44" s="250">
        <f>SUM(N3:N43)</f>
        <v>24.77</v>
      </c>
    </row>
    <row r="45" spans="1:14" x14ac:dyDescent="0.25">
      <c r="A45" s="56"/>
      <c r="B45" s="56" t="s">
        <v>27</v>
      </c>
      <c r="C45" s="56"/>
      <c r="D45" s="56"/>
      <c r="E45" s="56"/>
      <c r="F45" s="88"/>
      <c r="G45" s="56"/>
      <c r="H45" s="56" t="s">
        <v>44</v>
      </c>
      <c r="I45" s="56"/>
      <c r="J45" s="109"/>
      <c r="K45" s="110"/>
      <c r="L45" s="56"/>
      <c r="M45" s="56"/>
      <c r="N45" s="56"/>
    </row>
    <row r="46" spans="1:14" x14ac:dyDescent="0.25">
      <c r="A46" s="56"/>
      <c r="B46" s="56" t="s">
        <v>28</v>
      </c>
      <c r="C46" s="56" t="str">
        <f>B1</f>
        <v>VANESA ALBORT FERNANDEZ</v>
      </c>
      <c r="D46" s="56"/>
      <c r="E46" s="56"/>
      <c r="F46" s="112" t="s">
        <v>241</v>
      </c>
      <c r="G46" s="56"/>
      <c r="H46" s="56"/>
      <c r="I46" s="111"/>
      <c r="J46" s="109">
        <f>N44*4.33</f>
        <v>107.25409999999999</v>
      </c>
      <c r="K46" s="56"/>
      <c r="L46" s="110"/>
      <c r="M46" s="110"/>
      <c r="N46" s="56"/>
    </row>
    <row r="47" spans="1:14" x14ac:dyDescent="0.25">
      <c r="E47" s="85"/>
      <c r="F47" s="85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31" workbookViewId="0">
      <selection sqref="A1:N41"/>
    </sheetView>
  </sheetViews>
  <sheetFormatPr baseColWidth="10" defaultRowHeight="15" x14ac:dyDescent="0.25"/>
  <cols>
    <col min="1" max="1" width="6.140625" customWidth="1"/>
    <col min="2" max="2" width="19.5703125" customWidth="1"/>
    <col min="3" max="3" width="4.28515625" customWidth="1"/>
    <col min="4" max="4" width="17" customWidth="1"/>
    <col min="5" max="5" width="5.28515625" customWidth="1"/>
    <col min="6" max="6" width="18.5703125" customWidth="1"/>
    <col min="7" max="7" width="4.28515625" customWidth="1"/>
    <col min="8" max="8" width="19.5703125" customWidth="1"/>
    <col min="9" max="9" width="4.28515625" customWidth="1"/>
    <col min="10" max="10" width="24.85546875" customWidth="1"/>
    <col min="11" max="11" width="5.140625" customWidth="1"/>
    <col min="12" max="12" width="4.7109375" customWidth="1"/>
    <col min="13" max="13" width="4.28515625" customWidth="1"/>
    <col min="14" max="14" width="5.285156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ht="9.75" customHeight="1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12.75" customHeight="1" x14ac:dyDescent="0.25">
      <c r="A3" s="193"/>
      <c r="B3" s="193"/>
      <c r="C3" s="193"/>
      <c r="D3" s="193"/>
      <c r="E3" s="193"/>
      <c r="F3" s="195" t="s">
        <v>230</v>
      </c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314">
        <v>11.91</v>
      </c>
      <c r="B4" s="314"/>
      <c r="C4" s="314"/>
      <c r="D4" s="314"/>
      <c r="E4" s="314"/>
      <c r="F4" s="320" t="s">
        <v>13</v>
      </c>
      <c r="G4" s="314">
        <v>2.75</v>
      </c>
      <c r="H4" s="314"/>
      <c r="I4" s="314"/>
      <c r="J4" s="314"/>
      <c r="K4" s="314"/>
      <c r="L4" s="314"/>
      <c r="M4" s="314"/>
      <c r="N4" s="314">
        <f>C4+E4+G4+I4+K4</f>
        <v>2.75</v>
      </c>
    </row>
    <row r="5" spans="1:14" ht="10.5" customHeight="1" x14ac:dyDescent="0.25">
      <c r="A5" s="193"/>
      <c r="B5" s="193"/>
      <c r="C5" s="193"/>
      <c r="D5" s="193" t="s">
        <v>228</v>
      </c>
      <c r="E5" s="193"/>
      <c r="F5" s="195"/>
      <c r="G5" s="193"/>
      <c r="H5" s="193"/>
      <c r="I5" s="193"/>
      <c r="J5" s="193"/>
      <c r="K5" s="193"/>
      <c r="L5" s="193"/>
      <c r="M5" s="193"/>
      <c r="N5" s="193"/>
    </row>
    <row r="6" spans="1:14" x14ac:dyDescent="0.25">
      <c r="A6" s="314">
        <v>4</v>
      </c>
      <c r="B6" s="314"/>
      <c r="C6" s="314"/>
      <c r="D6" s="314" t="s">
        <v>229</v>
      </c>
      <c r="E6" s="314">
        <v>0.92</v>
      </c>
      <c r="F6" s="320"/>
      <c r="G6" s="314"/>
      <c r="H6" s="314"/>
      <c r="I6" s="314"/>
      <c r="J6" s="314"/>
      <c r="K6" s="314"/>
      <c r="L6" s="314"/>
      <c r="M6" s="314"/>
      <c r="N6" s="181">
        <f>C6+E6+G6+I6+K6</f>
        <v>0.92</v>
      </c>
    </row>
    <row r="7" spans="1:14" ht="24" customHeight="1" x14ac:dyDescent="0.25">
      <c r="A7" s="9"/>
      <c r="B7" s="26"/>
      <c r="C7" s="24"/>
      <c r="D7" s="26"/>
      <c r="E7" s="125"/>
      <c r="F7" s="25" t="s">
        <v>156</v>
      </c>
      <c r="G7" s="125"/>
      <c r="H7" s="25"/>
      <c r="I7" s="125"/>
      <c r="J7" s="25"/>
      <c r="K7" s="125"/>
      <c r="L7" s="24"/>
      <c r="M7" s="24"/>
      <c r="N7" s="125"/>
    </row>
    <row r="8" spans="1:14" ht="24" customHeight="1" x14ac:dyDescent="0.25">
      <c r="A8" s="181">
        <v>2.5</v>
      </c>
      <c r="B8" s="176"/>
      <c r="C8" s="30"/>
      <c r="D8" s="176"/>
      <c r="E8" s="120"/>
      <c r="F8" s="39" t="s">
        <v>154</v>
      </c>
      <c r="G8" s="120">
        <v>0.56999999999999995</v>
      </c>
      <c r="H8" s="39"/>
      <c r="I8" s="120"/>
      <c r="J8" s="39"/>
      <c r="K8" s="120"/>
      <c r="L8" s="30"/>
      <c r="M8" s="30"/>
      <c r="N8" s="181">
        <f t="shared" ref="N8" si="0">C8+E8+G8+I8+K8</f>
        <v>0.56999999999999995</v>
      </c>
    </row>
    <row r="9" spans="1:14" ht="12" customHeight="1" x14ac:dyDescent="0.25">
      <c r="A9" s="180"/>
      <c r="B9" s="207"/>
      <c r="C9" s="98"/>
      <c r="D9" s="207"/>
      <c r="E9" s="144"/>
      <c r="F9" s="207"/>
      <c r="G9" s="144"/>
      <c r="H9" s="207"/>
      <c r="I9" s="144"/>
      <c r="J9" s="207" t="s">
        <v>178</v>
      </c>
      <c r="K9" s="144"/>
      <c r="L9" s="252"/>
      <c r="M9" s="98"/>
      <c r="N9" s="144"/>
    </row>
    <row r="10" spans="1:14" ht="14.25" customHeight="1" x14ac:dyDescent="0.25">
      <c r="A10" s="180">
        <v>3.5</v>
      </c>
      <c r="B10" s="207"/>
      <c r="C10" s="98"/>
      <c r="D10" s="207"/>
      <c r="E10" s="144"/>
      <c r="F10" s="207"/>
      <c r="G10" s="144"/>
      <c r="H10" s="207"/>
      <c r="I10" s="144"/>
      <c r="J10" s="207" t="s">
        <v>179</v>
      </c>
      <c r="K10" s="144">
        <v>0.8</v>
      </c>
      <c r="L10" s="252"/>
      <c r="M10" s="98"/>
      <c r="N10" s="144">
        <f>C10+E10+G10+I10+K10</f>
        <v>0.8</v>
      </c>
    </row>
    <row r="11" spans="1:14" ht="18.75" customHeight="1" x14ac:dyDescent="0.25">
      <c r="A11" s="6">
        <v>3.25</v>
      </c>
      <c r="B11" s="6" t="s">
        <v>234</v>
      </c>
      <c r="C11" s="156">
        <v>0.75</v>
      </c>
      <c r="D11" s="5"/>
      <c r="E11" s="156"/>
      <c r="F11" s="5"/>
      <c r="G11" s="156"/>
      <c r="H11" s="6"/>
      <c r="I11" s="6"/>
      <c r="J11" s="5"/>
      <c r="K11" s="6"/>
      <c r="L11" s="6"/>
      <c r="M11" s="6"/>
      <c r="N11" s="321">
        <f>C11</f>
        <v>0.75</v>
      </c>
    </row>
    <row r="12" spans="1:14" ht="12.75" customHeight="1" x14ac:dyDescent="0.25">
      <c r="A12" s="178"/>
      <c r="B12" s="208" t="s">
        <v>47</v>
      </c>
      <c r="C12" s="62"/>
      <c r="D12" s="62"/>
      <c r="E12" s="178"/>
      <c r="F12" s="63"/>
      <c r="G12" s="178"/>
      <c r="H12" s="62"/>
      <c r="I12" s="178"/>
      <c r="J12" s="62"/>
      <c r="K12" s="178"/>
      <c r="L12" s="62"/>
      <c r="M12" s="62"/>
      <c r="N12" s="178"/>
    </row>
    <row r="13" spans="1:14" ht="10.5" customHeight="1" x14ac:dyDescent="0.25">
      <c r="A13" s="179">
        <v>2.17</v>
      </c>
      <c r="B13" s="87" t="s">
        <v>83</v>
      </c>
      <c r="C13" s="65">
        <v>0.5</v>
      </c>
      <c r="D13" s="65"/>
      <c r="E13" s="179"/>
      <c r="F13" s="66"/>
      <c r="G13" s="179"/>
      <c r="H13" s="65"/>
      <c r="I13" s="179"/>
      <c r="J13" s="65"/>
      <c r="K13" s="179"/>
      <c r="L13" s="65"/>
      <c r="M13" s="65"/>
      <c r="N13" s="181">
        <f>C13+E13+G13+I13+K13+M13</f>
        <v>0.5</v>
      </c>
    </row>
    <row r="14" spans="1:14" ht="9.75" customHeight="1" x14ac:dyDescent="0.25">
      <c r="A14" s="33"/>
      <c r="B14" s="24" t="s">
        <v>181</v>
      </c>
      <c r="C14" s="125"/>
      <c r="D14" s="24"/>
      <c r="E14" s="125"/>
      <c r="F14" s="23" t="s">
        <v>181</v>
      </c>
      <c r="G14" s="92"/>
      <c r="H14" s="23"/>
      <c r="I14" s="125"/>
      <c r="J14" s="24" t="s">
        <v>181</v>
      </c>
      <c r="K14" s="125"/>
      <c r="L14" s="24"/>
      <c r="M14" s="92"/>
      <c r="N14" s="92"/>
    </row>
    <row r="15" spans="1:14" x14ac:dyDescent="0.25">
      <c r="A15" s="36">
        <v>6.61</v>
      </c>
      <c r="B15" s="30" t="s">
        <v>38</v>
      </c>
      <c r="C15" s="120">
        <v>0.33</v>
      </c>
      <c r="D15" s="30"/>
      <c r="E15" s="120"/>
      <c r="F15" s="29" t="s">
        <v>13</v>
      </c>
      <c r="G15" s="93">
        <v>0.87</v>
      </c>
      <c r="H15" s="29"/>
      <c r="I15" s="120"/>
      <c r="J15" s="30" t="s">
        <v>20</v>
      </c>
      <c r="K15" s="120">
        <v>0.33</v>
      </c>
      <c r="L15" s="30"/>
      <c r="M15" s="93"/>
      <c r="N15" s="93">
        <f>C15+G15+K15</f>
        <v>1.53</v>
      </c>
    </row>
    <row r="16" spans="1:14" x14ac:dyDescent="0.25">
      <c r="A16" s="152"/>
      <c r="B16" s="255" t="s">
        <v>182</v>
      </c>
      <c r="C16" s="125"/>
      <c r="D16" s="256"/>
      <c r="E16" s="257"/>
      <c r="F16" s="255"/>
      <c r="G16" s="92"/>
      <c r="H16" s="255" t="s">
        <v>182</v>
      </c>
      <c r="I16" s="257"/>
      <c r="J16" s="258"/>
      <c r="K16" s="125"/>
      <c r="L16" s="255"/>
      <c r="M16" s="259"/>
      <c r="N16" s="92"/>
    </row>
    <row r="17" spans="1:14" ht="14.25" customHeight="1" x14ac:dyDescent="0.25">
      <c r="A17" s="153">
        <v>5.3</v>
      </c>
      <c r="B17" s="266" t="s">
        <v>183</v>
      </c>
      <c r="C17" s="120">
        <v>0.47</v>
      </c>
      <c r="D17" s="137"/>
      <c r="E17" s="260"/>
      <c r="F17" s="238"/>
      <c r="G17" s="93"/>
      <c r="H17" s="137" t="s">
        <v>13</v>
      </c>
      <c r="I17" s="260">
        <v>0.75</v>
      </c>
      <c r="J17" s="238"/>
      <c r="K17" s="120"/>
      <c r="L17" s="137"/>
      <c r="M17" s="261"/>
      <c r="N17" s="97">
        <f>C17+E17+G17+I17+K17+M17</f>
        <v>1.22</v>
      </c>
    </row>
    <row r="18" spans="1:14" ht="11.25" customHeight="1" x14ac:dyDescent="0.25">
      <c r="A18" s="262"/>
      <c r="B18" s="263" t="s">
        <v>184</v>
      </c>
      <c r="C18" s="144"/>
      <c r="D18" s="140"/>
      <c r="E18" s="264"/>
      <c r="F18" s="263"/>
      <c r="G18" s="97"/>
      <c r="H18" s="97" t="s">
        <v>184</v>
      </c>
      <c r="I18" s="264"/>
      <c r="J18" s="263"/>
      <c r="K18" s="144"/>
      <c r="L18" s="140"/>
      <c r="M18" s="265"/>
      <c r="N18" s="92"/>
    </row>
    <row r="19" spans="1:14" x14ac:dyDescent="0.25">
      <c r="A19" s="262">
        <v>6.49</v>
      </c>
      <c r="B19" s="263" t="s">
        <v>13</v>
      </c>
      <c r="C19" s="144">
        <v>0.75</v>
      </c>
      <c r="D19" s="140"/>
      <c r="E19" s="264"/>
      <c r="F19" s="263"/>
      <c r="G19" s="97"/>
      <c r="H19" s="140" t="s">
        <v>13</v>
      </c>
      <c r="I19" s="264">
        <v>0.75</v>
      </c>
      <c r="J19" s="263"/>
      <c r="K19" s="144"/>
      <c r="L19" s="140"/>
      <c r="M19" s="265"/>
      <c r="N19" s="97">
        <f>C19+E19+G19+I19+K19</f>
        <v>1.5</v>
      </c>
    </row>
    <row r="20" spans="1:14" ht="12.75" customHeight="1" x14ac:dyDescent="0.25">
      <c r="A20" s="50"/>
      <c r="B20" s="150" t="s">
        <v>231</v>
      </c>
      <c r="C20" s="8"/>
      <c r="D20" s="150"/>
      <c r="E20" s="8"/>
      <c r="F20" s="76"/>
      <c r="G20" s="8"/>
      <c r="H20" s="150" t="s">
        <v>231</v>
      </c>
      <c r="I20" s="8"/>
      <c r="J20" s="150"/>
      <c r="K20" s="8"/>
      <c r="L20" s="8"/>
      <c r="M20" s="259"/>
      <c r="N20" s="92"/>
    </row>
    <row r="21" spans="1:14" x14ac:dyDescent="0.25">
      <c r="A21" s="45">
        <v>5</v>
      </c>
      <c r="B21" s="53" t="s">
        <v>232</v>
      </c>
      <c r="C21" s="20">
        <v>0.25</v>
      </c>
      <c r="D21" s="53"/>
      <c r="E21" s="20"/>
      <c r="F21" s="53"/>
      <c r="G21" s="20"/>
      <c r="H21" s="53" t="s">
        <v>13</v>
      </c>
      <c r="I21" s="20">
        <v>0.9</v>
      </c>
      <c r="J21" s="53"/>
      <c r="K21" s="20"/>
      <c r="L21" s="52"/>
      <c r="M21" s="261"/>
      <c r="N21" s="93">
        <f>C21+E21+G21+I21+K21</f>
        <v>1.1499999999999999</v>
      </c>
    </row>
    <row r="22" spans="1:14" ht="10.5" customHeight="1" x14ac:dyDescent="0.25">
      <c r="A22" s="50"/>
      <c r="B22" s="149" t="s">
        <v>233</v>
      </c>
      <c r="C22" s="58"/>
      <c r="D22" s="149"/>
      <c r="E22" s="58"/>
      <c r="F22" s="69"/>
      <c r="G22" s="14"/>
      <c r="H22" s="149" t="s">
        <v>233</v>
      </c>
      <c r="I22" s="8"/>
      <c r="J22" s="149"/>
      <c r="K22" s="8"/>
      <c r="L22" s="8"/>
      <c r="M22" s="265"/>
      <c r="N22" s="97"/>
    </row>
    <row r="23" spans="1:14" x14ac:dyDescent="0.25">
      <c r="A23" s="45">
        <v>5</v>
      </c>
      <c r="B23" s="53" t="s">
        <v>38</v>
      </c>
      <c r="C23" s="20">
        <v>0.25</v>
      </c>
      <c r="D23" s="53"/>
      <c r="E23" s="20"/>
      <c r="F23" s="53"/>
      <c r="G23" s="20"/>
      <c r="H23" s="53" t="s">
        <v>115</v>
      </c>
      <c r="I23" s="20">
        <v>0.9</v>
      </c>
      <c r="J23" s="53"/>
      <c r="K23" s="20"/>
      <c r="L23" s="52"/>
      <c r="M23" s="265"/>
      <c r="N23" s="97">
        <f>C23+E23+G23+I23+K23</f>
        <v>1.1499999999999999</v>
      </c>
    </row>
    <row r="24" spans="1:14" ht="11.25" customHeight="1" x14ac:dyDescent="0.25">
      <c r="A24" s="22">
        <v>5.19</v>
      </c>
      <c r="B24" s="5"/>
      <c r="C24" s="5"/>
      <c r="D24" s="5"/>
      <c r="E24" s="5"/>
      <c r="F24" s="5" t="s">
        <v>10</v>
      </c>
      <c r="G24" s="5"/>
      <c r="H24" s="5"/>
      <c r="I24" s="5"/>
      <c r="J24" s="5"/>
      <c r="K24" s="5"/>
      <c r="L24" s="204"/>
      <c r="M24" s="259"/>
      <c r="N24" s="92"/>
    </row>
    <row r="25" spans="1:14" x14ac:dyDescent="0.25">
      <c r="A25" s="28"/>
      <c r="B25" s="17"/>
      <c r="C25" s="17"/>
      <c r="D25" s="124"/>
      <c r="E25" s="17"/>
      <c r="F25" s="124" t="s">
        <v>11</v>
      </c>
      <c r="G25" s="17">
        <v>1.19</v>
      </c>
      <c r="H25" s="17"/>
      <c r="I25" s="17"/>
      <c r="J25" s="17"/>
      <c r="K25" s="17"/>
      <c r="L25" s="319"/>
      <c r="M25" s="261"/>
      <c r="N25" s="319">
        <f>C25+E25+G25+I25+K25</f>
        <v>1.19</v>
      </c>
    </row>
    <row r="26" spans="1:14" ht="15.75" customHeight="1" x14ac:dyDescent="0.25">
      <c r="A26" s="22">
        <v>10.64</v>
      </c>
      <c r="B26" s="5"/>
      <c r="C26" s="5"/>
      <c r="D26" s="5" t="s">
        <v>224</v>
      </c>
      <c r="E26" s="5"/>
      <c r="F26" s="5"/>
      <c r="G26" s="5"/>
      <c r="H26" s="5"/>
      <c r="I26" s="5"/>
      <c r="J26" s="5" t="s">
        <v>225</v>
      </c>
      <c r="K26" s="5"/>
      <c r="L26" s="204"/>
      <c r="M26" s="265"/>
      <c r="N26" s="92"/>
    </row>
    <row r="27" spans="1:14" ht="30" customHeight="1" x14ac:dyDescent="0.25">
      <c r="A27" s="28"/>
      <c r="B27" s="17"/>
      <c r="C27" s="17"/>
      <c r="D27" s="124" t="s">
        <v>226</v>
      </c>
      <c r="E27" s="17">
        <v>1.8</v>
      </c>
      <c r="F27" s="17"/>
      <c r="G27" s="17"/>
      <c r="H27" s="17"/>
      <c r="I27" s="17"/>
      <c r="J27" s="38" t="s">
        <v>227</v>
      </c>
      <c r="K27" s="17">
        <v>0.65</v>
      </c>
      <c r="L27" s="319"/>
      <c r="M27" s="265"/>
      <c r="N27" s="319">
        <f>C27+E27+G27+I27+K27</f>
        <v>2.4500000000000002</v>
      </c>
    </row>
    <row r="28" spans="1:14" ht="11.25" customHeight="1" x14ac:dyDescent="0.25">
      <c r="A28" s="22">
        <v>3</v>
      </c>
      <c r="B28" s="5"/>
      <c r="C28" s="5"/>
      <c r="D28" s="5"/>
      <c r="E28" s="5"/>
      <c r="F28" s="5" t="s">
        <v>12</v>
      </c>
      <c r="G28" s="5"/>
      <c r="H28" s="5"/>
      <c r="I28" s="5"/>
      <c r="J28" s="5"/>
      <c r="K28" s="5"/>
      <c r="L28" s="204"/>
      <c r="M28" s="259"/>
      <c r="N28" s="92"/>
    </row>
    <row r="29" spans="1:14" x14ac:dyDescent="0.25">
      <c r="A29" s="28"/>
      <c r="B29" s="17"/>
      <c r="C29" s="17"/>
      <c r="D29" s="17"/>
      <c r="E29" s="17"/>
      <c r="F29" s="124" t="s">
        <v>13</v>
      </c>
      <c r="G29" s="124">
        <v>0.69</v>
      </c>
      <c r="H29" s="17"/>
      <c r="I29" s="17"/>
      <c r="J29" s="17"/>
      <c r="K29" s="17"/>
      <c r="L29" s="319"/>
      <c r="M29" s="261"/>
      <c r="N29" s="319">
        <f>C29+E29+G29+I29+K29</f>
        <v>0.69</v>
      </c>
    </row>
    <row r="30" spans="1:14" ht="9.75" customHeight="1" x14ac:dyDescent="0.25">
      <c r="A30" s="22"/>
      <c r="B30" s="5" t="s">
        <v>15</v>
      </c>
      <c r="C30" s="5"/>
      <c r="D30" s="5"/>
      <c r="E30" s="5"/>
      <c r="F30" s="5"/>
      <c r="G30" s="5"/>
      <c r="H30" s="5" t="s">
        <v>15</v>
      </c>
      <c r="I30" s="5"/>
      <c r="J30" s="5"/>
      <c r="K30" s="5"/>
      <c r="L30" s="204"/>
      <c r="M30" s="265"/>
      <c r="N30" s="92"/>
    </row>
    <row r="31" spans="1:14" x14ac:dyDescent="0.25">
      <c r="A31" s="28">
        <v>5.98</v>
      </c>
      <c r="B31" s="17"/>
      <c r="C31" s="322">
        <v>0.69</v>
      </c>
      <c r="D31" s="124"/>
      <c r="E31" s="124"/>
      <c r="F31" s="17"/>
      <c r="G31" s="17"/>
      <c r="H31" s="17"/>
      <c r="I31" s="17">
        <v>0.69</v>
      </c>
      <c r="J31" s="17"/>
      <c r="K31" s="124"/>
      <c r="L31" s="319"/>
      <c r="M31" s="265"/>
      <c r="N31" s="319">
        <f>C31+E31+G31+I31+K31</f>
        <v>1.38</v>
      </c>
    </row>
    <row r="32" spans="1:14" x14ac:dyDescent="0.25">
      <c r="A32" s="96"/>
      <c r="B32" s="322"/>
      <c r="C32" s="5"/>
      <c r="D32" s="322" t="s">
        <v>17</v>
      </c>
      <c r="E32" s="122"/>
      <c r="F32" s="322"/>
      <c r="G32" s="322"/>
      <c r="H32" s="322"/>
      <c r="I32" s="322"/>
      <c r="J32" s="322" t="s">
        <v>17</v>
      </c>
      <c r="K32" s="322"/>
      <c r="L32" s="204"/>
      <c r="M32" s="259"/>
      <c r="N32" s="92"/>
    </row>
    <row r="33" spans="1:14" ht="15.75" customHeight="1" x14ac:dyDescent="0.25">
      <c r="A33" s="28">
        <v>5</v>
      </c>
      <c r="B33" s="17"/>
      <c r="C33" s="17"/>
      <c r="D33" s="124" t="s">
        <v>13</v>
      </c>
      <c r="E33" s="17">
        <v>0.9</v>
      </c>
      <c r="F33" s="17"/>
      <c r="G33" s="17"/>
      <c r="H33" s="124"/>
      <c r="I33" s="124"/>
      <c r="J33" s="38" t="s">
        <v>18</v>
      </c>
      <c r="K33" s="17">
        <v>0.25</v>
      </c>
      <c r="L33" s="319"/>
      <c r="M33" s="261"/>
      <c r="N33" s="319">
        <f>E33+G33+I33+K33+M33</f>
        <v>1.1499999999999999</v>
      </c>
    </row>
    <row r="34" spans="1:14" ht="12.75" customHeight="1" x14ac:dyDescent="0.25">
      <c r="A34" s="96"/>
      <c r="B34" s="322"/>
      <c r="C34" s="322"/>
      <c r="D34" s="122" t="s">
        <v>19</v>
      </c>
      <c r="E34" s="122"/>
      <c r="F34" s="322"/>
      <c r="G34" s="322"/>
      <c r="H34" s="322"/>
      <c r="I34" s="322"/>
      <c r="J34" s="122" t="s">
        <v>19</v>
      </c>
      <c r="K34" s="322"/>
      <c r="L34" s="204"/>
      <c r="M34" s="265"/>
      <c r="N34" s="92"/>
    </row>
    <row r="35" spans="1:14" ht="10.5" customHeight="1" x14ac:dyDescent="0.25">
      <c r="A35" s="28">
        <v>5</v>
      </c>
      <c r="B35" s="17"/>
      <c r="C35" s="17"/>
      <c r="D35" s="124" t="s">
        <v>13</v>
      </c>
      <c r="E35" s="17">
        <v>0.9</v>
      </c>
      <c r="F35" s="17"/>
      <c r="G35" s="17"/>
      <c r="H35" s="124"/>
      <c r="I35" s="124"/>
      <c r="J35" s="124" t="s">
        <v>20</v>
      </c>
      <c r="K35" s="17">
        <v>0.25</v>
      </c>
      <c r="L35" s="319"/>
      <c r="M35" s="265"/>
      <c r="N35" s="206">
        <f>E35+G35+I35+K35+M35</f>
        <v>1.1499999999999999</v>
      </c>
    </row>
    <row r="36" spans="1:14" ht="9.75" customHeight="1" x14ac:dyDescent="0.25">
      <c r="A36" s="22"/>
      <c r="B36" s="5"/>
      <c r="C36" s="5"/>
      <c r="D36" s="201" t="s">
        <v>22</v>
      </c>
      <c r="E36" s="5"/>
      <c r="F36" s="5"/>
      <c r="G36" s="5"/>
      <c r="H36" s="201"/>
      <c r="I36" s="201"/>
      <c r="J36" s="201" t="s">
        <v>23</v>
      </c>
      <c r="K36" s="5"/>
      <c r="L36" s="204"/>
      <c r="M36" s="259"/>
      <c r="N36" s="92"/>
    </row>
    <row r="37" spans="1:14" ht="10.5" customHeight="1" x14ac:dyDescent="0.25">
      <c r="A37" s="96">
        <v>4</v>
      </c>
      <c r="B37" s="322"/>
      <c r="C37" s="322"/>
      <c r="D37" s="122" t="s">
        <v>13</v>
      </c>
      <c r="E37" s="322">
        <v>0.67</v>
      </c>
      <c r="F37" s="322"/>
      <c r="G37" s="322"/>
      <c r="H37" s="122"/>
      <c r="I37" s="122"/>
      <c r="J37" s="122" t="s">
        <v>20</v>
      </c>
      <c r="K37" s="322">
        <v>0.25</v>
      </c>
      <c r="L37" s="319"/>
      <c r="M37" s="261"/>
      <c r="N37" s="319">
        <f>E37+G37+I37+K37+M37</f>
        <v>0.92</v>
      </c>
    </row>
    <row r="38" spans="1:14" x14ac:dyDescent="0.25">
      <c r="A38" s="89">
        <f>SUM(A3:A37)</f>
        <v>94.54</v>
      </c>
      <c r="B38" s="248" t="s">
        <v>9</v>
      </c>
      <c r="C38" s="248">
        <f>SUM(C5:C37)</f>
        <v>3.9899999999999998</v>
      </c>
      <c r="D38" s="249"/>
      <c r="E38" s="250">
        <f>SUM(E5:E37)</f>
        <v>5.19</v>
      </c>
      <c r="F38" s="251"/>
      <c r="G38" s="250">
        <f>SUM(G3:G37)</f>
        <v>6.0699999999999985</v>
      </c>
      <c r="H38" s="248"/>
      <c r="I38" s="250">
        <f>SUM(I3:I37)</f>
        <v>3.9899999999999998</v>
      </c>
      <c r="J38" s="248"/>
      <c r="K38" s="250">
        <f>SUM(K3:K37)</f>
        <v>2.5300000000000002</v>
      </c>
      <c r="L38" s="249"/>
      <c r="M38" s="249">
        <f>SUM(M7:M19)</f>
        <v>0</v>
      </c>
      <c r="N38" s="250">
        <f>SUM(N3:N37)</f>
        <v>21.77</v>
      </c>
    </row>
    <row r="39" spans="1:14" x14ac:dyDescent="0.25">
      <c r="A39" s="56"/>
      <c r="B39" s="56" t="s">
        <v>27</v>
      </c>
      <c r="C39" s="56"/>
      <c r="D39" s="56"/>
      <c r="E39" s="56"/>
      <c r="F39" s="88"/>
      <c r="G39" s="56"/>
      <c r="H39" s="56" t="s">
        <v>44</v>
      </c>
      <c r="I39" s="56"/>
      <c r="J39" s="109"/>
      <c r="K39" s="110"/>
      <c r="L39" s="56"/>
      <c r="M39" s="56"/>
      <c r="N39" s="56"/>
    </row>
    <row r="40" spans="1:14" x14ac:dyDescent="0.25">
      <c r="A40" s="56"/>
      <c r="B40" s="56" t="s">
        <v>28</v>
      </c>
      <c r="C40" s="56" t="str">
        <f>B1</f>
        <v>VANESA ALBORT FERNANDEZ</v>
      </c>
      <c r="D40" s="56"/>
      <c r="E40" s="56"/>
      <c r="F40" s="112" t="s">
        <v>235</v>
      </c>
      <c r="G40" s="56"/>
      <c r="H40" s="56"/>
      <c r="I40" s="111"/>
      <c r="J40" s="109">
        <f>N38*4.33</f>
        <v>94.264099999999999</v>
      </c>
      <c r="K40" s="56"/>
      <c r="L40" s="110"/>
      <c r="M40" s="110"/>
      <c r="N40" s="56"/>
    </row>
    <row r="41" spans="1:14" x14ac:dyDescent="0.25">
      <c r="E41" s="85"/>
      <c r="F41" s="85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5.7109375" customWidth="1"/>
    <col min="2" max="2" width="21.7109375" customWidth="1"/>
    <col min="3" max="3" width="5.28515625" customWidth="1"/>
    <col min="4" max="4" width="18.7109375" customWidth="1"/>
    <col min="5" max="5" width="5.85546875" customWidth="1"/>
    <col min="6" max="6" width="19.28515625" customWidth="1"/>
    <col min="7" max="7" width="5.7109375" customWidth="1"/>
    <col min="8" max="8" width="11.85546875" customWidth="1"/>
    <col min="9" max="9" width="6" customWidth="1"/>
    <col min="10" max="10" width="24.42578125" customWidth="1"/>
    <col min="11" max="11" width="5.140625" customWidth="1"/>
    <col min="12" max="13" width="3.42578125" customWidth="1"/>
    <col min="14" max="14" width="6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x14ac:dyDescent="0.25">
      <c r="A3" s="193"/>
      <c r="B3" s="193"/>
      <c r="C3" s="193"/>
      <c r="D3" s="193" t="s">
        <v>228</v>
      </c>
      <c r="E3" s="193"/>
      <c r="F3" s="195"/>
      <c r="G3" s="193"/>
      <c r="H3" s="193"/>
      <c r="I3" s="193"/>
      <c r="J3" s="193"/>
      <c r="K3" s="193"/>
      <c r="L3" s="193"/>
      <c r="M3" s="193"/>
      <c r="N3" s="193"/>
    </row>
    <row r="4" spans="1:14" x14ac:dyDescent="0.25">
      <c r="A4" s="314">
        <v>4</v>
      </c>
      <c r="B4" s="314"/>
      <c r="C4" s="314"/>
      <c r="D4" s="314" t="s">
        <v>229</v>
      </c>
      <c r="E4" s="314">
        <v>0.92</v>
      </c>
      <c r="F4" s="320"/>
      <c r="G4" s="314"/>
      <c r="H4" s="314"/>
      <c r="I4" s="314"/>
      <c r="J4" s="314"/>
      <c r="K4" s="314"/>
      <c r="L4" s="314"/>
      <c r="M4" s="314"/>
      <c r="N4" s="181">
        <f>C4+E4+G4+I4+K4</f>
        <v>0.92</v>
      </c>
    </row>
    <row r="5" spans="1:14" ht="24" customHeight="1" x14ac:dyDescent="0.25">
      <c r="A5" s="9"/>
      <c r="B5" s="26"/>
      <c r="C5" s="24"/>
      <c r="D5" s="26"/>
      <c r="E5" s="125"/>
      <c r="F5" s="25" t="s">
        <v>156</v>
      </c>
      <c r="G5" s="125"/>
      <c r="H5" s="25"/>
      <c r="I5" s="125"/>
      <c r="J5" s="25"/>
      <c r="K5" s="125"/>
      <c r="L5" s="24"/>
      <c r="M5" s="24"/>
      <c r="N5" s="125"/>
    </row>
    <row r="6" spans="1:14" x14ac:dyDescent="0.25">
      <c r="A6" s="181">
        <v>2.5</v>
      </c>
      <c r="B6" s="176"/>
      <c r="C6" s="30"/>
      <c r="D6" s="176"/>
      <c r="E6" s="120"/>
      <c r="F6" s="39" t="s">
        <v>154</v>
      </c>
      <c r="G6" s="120">
        <v>0.56999999999999995</v>
      </c>
      <c r="H6" s="39"/>
      <c r="I6" s="120"/>
      <c r="J6" s="39"/>
      <c r="K6" s="120"/>
      <c r="L6" s="30"/>
      <c r="M6" s="30"/>
      <c r="N6" s="181">
        <f t="shared" ref="N6" si="0">C6+E6+G6+I6+K6</f>
        <v>0.56999999999999995</v>
      </c>
    </row>
    <row r="7" spans="1:14" ht="11.25" customHeight="1" x14ac:dyDescent="0.25">
      <c r="A7" s="180"/>
      <c r="B7" s="207"/>
      <c r="C7" s="98"/>
      <c r="D7" s="207"/>
      <c r="E7" s="144"/>
      <c r="F7" s="207"/>
      <c r="G7" s="144"/>
      <c r="H7" s="207"/>
      <c r="I7" s="144"/>
      <c r="J7" s="207" t="s">
        <v>178</v>
      </c>
      <c r="K7" s="144"/>
      <c r="L7" s="252"/>
      <c r="M7" s="98"/>
      <c r="N7" s="144"/>
    </row>
    <row r="8" spans="1:14" ht="11.25" customHeight="1" x14ac:dyDescent="0.25">
      <c r="A8" s="180">
        <v>3.5</v>
      </c>
      <c r="B8" s="207"/>
      <c r="C8" s="98"/>
      <c r="D8" s="207"/>
      <c r="E8" s="144"/>
      <c r="F8" s="207"/>
      <c r="G8" s="144"/>
      <c r="H8" s="207"/>
      <c r="I8" s="144"/>
      <c r="J8" s="207" t="s">
        <v>179</v>
      </c>
      <c r="K8" s="144">
        <v>0.8</v>
      </c>
      <c r="L8" s="252"/>
      <c r="M8" s="98"/>
      <c r="N8" s="144">
        <f>C8+E8+G8+I8+K8</f>
        <v>0.8</v>
      </c>
    </row>
    <row r="9" spans="1:14" ht="19.5" customHeight="1" x14ac:dyDescent="0.25">
      <c r="A9" s="6">
        <v>3.25</v>
      </c>
      <c r="B9" s="6" t="s">
        <v>234</v>
      </c>
      <c r="C9" s="156">
        <v>0.75</v>
      </c>
      <c r="D9" s="5"/>
      <c r="E9" s="156"/>
      <c r="F9" s="5"/>
      <c r="G9" s="156"/>
      <c r="H9" s="6"/>
      <c r="I9" s="6"/>
      <c r="J9" s="5"/>
      <c r="K9" s="6"/>
      <c r="L9" s="6"/>
      <c r="M9" s="6"/>
      <c r="N9" s="321">
        <f>C9</f>
        <v>0.75</v>
      </c>
    </row>
    <row r="10" spans="1:14" ht="15.75" customHeight="1" x14ac:dyDescent="0.25">
      <c r="A10" s="178"/>
      <c r="B10" s="208" t="s">
        <v>47</v>
      </c>
      <c r="C10" s="62"/>
      <c r="D10" s="62"/>
      <c r="E10" s="178"/>
      <c r="F10" s="63"/>
      <c r="G10" s="178"/>
      <c r="H10" s="62"/>
      <c r="I10" s="178"/>
      <c r="J10" s="62"/>
      <c r="K10" s="178"/>
      <c r="L10" s="62"/>
      <c r="M10" s="62"/>
      <c r="N10" s="178"/>
    </row>
    <row r="11" spans="1:14" ht="11.25" customHeight="1" x14ac:dyDescent="0.25">
      <c r="A11" s="179">
        <v>2.17</v>
      </c>
      <c r="B11" s="87" t="s">
        <v>83</v>
      </c>
      <c r="C11" s="65">
        <v>0.5</v>
      </c>
      <c r="D11" s="65"/>
      <c r="E11" s="179"/>
      <c r="F11" s="66"/>
      <c r="G11" s="179"/>
      <c r="H11" s="65"/>
      <c r="I11" s="179"/>
      <c r="J11" s="65"/>
      <c r="K11" s="179"/>
      <c r="L11" s="65"/>
      <c r="M11" s="65"/>
      <c r="N11" s="181">
        <f>C11+E11+G11+I11+K11+M11</f>
        <v>0.5</v>
      </c>
    </row>
    <row r="12" spans="1:14" ht="12.75" customHeight="1" x14ac:dyDescent="0.25">
      <c r="A12" s="33"/>
      <c r="B12" s="24" t="s">
        <v>181</v>
      </c>
      <c r="C12" s="125"/>
      <c r="D12" s="24"/>
      <c r="E12" s="125"/>
      <c r="F12" s="23" t="s">
        <v>181</v>
      </c>
      <c r="G12" s="92"/>
      <c r="H12" s="23"/>
      <c r="I12" s="125"/>
      <c r="J12" s="24" t="s">
        <v>181</v>
      </c>
      <c r="K12" s="125"/>
      <c r="L12" s="24"/>
      <c r="M12" s="92"/>
      <c r="N12" s="92"/>
    </row>
    <row r="13" spans="1:14" ht="12" customHeight="1" x14ac:dyDescent="0.25">
      <c r="A13" s="36">
        <v>6.61</v>
      </c>
      <c r="B13" s="30" t="s">
        <v>38</v>
      </c>
      <c r="C13" s="120">
        <v>0.33</v>
      </c>
      <c r="D13" s="30"/>
      <c r="E13" s="120"/>
      <c r="F13" s="29" t="s">
        <v>13</v>
      </c>
      <c r="G13" s="93">
        <v>0.87</v>
      </c>
      <c r="H13" s="29"/>
      <c r="I13" s="120"/>
      <c r="J13" s="30" t="s">
        <v>20</v>
      </c>
      <c r="K13" s="120">
        <v>0.33</v>
      </c>
      <c r="L13" s="30"/>
      <c r="M13" s="93"/>
      <c r="N13" s="93">
        <f>C13+G13+K13</f>
        <v>1.53</v>
      </c>
    </row>
    <row r="14" spans="1:14" ht="13.5" customHeight="1" x14ac:dyDescent="0.25">
      <c r="A14" s="152"/>
      <c r="B14" s="255" t="s">
        <v>182</v>
      </c>
      <c r="C14" s="125"/>
      <c r="D14" s="256"/>
      <c r="E14" s="257"/>
      <c r="F14" s="255"/>
      <c r="G14" s="92"/>
      <c r="H14" s="255" t="s">
        <v>182</v>
      </c>
      <c r="I14" s="257"/>
      <c r="J14" s="258"/>
      <c r="K14" s="125"/>
      <c r="L14" s="255"/>
      <c r="M14" s="259"/>
      <c r="N14" s="92"/>
    </row>
    <row r="15" spans="1:14" ht="16.5" customHeight="1" x14ac:dyDescent="0.25">
      <c r="A15" s="153">
        <v>5.3</v>
      </c>
      <c r="B15" s="266" t="s">
        <v>183</v>
      </c>
      <c r="C15" s="120">
        <v>0.47</v>
      </c>
      <c r="D15" s="137"/>
      <c r="E15" s="260"/>
      <c r="F15" s="238"/>
      <c r="G15" s="93"/>
      <c r="H15" s="137" t="s">
        <v>13</v>
      </c>
      <c r="I15" s="260">
        <v>0.75</v>
      </c>
      <c r="J15" s="238"/>
      <c r="K15" s="120"/>
      <c r="L15" s="137"/>
      <c r="M15" s="261"/>
      <c r="N15" s="97">
        <f>C15+E15+G15+I15+K15+M15</f>
        <v>1.22</v>
      </c>
    </row>
    <row r="16" spans="1:14" ht="13.5" customHeight="1" x14ac:dyDescent="0.25">
      <c r="A16" s="262"/>
      <c r="B16" s="263" t="s">
        <v>184</v>
      </c>
      <c r="C16" s="144"/>
      <c r="D16" s="140"/>
      <c r="E16" s="264"/>
      <c r="F16" s="263"/>
      <c r="G16" s="97"/>
      <c r="H16" s="97" t="s">
        <v>184</v>
      </c>
      <c r="I16" s="264"/>
      <c r="J16" s="263"/>
      <c r="K16" s="144"/>
      <c r="L16" s="140"/>
      <c r="M16" s="265"/>
      <c r="N16" s="92"/>
    </row>
    <row r="17" spans="1:14" ht="12.75" customHeight="1" x14ac:dyDescent="0.25">
      <c r="A17" s="262">
        <v>6.49</v>
      </c>
      <c r="B17" s="263" t="s">
        <v>13</v>
      </c>
      <c r="C17" s="144">
        <v>0.75</v>
      </c>
      <c r="D17" s="140"/>
      <c r="E17" s="264"/>
      <c r="F17" s="263"/>
      <c r="G17" s="97"/>
      <c r="H17" s="140" t="s">
        <v>13</v>
      </c>
      <c r="I17" s="264">
        <v>0.75</v>
      </c>
      <c r="J17" s="263"/>
      <c r="K17" s="144"/>
      <c r="L17" s="140"/>
      <c r="M17" s="265"/>
      <c r="N17" s="97">
        <f>C17+E17+G17+I17+K17</f>
        <v>1.5</v>
      </c>
    </row>
    <row r="18" spans="1:14" ht="11.25" customHeight="1" x14ac:dyDescent="0.25">
      <c r="A18" s="50"/>
      <c r="B18" s="150" t="s">
        <v>231</v>
      </c>
      <c r="C18" s="8"/>
      <c r="D18" s="150"/>
      <c r="E18" s="8"/>
      <c r="F18" s="76"/>
      <c r="G18" s="8"/>
      <c r="H18" s="150" t="s">
        <v>231</v>
      </c>
      <c r="I18" s="8"/>
      <c r="J18" s="150"/>
      <c r="K18" s="8"/>
      <c r="L18" s="8"/>
      <c r="M18" s="259"/>
      <c r="N18" s="92"/>
    </row>
    <row r="19" spans="1:14" ht="12" customHeight="1" x14ac:dyDescent="0.25">
      <c r="A19" s="45">
        <v>5</v>
      </c>
      <c r="B19" s="53" t="s">
        <v>232</v>
      </c>
      <c r="C19" s="20">
        <v>0.25</v>
      </c>
      <c r="D19" s="53"/>
      <c r="E19" s="20"/>
      <c r="F19" s="53"/>
      <c r="G19" s="20"/>
      <c r="H19" s="53" t="s">
        <v>13</v>
      </c>
      <c r="I19" s="20">
        <v>0.9</v>
      </c>
      <c r="J19" s="53"/>
      <c r="K19" s="20"/>
      <c r="L19" s="52"/>
      <c r="M19" s="261"/>
      <c r="N19" s="93">
        <f>C19+E19+G19+I19+K19</f>
        <v>1.1499999999999999</v>
      </c>
    </row>
    <row r="20" spans="1:14" ht="12.75" customHeight="1" x14ac:dyDescent="0.25">
      <c r="A20" s="50"/>
      <c r="B20" s="149" t="s">
        <v>233</v>
      </c>
      <c r="C20" s="58"/>
      <c r="D20" s="149"/>
      <c r="E20" s="58"/>
      <c r="F20" s="69"/>
      <c r="G20" s="14"/>
      <c r="H20" s="149" t="s">
        <v>233</v>
      </c>
      <c r="I20" s="8"/>
      <c r="J20" s="149"/>
      <c r="K20" s="8"/>
      <c r="L20" s="8"/>
      <c r="M20" s="265"/>
      <c r="N20" s="97"/>
    </row>
    <row r="21" spans="1:14" ht="12" customHeight="1" x14ac:dyDescent="0.25">
      <c r="A21" s="45">
        <v>5</v>
      </c>
      <c r="B21" s="53" t="s">
        <v>38</v>
      </c>
      <c r="C21" s="20">
        <v>0.25</v>
      </c>
      <c r="D21" s="53"/>
      <c r="E21" s="20"/>
      <c r="F21" s="53"/>
      <c r="G21" s="20"/>
      <c r="H21" s="53" t="s">
        <v>115</v>
      </c>
      <c r="I21" s="20">
        <v>0.9</v>
      </c>
      <c r="J21" s="53"/>
      <c r="K21" s="20"/>
      <c r="L21" s="52"/>
      <c r="M21" s="265"/>
      <c r="N21" s="97">
        <f>C21+E21+G21+I21+K21</f>
        <v>1.1499999999999999</v>
      </c>
    </row>
    <row r="22" spans="1:14" x14ac:dyDescent="0.25">
      <c r="A22" s="89">
        <f>SUM(A3:A21)</f>
        <v>43.82</v>
      </c>
      <c r="B22" s="248" t="s">
        <v>9</v>
      </c>
      <c r="C22" s="248">
        <f>SUM(C3:C21)</f>
        <v>3.3</v>
      </c>
      <c r="D22" s="249"/>
      <c r="E22" s="250">
        <f>SUM(E3:E21)</f>
        <v>0.92</v>
      </c>
      <c r="F22" s="251"/>
      <c r="G22" s="250">
        <f>SUM(G3:G21)</f>
        <v>1.44</v>
      </c>
      <c r="H22" s="248"/>
      <c r="I22" s="250">
        <f>SUM(I3:I21)</f>
        <v>3.3</v>
      </c>
      <c r="J22" s="248"/>
      <c r="K22" s="250">
        <f>SUM(K3:K21)</f>
        <v>1.1300000000000001</v>
      </c>
      <c r="L22" s="249"/>
      <c r="M22" s="249">
        <f>SUM(M5:M17)</f>
        <v>0</v>
      </c>
      <c r="N22" s="250">
        <f>SUM(N3:N21)</f>
        <v>10.09</v>
      </c>
    </row>
    <row r="23" spans="1:14" x14ac:dyDescent="0.25">
      <c r="A23" s="56"/>
      <c r="B23" s="56" t="s">
        <v>27</v>
      </c>
      <c r="C23" s="56"/>
      <c r="D23" s="56"/>
      <c r="E23" s="56"/>
      <c r="F23" s="88"/>
      <c r="G23" s="56"/>
      <c r="H23" s="56" t="s">
        <v>44</v>
      </c>
      <c r="I23" s="56"/>
      <c r="J23" s="109"/>
      <c r="K23" s="110"/>
      <c r="L23" s="56"/>
      <c r="M23" s="56"/>
      <c r="N23" s="56"/>
    </row>
    <row r="24" spans="1:14" x14ac:dyDescent="0.25">
      <c r="A24" s="56"/>
      <c r="B24" s="56" t="s">
        <v>28</v>
      </c>
      <c r="C24" s="56" t="str">
        <f>B1</f>
        <v>VANESA ALBORT FERNANDEZ</v>
      </c>
      <c r="D24" s="56"/>
      <c r="E24" s="56"/>
      <c r="F24" s="112" t="s">
        <v>223</v>
      </c>
      <c r="G24" s="56"/>
      <c r="H24" s="56"/>
      <c r="I24" s="111"/>
      <c r="J24" s="109">
        <f>N22*4.33</f>
        <v>43.689700000000002</v>
      </c>
      <c r="K24" s="56"/>
      <c r="L24" s="110"/>
      <c r="M24" s="110"/>
      <c r="N24" s="56"/>
    </row>
    <row r="25" spans="1:14" x14ac:dyDescent="0.25">
      <c r="E25" s="85"/>
      <c r="F25" s="85"/>
    </row>
    <row r="26" spans="1:14" x14ac:dyDescent="0.25">
      <c r="E26" s="85"/>
      <c r="F26" s="85"/>
    </row>
  </sheetData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sqref="A1:N36"/>
    </sheetView>
  </sheetViews>
  <sheetFormatPr baseColWidth="10" defaultRowHeight="15" x14ac:dyDescent="0.25"/>
  <cols>
    <col min="1" max="1" width="6" customWidth="1"/>
    <col min="2" max="2" width="22.5703125" customWidth="1"/>
    <col min="3" max="3" width="6.42578125" customWidth="1"/>
    <col min="4" max="4" width="15.42578125" customWidth="1"/>
    <col min="5" max="5" width="5.7109375" customWidth="1"/>
    <col min="6" max="6" width="21" customWidth="1"/>
    <col min="7" max="7" width="5.42578125" customWidth="1"/>
    <col min="8" max="8" width="15.140625" customWidth="1"/>
    <col min="9" max="9" width="6.5703125" customWidth="1"/>
    <col min="10" max="10" width="18" customWidth="1"/>
    <col min="11" max="11" width="5.85546875" customWidth="1"/>
    <col min="12" max="12" width="4.7109375" customWidth="1"/>
    <col min="13" max="13" width="5.28515625" customWidth="1"/>
    <col min="14" max="14" width="6.42578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s="85" customFormat="1" ht="20.25" customHeight="1" x14ac:dyDescent="0.25">
      <c r="A3" s="193"/>
      <c r="B3" s="312"/>
      <c r="C3" s="193"/>
      <c r="D3" s="318" t="s">
        <v>221</v>
      </c>
      <c r="E3" s="193"/>
      <c r="F3" s="313"/>
      <c r="G3" s="193"/>
      <c r="H3" s="196"/>
      <c r="I3" s="193"/>
      <c r="J3" s="318" t="s">
        <v>221</v>
      </c>
      <c r="K3" s="193"/>
      <c r="L3" s="193"/>
      <c r="M3" s="193"/>
      <c r="N3" s="193"/>
    </row>
    <row r="4" spans="1:14" s="85" customFormat="1" x14ac:dyDescent="0.25">
      <c r="A4" s="314">
        <v>21.65</v>
      </c>
      <c r="B4" s="315"/>
      <c r="C4" s="314"/>
      <c r="D4" s="315"/>
      <c r="E4" s="314">
        <v>3</v>
      </c>
      <c r="F4" s="316"/>
      <c r="G4" s="314"/>
      <c r="H4" s="317"/>
      <c r="I4" s="314"/>
      <c r="J4" s="317"/>
      <c r="K4" s="314">
        <v>2</v>
      </c>
      <c r="L4" s="314"/>
      <c r="M4" s="314"/>
      <c r="N4" s="181">
        <f t="shared" ref="N4:N6" si="0">C4+E4+G4+I4+K4</f>
        <v>5</v>
      </c>
    </row>
    <row r="5" spans="1:14" ht="22.5" customHeight="1" x14ac:dyDescent="0.25">
      <c r="A5" s="9"/>
      <c r="B5" s="26"/>
      <c r="C5" s="24"/>
      <c r="D5" s="26"/>
      <c r="E5" s="125"/>
      <c r="F5" s="25" t="s">
        <v>156</v>
      </c>
      <c r="G5" s="125"/>
      <c r="H5" s="25"/>
      <c r="I5" s="125"/>
      <c r="J5" s="25"/>
      <c r="K5" s="125"/>
      <c r="L5" s="24"/>
      <c r="M5" s="24"/>
      <c r="N5" s="125"/>
    </row>
    <row r="6" spans="1:14" x14ac:dyDescent="0.25">
      <c r="A6" s="181">
        <v>2.5</v>
      </c>
      <c r="B6" s="176"/>
      <c r="C6" s="30"/>
      <c r="D6" s="176"/>
      <c r="E6" s="120"/>
      <c r="F6" s="39" t="s">
        <v>154</v>
      </c>
      <c r="G6" s="120">
        <v>0.56999999999999995</v>
      </c>
      <c r="H6" s="39"/>
      <c r="I6" s="120"/>
      <c r="J6" s="39"/>
      <c r="K6" s="120"/>
      <c r="L6" s="30"/>
      <c r="M6" s="30"/>
      <c r="N6" s="181">
        <f t="shared" si="0"/>
        <v>0.56999999999999995</v>
      </c>
    </row>
    <row r="7" spans="1:14" ht="16.5" customHeight="1" x14ac:dyDescent="0.25">
      <c r="A7" s="180"/>
      <c r="B7" s="207"/>
      <c r="C7" s="98"/>
      <c r="D7" s="207"/>
      <c r="E7" s="144"/>
      <c r="F7" s="207"/>
      <c r="G7" s="144"/>
      <c r="H7" s="207"/>
      <c r="I7" s="144"/>
      <c r="J7" s="207" t="s">
        <v>178</v>
      </c>
      <c r="K7" s="144"/>
      <c r="L7" s="252"/>
      <c r="M7" s="98"/>
      <c r="N7" s="144"/>
    </row>
    <row r="8" spans="1:14" ht="12.75" customHeight="1" x14ac:dyDescent="0.25">
      <c r="A8" s="180">
        <v>3.5</v>
      </c>
      <c r="B8" s="207"/>
      <c r="C8" s="98"/>
      <c r="D8" s="207"/>
      <c r="E8" s="144"/>
      <c r="F8" s="207"/>
      <c r="G8" s="144"/>
      <c r="H8" s="207"/>
      <c r="I8" s="144"/>
      <c r="J8" s="207" t="s">
        <v>179</v>
      </c>
      <c r="K8" s="144">
        <v>0.8</v>
      </c>
      <c r="L8" s="252"/>
      <c r="M8" s="98"/>
      <c r="N8" s="144">
        <f>C8+E8+G8+I8+K8</f>
        <v>0.8</v>
      </c>
    </row>
    <row r="9" spans="1:14" ht="12.75" customHeight="1" x14ac:dyDescent="0.25">
      <c r="A9" s="6"/>
      <c r="B9" s="6" t="s">
        <v>120</v>
      </c>
      <c r="C9" s="156"/>
      <c r="D9" s="5"/>
      <c r="E9" s="156"/>
      <c r="F9" s="5"/>
      <c r="G9" s="156"/>
      <c r="H9" s="6"/>
      <c r="I9" s="6"/>
      <c r="J9" s="5"/>
      <c r="K9" s="6"/>
      <c r="L9" s="6"/>
      <c r="M9" s="6"/>
      <c r="N9" s="6"/>
    </row>
    <row r="10" spans="1:14" ht="12.75" customHeight="1" x14ac:dyDescent="0.25">
      <c r="A10" s="12">
        <v>3.25</v>
      </c>
      <c r="B10" s="18" t="s">
        <v>151</v>
      </c>
      <c r="C10" s="157">
        <v>0.75</v>
      </c>
      <c r="D10" s="17"/>
      <c r="E10" s="157"/>
      <c r="F10" s="17"/>
      <c r="G10" s="157"/>
      <c r="H10" s="18"/>
      <c r="I10" s="18"/>
      <c r="J10" s="17"/>
      <c r="K10" s="18"/>
      <c r="L10" s="18"/>
      <c r="M10" s="18"/>
      <c r="N10" s="18">
        <f>C10</f>
        <v>0.75</v>
      </c>
    </row>
    <row r="11" spans="1:14" ht="14.25" customHeight="1" x14ac:dyDescent="0.25">
      <c r="A11" s="178"/>
      <c r="B11" s="208" t="s">
        <v>47</v>
      </c>
      <c r="C11" s="62"/>
      <c r="D11" s="62"/>
      <c r="E11" s="178"/>
      <c r="F11" s="63"/>
      <c r="G11" s="178"/>
      <c r="H11" s="62"/>
      <c r="I11" s="178"/>
      <c r="J11" s="62"/>
      <c r="K11" s="178"/>
      <c r="L11" s="62"/>
      <c r="M11" s="62"/>
      <c r="N11" s="178"/>
    </row>
    <row r="12" spans="1:14" x14ac:dyDescent="0.25">
      <c r="A12" s="179">
        <v>2.17</v>
      </c>
      <c r="B12" s="87" t="s">
        <v>83</v>
      </c>
      <c r="C12" s="65">
        <v>0.5</v>
      </c>
      <c r="D12" s="65"/>
      <c r="E12" s="179"/>
      <c r="F12" s="66"/>
      <c r="G12" s="179"/>
      <c r="H12" s="65"/>
      <c r="I12" s="179"/>
      <c r="J12" s="65"/>
      <c r="K12" s="179"/>
      <c r="L12" s="65"/>
      <c r="M12" s="65"/>
      <c r="N12" s="181">
        <f>C12+E12+G12+I12+K12+M12</f>
        <v>0.5</v>
      </c>
    </row>
    <row r="13" spans="1:14" ht="12" customHeight="1" x14ac:dyDescent="0.25">
      <c r="A13" s="33"/>
      <c r="B13" s="24" t="s">
        <v>181</v>
      </c>
      <c r="C13" s="125"/>
      <c r="D13" s="24"/>
      <c r="E13" s="125"/>
      <c r="F13" s="23" t="s">
        <v>181</v>
      </c>
      <c r="G13" s="92"/>
      <c r="H13" s="23"/>
      <c r="I13" s="125"/>
      <c r="J13" s="24" t="s">
        <v>181</v>
      </c>
      <c r="K13" s="125"/>
      <c r="L13" s="24"/>
      <c r="M13" s="92"/>
      <c r="N13" s="92"/>
    </row>
    <row r="14" spans="1:14" ht="11.25" customHeight="1" x14ac:dyDescent="0.25">
      <c r="A14" s="36">
        <v>6.61</v>
      </c>
      <c r="B14" s="30" t="s">
        <v>38</v>
      </c>
      <c r="C14" s="120">
        <v>0.33</v>
      </c>
      <c r="D14" s="30"/>
      <c r="E14" s="120"/>
      <c r="F14" s="29" t="s">
        <v>13</v>
      </c>
      <c r="G14" s="93">
        <v>0.87</v>
      </c>
      <c r="H14" s="29"/>
      <c r="I14" s="120"/>
      <c r="J14" s="30" t="s">
        <v>20</v>
      </c>
      <c r="K14" s="120">
        <v>0.33</v>
      </c>
      <c r="L14" s="30"/>
      <c r="M14" s="93"/>
      <c r="N14" s="93">
        <f>C14+G14+K14</f>
        <v>1.53</v>
      </c>
    </row>
    <row r="15" spans="1:14" x14ac:dyDescent="0.25">
      <c r="A15" s="152"/>
      <c r="B15" s="255" t="s">
        <v>182</v>
      </c>
      <c r="C15" s="125"/>
      <c r="D15" s="256"/>
      <c r="E15" s="257"/>
      <c r="F15" s="255"/>
      <c r="G15" s="92"/>
      <c r="H15" s="255" t="s">
        <v>182</v>
      </c>
      <c r="I15" s="257"/>
      <c r="J15" s="258"/>
      <c r="K15" s="125"/>
      <c r="L15" s="255"/>
      <c r="M15" s="259"/>
      <c r="N15" s="92"/>
    </row>
    <row r="16" spans="1:14" ht="17.25" customHeight="1" x14ac:dyDescent="0.25">
      <c r="A16" s="153">
        <v>5.3</v>
      </c>
      <c r="B16" s="266" t="s">
        <v>183</v>
      </c>
      <c r="C16" s="120">
        <v>0.47</v>
      </c>
      <c r="D16" s="137"/>
      <c r="E16" s="260"/>
      <c r="F16" s="238"/>
      <c r="G16" s="93"/>
      <c r="H16" s="137" t="s">
        <v>13</v>
      </c>
      <c r="I16" s="260">
        <v>0.75</v>
      </c>
      <c r="J16" s="238"/>
      <c r="K16" s="120"/>
      <c r="L16" s="137"/>
      <c r="M16" s="261"/>
      <c r="N16" s="97">
        <f>C16+E16+G16+I16+K16+M16</f>
        <v>1.22</v>
      </c>
    </row>
    <row r="17" spans="1:14" x14ac:dyDescent="0.25">
      <c r="A17" s="262"/>
      <c r="B17" s="263" t="s">
        <v>184</v>
      </c>
      <c r="C17" s="144"/>
      <c r="D17" s="140"/>
      <c r="E17" s="264"/>
      <c r="F17" s="263"/>
      <c r="G17" s="97"/>
      <c r="H17" s="97" t="s">
        <v>184</v>
      </c>
      <c r="I17" s="264"/>
      <c r="J17" s="263"/>
      <c r="K17" s="144"/>
      <c r="L17" s="140"/>
      <c r="M17" s="265"/>
      <c r="N17" s="92"/>
    </row>
    <row r="18" spans="1:14" x14ac:dyDescent="0.25">
      <c r="A18" s="262">
        <v>6.49</v>
      </c>
      <c r="B18" s="263" t="s">
        <v>13</v>
      </c>
      <c r="C18" s="144">
        <v>0.75</v>
      </c>
      <c r="D18" s="140"/>
      <c r="E18" s="264"/>
      <c r="F18" s="263"/>
      <c r="G18" s="97"/>
      <c r="H18" s="140" t="s">
        <v>13</v>
      </c>
      <c r="I18" s="264">
        <v>0.75</v>
      </c>
      <c r="J18" s="263"/>
      <c r="K18" s="144"/>
      <c r="L18" s="140"/>
      <c r="M18" s="265"/>
      <c r="N18" s="97">
        <f>C18+E18+G18+I18+K18</f>
        <v>1.5</v>
      </c>
    </row>
    <row r="19" spans="1:14" ht="12.75" customHeight="1" x14ac:dyDescent="0.25">
      <c r="A19" s="24"/>
      <c r="B19" s="272" t="s">
        <v>203</v>
      </c>
      <c r="C19" s="203"/>
      <c r="D19" s="126"/>
      <c r="E19" s="203"/>
      <c r="F19" s="126" t="s">
        <v>204</v>
      </c>
      <c r="G19" s="203"/>
      <c r="H19" s="272" t="s">
        <v>205</v>
      </c>
      <c r="I19" s="203"/>
      <c r="J19" s="272" t="s">
        <v>205</v>
      </c>
      <c r="K19" s="203"/>
      <c r="L19" s="5"/>
      <c r="M19" s="127"/>
      <c r="N19" s="203"/>
    </row>
    <row r="20" spans="1:14" ht="18" customHeight="1" x14ac:dyDescent="0.25">
      <c r="A20" s="30">
        <v>16.579999999999998</v>
      </c>
      <c r="B20" s="273" t="s">
        <v>38</v>
      </c>
      <c r="C20" s="205">
        <v>0.33</v>
      </c>
      <c r="D20" s="274"/>
      <c r="E20" s="205"/>
      <c r="F20" s="273" t="s">
        <v>38</v>
      </c>
      <c r="G20" s="205">
        <v>0.33</v>
      </c>
      <c r="H20" s="273" t="s">
        <v>206</v>
      </c>
      <c r="I20" s="205">
        <v>1.58</v>
      </c>
      <c r="J20" s="275" t="s">
        <v>207</v>
      </c>
      <c r="K20" s="205">
        <v>1.59</v>
      </c>
      <c r="L20" s="17"/>
      <c r="M20" s="123"/>
      <c r="N20" s="205">
        <f>C20+E20+G20+I20+K20+M20</f>
        <v>3.83</v>
      </c>
    </row>
    <row r="21" spans="1:14" ht="14.25" customHeight="1" x14ac:dyDescent="0.25">
      <c r="A21" s="276"/>
      <c r="B21" s="277"/>
      <c r="C21" s="278"/>
      <c r="D21" s="277"/>
      <c r="E21" s="278"/>
      <c r="F21" s="277" t="s">
        <v>203</v>
      </c>
      <c r="G21" s="278"/>
      <c r="H21" s="277"/>
      <c r="I21" s="278"/>
      <c r="J21" s="277"/>
      <c r="K21" s="278"/>
      <c r="L21" s="307"/>
      <c r="M21" s="121"/>
      <c r="N21" s="278"/>
    </row>
    <row r="22" spans="1:14" ht="20.25" customHeight="1" x14ac:dyDescent="0.25">
      <c r="A22" s="30">
        <v>0.5</v>
      </c>
      <c r="B22" s="277"/>
      <c r="C22" s="278"/>
      <c r="D22" s="277"/>
      <c r="E22" s="278"/>
      <c r="F22" s="279" t="s">
        <v>208</v>
      </c>
      <c r="G22" s="278">
        <v>0.12</v>
      </c>
      <c r="H22" s="277"/>
      <c r="I22" s="278"/>
      <c r="J22" s="277"/>
      <c r="K22" s="278"/>
      <c r="L22" s="307"/>
      <c r="M22" s="121"/>
      <c r="N22" s="205">
        <f>C22+E22+G22+I22+K22+M22</f>
        <v>0.12</v>
      </c>
    </row>
    <row r="23" spans="1:14" ht="20.25" customHeight="1" x14ac:dyDescent="0.25">
      <c r="A23" s="24"/>
      <c r="B23" s="280" t="s">
        <v>209</v>
      </c>
      <c r="C23" s="203"/>
      <c r="D23" s="126"/>
      <c r="E23" s="203"/>
      <c r="F23" s="126"/>
      <c r="G23" s="203"/>
      <c r="H23" s="126"/>
      <c r="I23" s="203"/>
      <c r="J23" s="126"/>
      <c r="K23" s="203"/>
      <c r="L23" s="5"/>
      <c r="M23" s="127"/>
      <c r="N23" s="203"/>
    </row>
    <row r="24" spans="1:14" ht="15.75" customHeight="1" x14ac:dyDescent="0.25">
      <c r="A24" s="30">
        <v>0.25</v>
      </c>
      <c r="B24" s="281" t="s">
        <v>210</v>
      </c>
      <c r="C24" s="205">
        <v>0.06</v>
      </c>
      <c r="D24" s="274"/>
      <c r="E24" s="205"/>
      <c r="F24" s="274"/>
      <c r="G24" s="205"/>
      <c r="H24" s="274"/>
      <c r="I24" s="205"/>
      <c r="J24" s="274"/>
      <c r="K24" s="205"/>
      <c r="L24" s="17"/>
      <c r="M24" s="123"/>
      <c r="N24" s="205">
        <f>C24+E24+G24+I24+K24+M24</f>
        <v>0.06</v>
      </c>
    </row>
    <row r="25" spans="1:14" x14ac:dyDescent="0.25">
      <c r="A25" s="295">
        <v>1</v>
      </c>
      <c r="B25" s="296"/>
      <c r="C25" s="297"/>
      <c r="D25" s="296"/>
      <c r="E25" s="297"/>
      <c r="F25" s="298" t="s">
        <v>211</v>
      </c>
      <c r="G25" s="297">
        <v>0.23</v>
      </c>
      <c r="H25" s="296"/>
      <c r="I25" s="297"/>
      <c r="J25" s="296"/>
      <c r="K25" s="297"/>
      <c r="L25" s="299"/>
      <c r="M25" s="300"/>
      <c r="N25" s="297">
        <f>C25+E25+G25+I25+K25+M25</f>
        <v>0.23</v>
      </c>
    </row>
    <row r="26" spans="1:14" ht="12.75" customHeight="1" x14ac:dyDescent="0.25">
      <c r="A26" s="292"/>
      <c r="B26" s="282" t="s">
        <v>212</v>
      </c>
      <c r="C26" s="293"/>
      <c r="D26" s="282"/>
      <c r="E26" s="293"/>
      <c r="F26" s="282"/>
      <c r="G26" s="293"/>
      <c r="H26" s="282" t="s">
        <v>212</v>
      </c>
      <c r="I26" s="293"/>
      <c r="J26" s="282"/>
      <c r="K26" s="293"/>
      <c r="L26" s="294"/>
      <c r="M26" s="294"/>
      <c r="N26" s="293"/>
    </row>
    <row r="27" spans="1:14" ht="12" customHeight="1" x14ac:dyDescent="0.25">
      <c r="A27" s="283">
        <v>11.52</v>
      </c>
      <c r="B27" s="284" t="s">
        <v>213</v>
      </c>
      <c r="C27" s="285">
        <v>1.33</v>
      </c>
      <c r="D27" s="284"/>
      <c r="E27" s="286"/>
      <c r="F27" s="284"/>
      <c r="G27" s="286"/>
      <c r="H27" s="284" t="s">
        <v>213</v>
      </c>
      <c r="I27" s="285">
        <v>1.33</v>
      </c>
      <c r="J27" s="284"/>
      <c r="K27" s="286"/>
      <c r="L27" s="284"/>
      <c r="M27" s="284"/>
      <c r="N27" s="285">
        <f>C27+E27+G27+I27+K27+M27</f>
        <v>2.66</v>
      </c>
    </row>
    <row r="28" spans="1:14" ht="12" customHeight="1" x14ac:dyDescent="0.25">
      <c r="A28" s="287"/>
      <c r="B28" s="288" t="s">
        <v>214</v>
      </c>
      <c r="C28" s="289"/>
      <c r="D28" s="290"/>
      <c r="E28" s="289"/>
      <c r="F28" s="290"/>
      <c r="G28" s="289"/>
      <c r="H28" s="288" t="s">
        <v>214</v>
      </c>
      <c r="I28" s="289"/>
      <c r="J28" s="288"/>
      <c r="K28" s="289"/>
      <c r="L28" s="288"/>
      <c r="M28" s="288"/>
      <c r="N28" s="289"/>
    </row>
    <row r="29" spans="1:14" ht="9" customHeight="1" x14ac:dyDescent="0.25">
      <c r="A29" s="115">
        <v>15.75</v>
      </c>
      <c r="B29" s="129" t="s">
        <v>215</v>
      </c>
      <c r="C29" s="120">
        <v>2.25</v>
      </c>
      <c r="D29" s="130"/>
      <c r="E29" s="291"/>
      <c r="F29" s="130"/>
      <c r="G29" s="291"/>
      <c r="H29" s="129" t="s">
        <v>11</v>
      </c>
      <c r="I29" s="120">
        <v>1.39</v>
      </c>
      <c r="J29" s="129"/>
      <c r="K29" s="291"/>
      <c r="L29" s="129"/>
      <c r="M29" s="129"/>
      <c r="N29" s="181">
        <f>C29+E29+G29+I29+K29+M29</f>
        <v>3.6399999999999997</v>
      </c>
    </row>
    <row r="30" spans="1:14" x14ac:dyDescent="0.25">
      <c r="A30" s="115">
        <v>2.17</v>
      </c>
      <c r="B30" s="129"/>
      <c r="C30" s="291"/>
      <c r="D30" s="130"/>
      <c r="E30" s="291"/>
      <c r="F30" s="130"/>
      <c r="G30" s="291"/>
      <c r="H30" s="129" t="s">
        <v>216</v>
      </c>
      <c r="I30" s="144">
        <v>0.5</v>
      </c>
      <c r="J30" s="129"/>
      <c r="K30" s="291"/>
      <c r="L30" s="129"/>
      <c r="M30" s="129"/>
      <c r="N30" s="180">
        <f>C30+E30+G30+I30+K30+M30</f>
        <v>0.5</v>
      </c>
    </row>
    <row r="31" spans="1:14" ht="12" customHeight="1" x14ac:dyDescent="0.25">
      <c r="A31" s="287"/>
      <c r="B31" s="301"/>
      <c r="C31" s="289"/>
      <c r="D31" s="301" t="s">
        <v>43</v>
      </c>
      <c r="E31" s="289"/>
      <c r="F31" s="302"/>
      <c r="G31" s="303"/>
      <c r="H31" s="301"/>
      <c r="I31" s="289"/>
      <c r="J31" s="301" t="s">
        <v>43</v>
      </c>
      <c r="K31" s="289"/>
      <c r="L31" s="301"/>
      <c r="M31" s="288"/>
      <c r="N31" s="125"/>
    </row>
    <row r="32" spans="1:14" ht="9.75" customHeight="1" x14ac:dyDescent="0.25">
      <c r="A32" s="20">
        <v>7</v>
      </c>
      <c r="B32" s="129"/>
      <c r="C32" s="304"/>
      <c r="D32" s="129" t="s">
        <v>20</v>
      </c>
      <c r="E32" s="304">
        <v>0.5</v>
      </c>
      <c r="F32" s="130"/>
      <c r="G32" s="291"/>
      <c r="H32" s="129"/>
      <c r="I32" s="291"/>
      <c r="J32" s="129" t="s">
        <v>13</v>
      </c>
      <c r="K32" s="180">
        <v>1.1200000000000001</v>
      </c>
      <c r="L32" s="129"/>
      <c r="M32" s="129"/>
      <c r="N32" s="120">
        <f>C32+E32+G32+I32+K32+M32</f>
        <v>1.62</v>
      </c>
    </row>
    <row r="33" spans="1:14" x14ac:dyDescent="0.25">
      <c r="A33" s="89">
        <f>SUM(A3:A32)</f>
        <v>106.24</v>
      </c>
      <c r="B33" s="248" t="s">
        <v>9</v>
      </c>
      <c r="C33" s="248">
        <f>SUM(C5:C32)</f>
        <v>6.77</v>
      </c>
      <c r="D33" s="249"/>
      <c r="E33" s="250">
        <f>SUM(E3:E32)</f>
        <v>3.5</v>
      </c>
      <c r="F33" s="251"/>
      <c r="G33" s="250">
        <f>SUM(G3:G32)</f>
        <v>2.12</v>
      </c>
      <c r="H33" s="248"/>
      <c r="I33" s="250">
        <f>SUM(I3:I32)</f>
        <v>6.3</v>
      </c>
      <c r="J33" s="248"/>
      <c r="K33" s="250">
        <f>SUM(K3:K32)</f>
        <v>5.84</v>
      </c>
      <c r="L33" s="249"/>
      <c r="M33" s="249">
        <f>SUM(M5:M32)</f>
        <v>0</v>
      </c>
      <c r="N33" s="250">
        <f>SUM(N3:N32)</f>
        <v>24.53</v>
      </c>
    </row>
    <row r="34" spans="1:14" x14ac:dyDescent="0.25">
      <c r="A34" s="56"/>
      <c r="B34" s="56" t="s">
        <v>27</v>
      </c>
      <c r="C34" s="56"/>
      <c r="D34" s="56"/>
      <c r="E34" s="56"/>
      <c r="F34" s="88"/>
      <c r="G34" s="56"/>
      <c r="H34" s="56" t="s">
        <v>44</v>
      </c>
      <c r="I34" s="56"/>
      <c r="J34" s="109"/>
      <c r="K34" s="110"/>
      <c r="L34" s="56"/>
      <c r="M34" s="56"/>
      <c r="N34" s="56"/>
    </row>
    <row r="35" spans="1:14" x14ac:dyDescent="0.25">
      <c r="A35" s="56"/>
      <c r="B35" s="56" t="s">
        <v>28</v>
      </c>
      <c r="C35" s="56" t="str">
        <f>B1</f>
        <v>VANESA ALBORT FERNANDEZ</v>
      </c>
      <c r="D35" s="56"/>
      <c r="E35" s="56"/>
      <c r="F35" s="112" t="s">
        <v>222</v>
      </c>
      <c r="G35" s="56"/>
      <c r="H35" s="56"/>
      <c r="I35" s="111"/>
      <c r="J35" s="109">
        <f>N33*4.33</f>
        <v>106.2149</v>
      </c>
      <c r="K35" s="56"/>
      <c r="L35" s="110"/>
      <c r="M35" s="110"/>
      <c r="N35" s="56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N33"/>
    </sheetView>
  </sheetViews>
  <sheetFormatPr baseColWidth="10" defaultRowHeight="15" x14ac:dyDescent="0.25"/>
  <cols>
    <col min="1" max="1" width="5.85546875" customWidth="1"/>
    <col min="2" max="2" width="21.42578125" customWidth="1"/>
    <col min="3" max="3" width="6.7109375" customWidth="1"/>
    <col min="4" max="4" width="16.140625" customWidth="1"/>
    <col min="5" max="5" width="5.140625" customWidth="1"/>
    <col min="6" max="6" width="18.7109375" customWidth="1"/>
    <col min="7" max="7" width="5.7109375" customWidth="1"/>
    <col min="8" max="8" width="13.7109375" customWidth="1"/>
    <col min="9" max="9" width="5.5703125" customWidth="1"/>
    <col min="10" max="10" width="20.7109375" customWidth="1"/>
    <col min="11" max="11" width="6.28515625" customWidth="1"/>
    <col min="12" max="12" width="6" customWidth="1"/>
    <col min="13" max="13" width="5.28515625" customWidth="1"/>
    <col min="14" max="14" width="6.5703125" customWidth="1"/>
  </cols>
  <sheetData>
    <row r="1" spans="1:14" x14ac:dyDescent="0.25">
      <c r="A1" s="56"/>
      <c r="B1" t="s">
        <v>29</v>
      </c>
      <c r="C1" s="56"/>
      <c r="D1" s="56"/>
      <c r="E1" s="56"/>
      <c r="F1" s="88"/>
      <c r="G1" s="56"/>
      <c r="H1" s="56"/>
      <c r="I1" s="56"/>
      <c r="J1" s="56"/>
      <c r="K1" s="56"/>
      <c r="L1" s="56"/>
      <c r="M1" s="56"/>
      <c r="N1" s="56"/>
    </row>
    <row r="2" spans="1:14" x14ac:dyDescent="0.25">
      <c r="A2" s="89" t="s">
        <v>0</v>
      </c>
      <c r="B2" s="89" t="s">
        <v>1</v>
      </c>
      <c r="C2" s="89" t="s">
        <v>2</v>
      </c>
      <c r="D2" s="89" t="s">
        <v>3</v>
      </c>
      <c r="E2" s="89" t="s">
        <v>4</v>
      </c>
      <c r="F2" s="90" t="s">
        <v>5</v>
      </c>
      <c r="G2" s="89" t="s">
        <v>4</v>
      </c>
      <c r="H2" s="89" t="s">
        <v>6</v>
      </c>
      <c r="I2" s="89" t="s">
        <v>4</v>
      </c>
      <c r="J2" s="89" t="s">
        <v>7</v>
      </c>
      <c r="K2" s="89" t="s">
        <v>4</v>
      </c>
      <c r="L2" s="89" t="s">
        <v>24</v>
      </c>
      <c r="M2" s="89" t="s">
        <v>4</v>
      </c>
      <c r="N2" s="89" t="s">
        <v>9</v>
      </c>
    </row>
    <row r="3" spans="1:14" ht="23.25" customHeight="1" x14ac:dyDescent="0.25">
      <c r="A3" s="9"/>
      <c r="B3" s="26"/>
      <c r="C3" s="24"/>
      <c r="D3" s="26"/>
      <c r="E3" s="125"/>
      <c r="F3" s="25" t="s">
        <v>156</v>
      </c>
      <c r="G3" s="125"/>
      <c r="H3" s="25"/>
      <c r="I3" s="125"/>
      <c r="J3" s="25"/>
      <c r="K3" s="125"/>
      <c r="L3" s="24"/>
      <c r="M3" s="24"/>
      <c r="N3" s="125"/>
    </row>
    <row r="4" spans="1:14" x14ac:dyDescent="0.25">
      <c r="A4" s="181">
        <v>2.5</v>
      </c>
      <c r="B4" s="176"/>
      <c r="C4" s="30"/>
      <c r="D4" s="176"/>
      <c r="E4" s="120"/>
      <c r="F4" s="39" t="s">
        <v>154</v>
      </c>
      <c r="G4" s="120">
        <v>0.56999999999999995</v>
      </c>
      <c r="H4" s="39"/>
      <c r="I4" s="120"/>
      <c r="J4" s="39"/>
      <c r="K4" s="120"/>
      <c r="L4" s="30"/>
      <c r="M4" s="30"/>
      <c r="N4" s="181">
        <f t="shared" ref="N4" si="0">C4+E4+G4+I4+K4</f>
        <v>0.56999999999999995</v>
      </c>
    </row>
    <row r="5" spans="1:14" ht="12.75" customHeight="1" x14ac:dyDescent="0.25">
      <c r="A5" s="180"/>
      <c r="B5" s="207"/>
      <c r="C5" s="98"/>
      <c r="D5" s="207"/>
      <c r="E5" s="144"/>
      <c r="F5" s="207"/>
      <c r="G5" s="144"/>
      <c r="H5" s="207"/>
      <c r="I5" s="144"/>
      <c r="J5" s="207" t="s">
        <v>178</v>
      </c>
      <c r="K5" s="144"/>
      <c r="L5" s="252"/>
      <c r="M5" s="98"/>
      <c r="N5" s="144"/>
    </row>
    <row r="6" spans="1:14" ht="22.5" customHeight="1" x14ac:dyDescent="0.25">
      <c r="A6" s="180">
        <v>3.5</v>
      </c>
      <c r="B6" s="207"/>
      <c r="C6" s="98"/>
      <c r="D6" s="207"/>
      <c r="E6" s="144"/>
      <c r="F6" s="207"/>
      <c r="G6" s="144"/>
      <c r="H6" s="207"/>
      <c r="I6" s="144"/>
      <c r="J6" s="207" t="s">
        <v>179</v>
      </c>
      <c r="K6" s="144">
        <v>0.8</v>
      </c>
      <c r="L6" s="252"/>
      <c r="M6" s="98"/>
      <c r="N6" s="144">
        <f>C6+E6+G6+I6+K6</f>
        <v>0.8</v>
      </c>
    </row>
    <row r="7" spans="1:14" ht="12.75" customHeight="1" x14ac:dyDescent="0.25">
      <c r="A7" s="6"/>
      <c r="B7" s="6" t="s">
        <v>120</v>
      </c>
      <c r="C7" s="156"/>
      <c r="D7" s="5"/>
      <c r="E7" s="156"/>
      <c r="F7" s="5"/>
      <c r="G7" s="156"/>
      <c r="H7" s="6"/>
      <c r="I7" s="6"/>
      <c r="J7" s="5"/>
      <c r="K7" s="6"/>
      <c r="L7" s="6"/>
      <c r="M7" s="6"/>
      <c r="N7" s="6"/>
    </row>
    <row r="8" spans="1:14" ht="10.5" customHeight="1" x14ac:dyDescent="0.25">
      <c r="A8" s="12">
        <v>3.25</v>
      </c>
      <c r="B8" s="18" t="s">
        <v>151</v>
      </c>
      <c r="C8" s="157">
        <v>0.75</v>
      </c>
      <c r="D8" s="17"/>
      <c r="E8" s="157"/>
      <c r="F8" s="17"/>
      <c r="G8" s="157"/>
      <c r="H8" s="18"/>
      <c r="I8" s="18"/>
      <c r="J8" s="17"/>
      <c r="K8" s="18"/>
      <c r="L8" s="18"/>
      <c r="M8" s="18"/>
      <c r="N8" s="18">
        <f>C8</f>
        <v>0.75</v>
      </c>
    </row>
    <row r="9" spans="1:14" ht="18" customHeight="1" x14ac:dyDescent="0.25">
      <c r="A9" s="178"/>
      <c r="B9" s="208" t="s">
        <v>47</v>
      </c>
      <c r="C9" s="62"/>
      <c r="D9" s="62"/>
      <c r="E9" s="178"/>
      <c r="F9" s="63"/>
      <c r="G9" s="178"/>
      <c r="H9" s="62"/>
      <c r="I9" s="178"/>
      <c r="J9" s="62"/>
      <c r="K9" s="178"/>
      <c r="L9" s="62"/>
      <c r="M9" s="62"/>
      <c r="N9" s="178"/>
    </row>
    <row r="10" spans="1:14" x14ac:dyDescent="0.25">
      <c r="A10" s="179">
        <v>2.17</v>
      </c>
      <c r="B10" s="87" t="s">
        <v>83</v>
      </c>
      <c r="C10" s="65">
        <v>0.5</v>
      </c>
      <c r="D10" s="65"/>
      <c r="E10" s="179"/>
      <c r="F10" s="66"/>
      <c r="G10" s="179"/>
      <c r="H10" s="65"/>
      <c r="I10" s="179"/>
      <c r="J10" s="65"/>
      <c r="K10" s="179"/>
      <c r="L10" s="65"/>
      <c r="M10" s="65"/>
      <c r="N10" s="181">
        <f>C10+E10+G10+I10+K10+M10</f>
        <v>0.5</v>
      </c>
    </row>
    <row r="11" spans="1:14" x14ac:dyDescent="0.25">
      <c r="A11" s="33"/>
      <c r="B11" s="24" t="s">
        <v>181</v>
      </c>
      <c r="C11" s="125"/>
      <c r="D11" s="24"/>
      <c r="E11" s="125"/>
      <c r="F11" s="23" t="s">
        <v>181</v>
      </c>
      <c r="G11" s="92"/>
      <c r="H11" s="23"/>
      <c r="I11" s="125"/>
      <c r="J11" s="24" t="s">
        <v>181</v>
      </c>
      <c r="K11" s="125"/>
      <c r="L11" s="24"/>
      <c r="M11" s="92"/>
      <c r="N11" s="92"/>
    </row>
    <row r="12" spans="1:14" x14ac:dyDescent="0.25">
      <c r="A12" s="36">
        <v>6.61</v>
      </c>
      <c r="B12" s="30" t="s">
        <v>38</v>
      </c>
      <c r="C12" s="120">
        <v>0.33</v>
      </c>
      <c r="D12" s="30"/>
      <c r="E12" s="120"/>
      <c r="F12" s="29" t="s">
        <v>13</v>
      </c>
      <c r="G12" s="93">
        <v>0.87</v>
      </c>
      <c r="H12" s="29"/>
      <c r="I12" s="120"/>
      <c r="J12" s="30" t="s">
        <v>20</v>
      </c>
      <c r="K12" s="120">
        <v>0.33</v>
      </c>
      <c r="L12" s="30"/>
      <c r="M12" s="93"/>
      <c r="N12" s="93">
        <f>C12+G12+K12</f>
        <v>1.53</v>
      </c>
    </row>
    <row r="13" spans="1:14" x14ac:dyDescent="0.25">
      <c r="A13" s="152"/>
      <c r="B13" s="255" t="s">
        <v>182</v>
      </c>
      <c r="C13" s="125"/>
      <c r="D13" s="256"/>
      <c r="E13" s="257"/>
      <c r="F13" s="255"/>
      <c r="G13" s="92"/>
      <c r="H13" s="255" t="s">
        <v>182</v>
      </c>
      <c r="I13" s="257"/>
      <c r="J13" s="258"/>
      <c r="K13" s="125"/>
      <c r="L13" s="255"/>
      <c r="M13" s="259"/>
      <c r="N13" s="92"/>
    </row>
    <row r="14" spans="1:14" ht="19.5" customHeight="1" x14ac:dyDescent="0.25">
      <c r="A14" s="153">
        <v>5.3</v>
      </c>
      <c r="B14" s="266" t="s">
        <v>183</v>
      </c>
      <c r="C14" s="120">
        <v>0.47</v>
      </c>
      <c r="D14" s="137"/>
      <c r="E14" s="260"/>
      <c r="F14" s="238"/>
      <c r="G14" s="93"/>
      <c r="H14" s="137" t="s">
        <v>13</v>
      </c>
      <c r="I14" s="260">
        <v>0.75</v>
      </c>
      <c r="J14" s="238"/>
      <c r="K14" s="120"/>
      <c r="L14" s="137"/>
      <c r="M14" s="261"/>
      <c r="N14" s="97">
        <f>C14+E14+G14+I14+K14+M14</f>
        <v>1.22</v>
      </c>
    </row>
    <row r="15" spans="1:14" x14ac:dyDescent="0.25">
      <c r="A15" s="262"/>
      <c r="B15" s="263" t="s">
        <v>184</v>
      </c>
      <c r="C15" s="144"/>
      <c r="D15" s="140"/>
      <c r="E15" s="264"/>
      <c r="F15" s="263"/>
      <c r="G15" s="97"/>
      <c r="H15" s="97" t="s">
        <v>184</v>
      </c>
      <c r="I15" s="264"/>
      <c r="J15" s="263"/>
      <c r="K15" s="144"/>
      <c r="L15" s="140"/>
      <c r="M15" s="265"/>
      <c r="N15" s="92"/>
    </row>
    <row r="16" spans="1:14" x14ac:dyDescent="0.25">
      <c r="A16" s="262">
        <v>6.49</v>
      </c>
      <c r="B16" s="263" t="s">
        <v>13</v>
      </c>
      <c r="C16" s="144">
        <v>0.75</v>
      </c>
      <c r="D16" s="140"/>
      <c r="E16" s="264"/>
      <c r="F16" s="263"/>
      <c r="G16" s="97"/>
      <c r="H16" s="140" t="s">
        <v>13</v>
      </c>
      <c r="I16" s="264">
        <v>0.75</v>
      </c>
      <c r="J16" s="263"/>
      <c r="K16" s="144"/>
      <c r="L16" s="140"/>
      <c r="M16" s="265"/>
      <c r="N16" s="97">
        <f>C16+E16+G16+I16+K16</f>
        <v>1.5</v>
      </c>
    </row>
    <row r="17" spans="1:14" ht="14.25" customHeight="1" x14ac:dyDescent="0.25">
      <c r="A17" s="24"/>
      <c r="B17" s="272" t="s">
        <v>203</v>
      </c>
      <c r="C17" s="203"/>
      <c r="D17" s="126"/>
      <c r="E17" s="203"/>
      <c r="F17" s="126" t="s">
        <v>204</v>
      </c>
      <c r="G17" s="203"/>
      <c r="H17" s="272" t="s">
        <v>205</v>
      </c>
      <c r="I17" s="203"/>
      <c r="J17" s="272" t="s">
        <v>205</v>
      </c>
      <c r="K17" s="203"/>
      <c r="L17" s="5"/>
      <c r="M17" s="127"/>
      <c r="N17" s="203"/>
    </row>
    <row r="18" spans="1:14" ht="16.5" x14ac:dyDescent="0.25">
      <c r="A18" s="30">
        <v>16.579999999999998</v>
      </c>
      <c r="B18" s="273" t="s">
        <v>38</v>
      </c>
      <c r="C18" s="205">
        <v>0.33</v>
      </c>
      <c r="D18" s="274"/>
      <c r="E18" s="205"/>
      <c r="F18" s="273" t="s">
        <v>38</v>
      </c>
      <c r="G18" s="205">
        <v>0.33</v>
      </c>
      <c r="H18" s="273" t="s">
        <v>206</v>
      </c>
      <c r="I18" s="205">
        <v>1.58</v>
      </c>
      <c r="J18" s="275" t="s">
        <v>207</v>
      </c>
      <c r="K18" s="205">
        <v>1.59</v>
      </c>
      <c r="L18" s="17"/>
      <c r="M18" s="123"/>
      <c r="N18" s="205">
        <f>C18+E18+G18+I18+K18+M18</f>
        <v>3.83</v>
      </c>
    </row>
    <row r="19" spans="1:14" ht="17.25" customHeight="1" x14ac:dyDescent="0.25">
      <c r="A19" s="276"/>
      <c r="B19" s="277"/>
      <c r="C19" s="278"/>
      <c r="D19" s="277"/>
      <c r="E19" s="278"/>
      <c r="F19" s="277" t="s">
        <v>203</v>
      </c>
      <c r="G19" s="278"/>
      <c r="H19" s="277"/>
      <c r="I19" s="278"/>
      <c r="J19" s="277"/>
      <c r="K19" s="278"/>
      <c r="L19" s="305"/>
      <c r="M19" s="121"/>
      <c r="N19" s="278"/>
    </row>
    <row r="20" spans="1:14" ht="19.5" customHeight="1" x14ac:dyDescent="0.25">
      <c r="A20" s="30">
        <v>0.5</v>
      </c>
      <c r="B20" s="277"/>
      <c r="C20" s="278"/>
      <c r="D20" s="277"/>
      <c r="E20" s="278"/>
      <c r="F20" s="279" t="s">
        <v>208</v>
      </c>
      <c r="G20" s="278">
        <v>0.12</v>
      </c>
      <c r="H20" s="277"/>
      <c r="I20" s="278"/>
      <c r="J20" s="277"/>
      <c r="K20" s="278"/>
      <c r="L20" s="305"/>
      <c r="M20" s="121"/>
      <c r="N20" s="205">
        <f>C20+E20+G20+I20+K20+M20</f>
        <v>0.12</v>
      </c>
    </row>
    <row r="21" spans="1:14" ht="18" customHeight="1" x14ac:dyDescent="0.25">
      <c r="A21" s="24"/>
      <c r="B21" s="280" t="s">
        <v>209</v>
      </c>
      <c r="C21" s="203"/>
      <c r="D21" s="126"/>
      <c r="E21" s="203"/>
      <c r="F21" s="126"/>
      <c r="G21" s="203"/>
      <c r="H21" s="126"/>
      <c r="I21" s="203"/>
      <c r="J21" s="126"/>
      <c r="K21" s="203"/>
      <c r="L21" s="5"/>
      <c r="M21" s="127"/>
      <c r="N21" s="203"/>
    </row>
    <row r="22" spans="1:14" ht="15.75" customHeight="1" x14ac:dyDescent="0.25">
      <c r="A22" s="30">
        <v>0.25</v>
      </c>
      <c r="B22" s="281" t="s">
        <v>210</v>
      </c>
      <c r="C22" s="205">
        <v>0.06</v>
      </c>
      <c r="D22" s="274"/>
      <c r="E22" s="205"/>
      <c r="F22" s="274"/>
      <c r="G22" s="205"/>
      <c r="H22" s="274"/>
      <c r="I22" s="205"/>
      <c r="J22" s="274"/>
      <c r="K22" s="205"/>
      <c r="L22" s="17"/>
      <c r="M22" s="123"/>
      <c r="N22" s="205">
        <f>C22+E22+G22+I22+K22+M22</f>
        <v>0.06</v>
      </c>
    </row>
    <row r="23" spans="1:14" x14ac:dyDescent="0.25">
      <c r="A23" s="295">
        <v>1</v>
      </c>
      <c r="B23" s="296"/>
      <c r="C23" s="297"/>
      <c r="D23" s="296"/>
      <c r="E23" s="297"/>
      <c r="F23" s="298" t="s">
        <v>211</v>
      </c>
      <c r="G23" s="297">
        <v>0.23</v>
      </c>
      <c r="H23" s="296"/>
      <c r="I23" s="297"/>
      <c r="J23" s="296"/>
      <c r="K23" s="297"/>
      <c r="L23" s="299"/>
      <c r="M23" s="300"/>
      <c r="N23" s="297">
        <f>C23+E23+G23+I23+K23+M23</f>
        <v>0.23</v>
      </c>
    </row>
    <row r="24" spans="1:14" ht="10.5" customHeight="1" x14ac:dyDescent="0.25">
      <c r="A24" s="292"/>
      <c r="B24" s="282" t="s">
        <v>212</v>
      </c>
      <c r="C24" s="293"/>
      <c r="D24" s="282"/>
      <c r="E24" s="293"/>
      <c r="F24" s="282"/>
      <c r="G24" s="293"/>
      <c r="H24" s="282" t="s">
        <v>212</v>
      </c>
      <c r="I24" s="293"/>
      <c r="J24" s="282"/>
      <c r="K24" s="293"/>
      <c r="L24" s="294"/>
      <c r="M24" s="294"/>
      <c r="N24" s="293"/>
    </row>
    <row r="25" spans="1:14" ht="12" customHeight="1" x14ac:dyDescent="0.25">
      <c r="A25" s="283">
        <v>11.52</v>
      </c>
      <c r="B25" s="284" t="s">
        <v>213</v>
      </c>
      <c r="C25" s="285">
        <v>1.33</v>
      </c>
      <c r="D25" s="284"/>
      <c r="E25" s="286"/>
      <c r="F25" s="284"/>
      <c r="G25" s="286"/>
      <c r="H25" s="284" t="s">
        <v>213</v>
      </c>
      <c r="I25" s="285">
        <v>1.33</v>
      </c>
      <c r="J25" s="284"/>
      <c r="K25" s="286"/>
      <c r="L25" s="284"/>
      <c r="M25" s="284"/>
      <c r="N25" s="285">
        <f>C25+E25+G25+I25+K25+M25</f>
        <v>2.66</v>
      </c>
    </row>
    <row r="26" spans="1:14" ht="9" customHeight="1" x14ac:dyDescent="0.25">
      <c r="A26" s="287"/>
      <c r="B26" s="288" t="s">
        <v>214</v>
      </c>
      <c r="C26" s="289"/>
      <c r="D26" s="290"/>
      <c r="E26" s="289"/>
      <c r="F26" s="290"/>
      <c r="G26" s="289"/>
      <c r="H26" s="288" t="s">
        <v>214</v>
      </c>
      <c r="I26" s="289"/>
      <c r="J26" s="288"/>
      <c r="K26" s="289"/>
      <c r="L26" s="288"/>
      <c r="M26" s="288"/>
      <c r="N26" s="289"/>
    </row>
    <row r="27" spans="1:14" x14ac:dyDescent="0.25">
      <c r="A27" s="115">
        <v>15.75</v>
      </c>
      <c r="B27" s="129" t="s">
        <v>215</v>
      </c>
      <c r="C27" s="120">
        <v>2.25</v>
      </c>
      <c r="D27" s="130"/>
      <c r="E27" s="291"/>
      <c r="F27" s="130"/>
      <c r="G27" s="291"/>
      <c r="H27" s="129" t="s">
        <v>11</v>
      </c>
      <c r="I27" s="120">
        <v>1.39</v>
      </c>
      <c r="J27" s="129"/>
      <c r="K27" s="291"/>
      <c r="L27" s="129"/>
      <c r="M27" s="129"/>
      <c r="N27" s="181">
        <f>C27+E27+G27+I27+K27+M27</f>
        <v>3.6399999999999997</v>
      </c>
    </row>
    <row r="28" spans="1:14" x14ac:dyDescent="0.25">
      <c r="A28" s="115">
        <v>2.17</v>
      </c>
      <c r="B28" s="129"/>
      <c r="C28" s="291"/>
      <c r="D28" s="130"/>
      <c r="E28" s="291"/>
      <c r="F28" s="130"/>
      <c r="G28" s="291"/>
      <c r="H28" s="129" t="s">
        <v>216</v>
      </c>
      <c r="I28" s="144">
        <v>0.5</v>
      </c>
      <c r="J28" s="129"/>
      <c r="K28" s="291"/>
      <c r="L28" s="129"/>
      <c r="M28" s="129"/>
      <c r="N28" s="180">
        <f>C28+E28+G28+I28+K28+M28</f>
        <v>0.5</v>
      </c>
    </row>
    <row r="29" spans="1:14" x14ac:dyDescent="0.25">
      <c r="A29" s="287"/>
      <c r="B29" s="301"/>
      <c r="C29" s="289"/>
      <c r="D29" s="301" t="s">
        <v>43</v>
      </c>
      <c r="E29" s="289"/>
      <c r="F29" s="302"/>
      <c r="G29" s="303"/>
      <c r="H29" s="301"/>
      <c r="I29" s="289"/>
      <c r="J29" s="301" t="s">
        <v>43</v>
      </c>
      <c r="K29" s="289"/>
      <c r="L29" s="301"/>
      <c r="M29" s="288"/>
      <c r="N29" s="125"/>
    </row>
    <row r="30" spans="1:14" x14ac:dyDescent="0.25">
      <c r="A30" s="20">
        <v>7</v>
      </c>
      <c r="B30" s="129"/>
      <c r="C30" s="304"/>
      <c r="D30" s="129" t="s">
        <v>20</v>
      </c>
      <c r="E30" s="304">
        <v>0.5</v>
      </c>
      <c r="F30" s="130"/>
      <c r="G30" s="291"/>
      <c r="H30" s="129"/>
      <c r="I30" s="291"/>
      <c r="J30" s="129" t="s">
        <v>13</v>
      </c>
      <c r="K30" s="180">
        <v>1.1200000000000001</v>
      </c>
      <c r="L30" s="129"/>
      <c r="M30" s="129"/>
      <c r="N30" s="120">
        <f>C30+E30+G30+I30+K30+M30</f>
        <v>1.62</v>
      </c>
    </row>
    <row r="31" spans="1:14" x14ac:dyDescent="0.25">
      <c r="A31" s="89">
        <f>SUM(A3:A30)</f>
        <v>84.59</v>
      </c>
      <c r="B31" s="248" t="s">
        <v>9</v>
      </c>
      <c r="C31" s="248">
        <f>SUM(C3:C30)</f>
        <v>6.77</v>
      </c>
      <c r="D31" s="249"/>
      <c r="E31" s="250">
        <f>SUM(E3:E30)</f>
        <v>0.5</v>
      </c>
      <c r="F31" s="251"/>
      <c r="G31" s="250">
        <f>SUM(G3:G30)</f>
        <v>2.12</v>
      </c>
      <c r="H31" s="248"/>
      <c r="I31" s="250">
        <f>SUM(I3:I30)</f>
        <v>6.3</v>
      </c>
      <c r="J31" s="248"/>
      <c r="K31" s="250">
        <f>SUM(K3:K30)</f>
        <v>3.8400000000000003</v>
      </c>
      <c r="L31" s="249"/>
      <c r="M31" s="249">
        <f>SUM(M3:M30)</f>
        <v>0</v>
      </c>
      <c r="N31" s="250">
        <f>SUM(N3:N30)</f>
        <v>19.53</v>
      </c>
    </row>
    <row r="32" spans="1:14" x14ac:dyDescent="0.25">
      <c r="A32" s="56"/>
      <c r="B32" s="56" t="s">
        <v>27</v>
      </c>
      <c r="C32" s="56"/>
      <c r="D32" s="56"/>
      <c r="E32" s="56"/>
      <c r="F32" s="88"/>
      <c r="G32" s="56"/>
      <c r="H32" s="56" t="s">
        <v>44</v>
      </c>
      <c r="I32" s="56"/>
      <c r="J32" s="109"/>
      <c r="K32" s="110"/>
      <c r="L32" s="56"/>
      <c r="M32" s="56"/>
      <c r="N32" s="56"/>
    </row>
    <row r="33" spans="1:14" x14ac:dyDescent="0.25">
      <c r="A33" s="56"/>
      <c r="B33" s="56" t="s">
        <v>28</v>
      </c>
      <c r="C33" s="56" t="str">
        <f>B1</f>
        <v>VANESA ALBORT FERNANDEZ</v>
      </c>
      <c r="D33" s="56"/>
      <c r="E33" s="56"/>
      <c r="F33" s="112" t="s">
        <v>219</v>
      </c>
      <c r="G33" s="56"/>
      <c r="H33" s="56"/>
      <c r="I33" s="111"/>
      <c r="J33" s="109">
        <f>N31*4.33</f>
        <v>84.564900000000009</v>
      </c>
      <c r="K33" s="56"/>
      <c r="L33" s="110"/>
      <c r="M33" s="110"/>
      <c r="N33" s="56"/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6</vt:i4>
      </vt:variant>
    </vt:vector>
  </HeadingPairs>
  <TitlesOfParts>
    <vt:vector size="46" baseType="lpstr">
      <vt:lpstr>Hoja1</vt:lpstr>
      <vt:lpstr>SU PLANNING 04,11,2020</vt:lpstr>
      <vt:lpstr>SU PLANNING 03,11,2020</vt:lpstr>
      <vt:lpstr>SU PLANNING 01,11,2020</vt:lpstr>
      <vt:lpstr>SU PLANNING 16,10,2020</vt:lpstr>
      <vt:lpstr>SU PLANNING 05,10,2020</vt:lpstr>
      <vt:lpstr>SU PLANNING 01,10,2020</vt:lpstr>
      <vt:lpstr>SU PLANNING 22,09,2020</vt:lpstr>
      <vt:lpstr>SU PLANNING 16,09,2020</vt:lpstr>
      <vt:lpstr>SU PLANNING 11,09,2020</vt:lpstr>
      <vt:lpstr>SU PLANNING 01,09,2020</vt:lpstr>
      <vt:lpstr>SUPLANNING 18,08,2020</vt:lpstr>
      <vt:lpstr>SU PLANNING 17,08,2020 </vt:lpstr>
      <vt:lpstr>SU PLANNING 06,08,2020</vt:lpstr>
      <vt:lpstr>SU PLANNING 01,08,2020</vt:lpstr>
      <vt:lpstr>SU PLANNING 22,07,20</vt:lpstr>
      <vt:lpstr>SU PLANNING 20,07,2020</vt:lpstr>
      <vt:lpstr>SU PLANNING 16,07,2020</vt:lpstr>
      <vt:lpstr>SU PLANNING 14,07,2020</vt:lpstr>
      <vt:lpstr>SU PLANNING 01,07,2020</vt:lpstr>
      <vt:lpstr>SU PLANNING 20,06,2020</vt:lpstr>
      <vt:lpstr>SUYO+ TRINI+ALMUDE 01,06,2020</vt:lpstr>
      <vt:lpstr>ALMUDENA + MONICA 18,05,2020</vt:lpstr>
      <vt:lpstr>CUBRE ALMUDENA 14,05,2020</vt:lpstr>
      <vt:lpstr>CUBRE A ALMUDENA 13,05,2020</vt:lpstr>
      <vt:lpstr>SU PLANNING 12,05,2020</vt:lpstr>
      <vt:lpstr>SU PLANNING 04,04,2020</vt:lpstr>
      <vt:lpstr>SU PLANNING 01,04,2020</vt:lpstr>
      <vt:lpstr>su planning 27,03,2020</vt:lpstr>
      <vt:lpstr>su planning 17,03,2020</vt:lpstr>
      <vt:lpstr>SU PLANNING 01,03,2020</vt:lpstr>
      <vt:lpstr>SU PLANNING 02,12,2019</vt:lpstr>
      <vt:lpstr>18,10,2019</vt:lpstr>
      <vt:lpstr>17,10,19 DELIA+SUYO+PEÑA</vt:lpstr>
      <vt:lpstr>15,10,19DELIA+SUYO+PEÑA+ANDUJ</vt:lpstr>
      <vt:lpstr>ANDUJAR+PEÑA+HOTEL</vt:lpstr>
      <vt:lpstr>CUBRE A Mª DOLORES </vt:lpstr>
      <vt:lpstr>SU PLANNING 02,10,2019</vt:lpstr>
      <vt:lpstr>SU PLANNING HOTEL</vt:lpstr>
      <vt:lpstr>LIMPIEZA EXTRA 02,10,2019</vt:lpstr>
      <vt:lpstr>Hoja1!Área_de_impresión</vt:lpstr>
      <vt:lpstr>'SU PLANNING 01,11,2020'!Área_de_impresión</vt:lpstr>
      <vt:lpstr>'SU PLANNING 03,11,2020'!Área_de_impresión</vt:lpstr>
      <vt:lpstr>'SU PLANNING 04,11,2020'!Área_de_impresión</vt:lpstr>
      <vt:lpstr>'SU PLANNING 22,07,20'!Área_de_impresión</vt:lpstr>
      <vt:lpstr>'SUYO+ TRINI+ALMUDE 01,06,2020'!Área_de_impresión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2020-12-16T17:32:51Z</dcterms:modified>
</cp:coreProperties>
</file>