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01,10,2020" sheetId="29" r:id="rId1"/>
    <sheet name="H.COMPLEMENTARIAS JUNIO,21" sheetId="38" r:id="rId2"/>
    <sheet name="H.COMPLEMENTARIAS MAYO,21" sheetId="37" r:id="rId3"/>
    <sheet name="H.COMPLEMENTARIAS ABRIL,21" sheetId="36" r:id="rId4"/>
    <sheet name="H.COMPLEMENTARIAS MARZO,21" sheetId="35" r:id="rId5"/>
    <sheet name="H.COMPLEMENTARIAS FEBRERO,21" sheetId="34" r:id="rId6"/>
    <sheet name="H.COMPLEMENTARIAS ENERO,21" sheetId="33" r:id="rId7"/>
    <sheet name="H.COMPLEMENTARIAS DIC.20" sheetId="32" r:id="rId8"/>
    <sheet name="H.COMPLEMENTARIAS NOV.20" sheetId="31" r:id="rId9"/>
    <sheet name="H.COMPLEMENTARIAS OCTUBRE,20" sheetId="30" r:id="rId10"/>
    <sheet name="H.COMPLEMENTARIAS SEPTIEMBRE,20" sheetId="28" r:id="rId11"/>
    <sheet name="H.COMPLEMENTARIAS AGOSTO,20" sheetId="27" r:id="rId12"/>
    <sheet name="H.COMPLEMENTARIAS JULIO,20" sheetId="26" r:id="rId13"/>
    <sheet name="H.COMPLEMENT.MAYO,20" sheetId="24" r:id="rId14"/>
    <sheet name="H.COMPLEMENT.ABRIL,20" sheetId="23" r:id="rId15"/>
    <sheet name="H.COMPL.MARZO.20" sheetId="22" r:id="rId16"/>
    <sheet name="SU PLANNING 01,07,2020" sheetId="25" r:id="rId17"/>
    <sheet name="SU PLANNING 01,02,2020" sheetId="20" r:id="rId18"/>
    <sheet name="H.COMPLEMENT FEB,20" sheetId="21" r:id="rId19"/>
    <sheet name="H.COMPLEMENTARIAS ENERO,20" sheetId="19" r:id="rId20"/>
    <sheet name="H.COMPLEMENTAR.DICIEMBRE,19" sheetId="17" r:id="rId21"/>
    <sheet name="SU PLANNING 07,01,2020" sheetId="18" r:id="rId22"/>
    <sheet name="CUBRE A IGNACIA 22,11,2019" sheetId="16" r:id="rId23"/>
    <sheet name="SU PLANNING 16,09,2019" sheetId="15" r:id="rId24"/>
    <sheet name="SU PLANNING 30,07,2019" sheetId="14" r:id="rId25"/>
    <sheet name="CUBRE A VICTORIA 24,07,2019" sheetId="13" r:id="rId26"/>
    <sheet name="SU PLANNING 10,01,2018" sheetId="12" r:id="rId27"/>
    <sheet name="SU PLANNING 01,10,2018" sheetId="11" r:id="rId28"/>
    <sheet name="SU PLANNING 02,04,2018" sheetId="9" r:id="rId29"/>
    <sheet name="Hoja1" sheetId="10" r:id="rId30"/>
    <sheet name="SU PLANNING 06,02,2018" sheetId="8" r:id="rId31"/>
    <sheet name="SU PLANNING 02,01,2018" sheetId="7" r:id="rId32"/>
    <sheet name="SU PLANNING 30,12,2017" sheetId="6" r:id="rId33"/>
    <sheet name="SU PLANNING 06,11,2017" sheetId="5" r:id="rId34"/>
    <sheet name="SU PLANNING 25,09,2017" sheetId="4" r:id="rId35"/>
    <sheet name="SU PLANNING 21,09,2017" sheetId="3" r:id="rId36"/>
    <sheet name="SU PLANNING 15,09,2017" sheetId="2" r:id="rId37"/>
  </sheets>
  <definedNames>
    <definedName name="_xlnm.Print_Area" localSheetId="15">H.COMPL.MARZO.20!$A$1:$N$14</definedName>
    <definedName name="_xlnm.Print_Area" localSheetId="14">'H.COMPLEMENT.ABRIL,20'!$A$1:$N$14</definedName>
    <definedName name="_xlnm.Print_Area" localSheetId="13">'H.COMPLEMENT.MAYO,20'!$A$1:$N$14</definedName>
    <definedName name="_xlnm.Print_Area" localSheetId="3">'H.COMPLEMENTARIAS ABRIL,21'!$A$1:$N$15</definedName>
    <definedName name="_xlnm.Print_Area" localSheetId="11">'H.COMPLEMENTARIAS AGOSTO,20'!$A$1:$N$13</definedName>
    <definedName name="_xlnm.Print_Area" localSheetId="7">'H.COMPLEMENTARIAS DIC.20'!$A$1:$N$15</definedName>
    <definedName name="_xlnm.Print_Area" localSheetId="19">'H.COMPLEMENTARIAS ENERO,20'!$A$1:$N$10</definedName>
    <definedName name="_xlnm.Print_Area" localSheetId="6">'H.COMPLEMENTARIAS ENERO,21'!$A$4:$N$18</definedName>
    <definedName name="_xlnm.Print_Area" localSheetId="12">'H.COMPLEMENTARIAS JULIO,20'!$A$1:$N$14</definedName>
    <definedName name="_xlnm.Print_Area" localSheetId="1">'H.COMPLEMENTARIAS JUNIO,21'!$A$1:$N$15</definedName>
    <definedName name="_xlnm.Print_Area" localSheetId="2">'H.COMPLEMENTARIAS MAYO,21'!$A$1:$N$15</definedName>
    <definedName name="_xlnm.Print_Area" localSheetId="8">'H.COMPLEMENTARIAS NOV.20'!$A$1:$N$13</definedName>
    <definedName name="_xlnm.Print_Area" localSheetId="9">'H.COMPLEMENTARIAS OCTUBRE,20'!$A$1:$N$13</definedName>
    <definedName name="_xlnm.Print_Area" localSheetId="10">'H.COMPLEMENTARIAS SEPTIEMBRE,20'!$A$1:$N$15</definedName>
    <definedName name="_xlnm.Print_Area" localSheetId="0">'SU PLANNING 01,10,2020'!$A$1:$N$34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38" l="1"/>
  <c r="M7" i="38"/>
  <c r="K7" i="38"/>
  <c r="I7" i="38"/>
  <c r="G7" i="38"/>
  <c r="E7" i="38"/>
  <c r="C7" i="38"/>
  <c r="N4" i="38"/>
  <c r="N7" i="38" l="1"/>
  <c r="M7" i="37"/>
  <c r="D13" i="37"/>
  <c r="K7" i="37"/>
  <c r="I7" i="37"/>
  <c r="G7" i="37"/>
  <c r="E7" i="37"/>
  <c r="C7" i="37"/>
  <c r="N4" i="37"/>
  <c r="N7" i="37" l="1"/>
  <c r="N7" i="36"/>
  <c r="D13" i="36"/>
  <c r="K7" i="36"/>
  <c r="I7" i="36"/>
  <c r="G7" i="36"/>
  <c r="E7" i="36"/>
  <c r="C7" i="36"/>
  <c r="N4" i="36"/>
  <c r="D13" i="35" l="1"/>
  <c r="M7" i="35"/>
  <c r="K7" i="35"/>
  <c r="I7" i="35"/>
  <c r="G7" i="35"/>
  <c r="E7" i="35"/>
  <c r="C7" i="35"/>
  <c r="N7" i="35" s="1"/>
  <c r="N4" i="35"/>
  <c r="D12" i="34" l="1"/>
  <c r="M6" i="34"/>
  <c r="K6" i="34"/>
  <c r="I6" i="34"/>
  <c r="G6" i="34"/>
  <c r="E6" i="34"/>
  <c r="C6" i="34"/>
  <c r="N6" i="34" s="1"/>
  <c r="N4" i="34"/>
  <c r="D16" i="33" l="1"/>
  <c r="M10" i="33"/>
  <c r="K10" i="33"/>
  <c r="I10" i="33"/>
  <c r="G10" i="33"/>
  <c r="E10" i="33"/>
  <c r="C10" i="33"/>
  <c r="N10" i="33" s="1"/>
  <c r="N7" i="33"/>
  <c r="N7" i="32" l="1"/>
  <c r="D13" i="32"/>
  <c r="M7" i="32"/>
  <c r="K7" i="32"/>
  <c r="I7" i="32"/>
  <c r="G7" i="32"/>
  <c r="E7" i="32"/>
  <c r="C7" i="32"/>
  <c r="N4" i="32"/>
  <c r="D12" i="31" l="1"/>
  <c r="M6" i="31"/>
  <c r="K6" i="31"/>
  <c r="I6" i="31"/>
  <c r="N6" i="31" s="1"/>
  <c r="G6" i="31"/>
  <c r="E6" i="31"/>
  <c r="C6" i="31"/>
  <c r="N4" i="31"/>
  <c r="M6" i="30" l="1"/>
  <c r="N6" i="30"/>
  <c r="D12" i="30"/>
  <c r="K6" i="30"/>
  <c r="I6" i="30"/>
  <c r="G6" i="30"/>
  <c r="E6" i="30"/>
  <c r="C6" i="30"/>
  <c r="N4" i="30"/>
  <c r="C33" i="29" l="1"/>
  <c r="K31" i="29"/>
  <c r="I31" i="29"/>
  <c r="G31" i="29"/>
  <c r="E31" i="29"/>
  <c r="C31" i="29"/>
  <c r="A31" i="29"/>
  <c r="N30" i="29"/>
  <c r="N28" i="29"/>
  <c r="N26" i="29"/>
  <c r="N24" i="29"/>
  <c r="N22" i="29"/>
  <c r="N20" i="29"/>
  <c r="N18" i="29"/>
  <c r="N16" i="29"/>
  <c r="N15" i="29"/>
  <c r="N14" i="29"/>
  <c r="N12" i="29"/>
  <c r="N11" i="29"/>
  <c r="N10" i="29"/>
  <c r="N8" i="29"/>
  <c r="N6" i="29"/>
  <c r="N4" i="29"/>
  <c r="N31" i="29" l="1"/>
  <c r="J33" i="29" s="1"/>
  <c r="M8" i="28" l="1"/>
  <c r="N8" i="28" s="1"/>
  <c r="D14" i="28"/>
  <c r="K8" i="28"/>
  <c r="I8" i="28"/>
  <c r="G8" i="28"/>
  <c r="E8" i="28"/>
  <c r="C8" i="28"/>
  <c r="N4" i="28"/>
  <c r="N5" i="27" l="1"/>
  <c r="N4" i="27"/>
  <c r="N6" i="27" l="1"/>
  <c r="D12" i="27" l="1"/>
  <c r="K6" i="27"/>
  <c r="I6" i="27"/>
  <c r="G6" i="27"/>
  <c r="E6" i="27"/>
  <c r="C6" i="27"/>
  <c r="D13" i="26" l="1"/>
  <c r="K7" i="26"/>
  <c r="I7" i="26"/>
  <c r="G7" i="26"/>
  <c r="E7" i="26"/>
  <c r="C7" i="26"/>
  <c r="N7" i="26" l="1"/>
  <c r="N33" i="25"/>
  <c r="K33" i="25"/>
  <c r="I33" i="25"/>
  <c r="G33" i="25"/>
  <c r="E33" i="25"/>
  <c r="C33" i="25"/>
  <c r="A33" i="25"/>
  <c r="N32" i="25"/>
  <c r="C35" i="25" l="1"/>
  <c r="N30" i="25"/>
  <c r="N28" i="25"/>
  <c r="N26" i="25"/>
  <c r="N24" i="25"/>
  <c r="N22" i="25"/>
  <c r="N20" i="25"/>
  <c r="N18" i="25"/>
  <c r="N16" i="25"/>
  <c r="N15" i="25"/>
  <c r="N14" i="25"/>
  <c r="N12" i="25"/>
  <c r="N11" i="25"/>
  <c r="N10" i="25"/>
  <c r="N8" i="25"/>
  <c r="N6" i="25"/>
  <c r="N4" i="25"/>
  <c r="J35" i="25" s="1"/>
  <c r="D12" i="24" l="1"/>
  <c r="K6" i="24"/>
  <c r="I6" i="24"/>
  <c r="G6" i="24"/>
  <c r="E6" i="24"/>
  <c r="C6" i="24"/>
  <c r="N6" i="24" l="1"/>
  <c r="D12" i="23"/>
  <c r="K6" i="23"/>
  <c r="I6" i="23"/>
  <c r="G6" i="23"/>
  <c r="E6" i="23"/>
  <c r="C6" i="23"/>
  <c r="N6" i="23" l="1"/>
  <c r="D12" i="22"/>
  <c r="K6" i="22"/>
  <c r="I6" i="22"/>
  <c r="G6" i="22"/>
  <c r="E6" i="22"/>
  <c r="C6" i="22"/>
  <c r="N6" i="22" l="1"/>
  <c r="D12" i="21"/>
  <c r="K6" i="21"/>
  <c r="I6" i="21"/>
  <c r="G6" i="21"/>
  <c r="E6" i="21"/>
  <c r="C6" i="21"/>
  <c r="N6" i="21" l="1"/>
  <c r="D33" i="20" l="1"/>
  <c r="K31" i="20"/>
  <c r="I31" i="20"/>
  <c r="G31" i="20"/>
  <c r="E31" i="20"/>
  <c r="C31" i="20"/>
  <c r="A31" i="20"/>
  <c r="N30" i="20"/>
  <c r="N28" i="20"/>
  <c r="N26" i="20"/>
  <c r="N24" i="20"/>
  <c r="N22" i="20"/>
  <c r="N20" i="20"/>
  <c r="N18" i="20"/>
  <c r="N16" i="20"/>
  <c r="N15" i="20"/>
  <c r="N14" i="20"/>
  <c r="N12" i="20"/>
  <c r="N11" i="20"/>
  <c r="N10" i="20"/>
  <c r="N8" i="20"/>
  <c r="N6" i="20"/>
  <c r="N4" i="20"/>
  <c r="N31" i="20" l="1"/>
  <c r="H34" i="20" s="1"/>
  <c r="D7" i="19"/>
  <c r="I5" i="19"/>
  <c r="G5" i="19"/>
  <c r="E5" i="19"/>
  <c r="C5" i="19"/>
  <c r="A5" i="19"/>
  <c r="N4" i="19"/>
  <c r="N5" i="19" s="1"/>
  <c r="D33" i="18" l="1"/>
  <c r="K31" i="18" l="1"/>
  <c r="I31" i="18"/>
  <c r="G31" i="18"/>
  <c r="E31" i="18"/>
  <c r="C31" i="18"/>
  <c r="A31" i="18"/>
  <c r="N4" i="18"/>
  <c r="N30" i="18" l="1"/>
  <c r="N28" i="18"/>
  <c r="N26" i="18"/>
  <c r="N24" i="18"/>
  <c r="N22" i="18"/>
  <c r="N20" i="18"/>
  <c r="N18" i="18"/>
  <c r="N16" i="18"/>
  <c r="N15" i="18"/>
  <c r="N14" i="18"/>
  <c r="N12" i="18"/>
  <c r="N11" i="18"/>
  <c r="N10" i="18"/>
  <c r="N8" i="18"/>
  <c r="N6" i="18"/>
  <c r="N31" i="18" l="1"/>
  <c r="H34" i="18" s="1"/>
  <c r="D9" i="17"/>
  <c r="I7" i="17"/>
  <c r="G7" i="17"/>
  <c r="E7" i="17"/>
  <c r="C7" i="17"/>
  <c r="A7" i="17"/>
  <c r="N6" i="17"/>
  <c r="N4" i="17"/>
  <c r="N7" i="17" l="1"/>
  <c r="D10" i="16"/>
  <c r="M6" i="16"/>
  <c r="K6" i="16"/>
  <c r="I6" i="16"/>
  <c r="G6" i="16"/>
  <c r="E6" i="16"/>
  <c r="C6" i="16"/>
  <c r="A6" i="16"/>
  <c r="N5" i="16"/>
  <c r="N6" i="16" s="1"/>
  <c r="L8" i="16" s="1"/>
  <c r="D31" i="15" l="1"/>
  <c r="K29" i="15"/>
  <c r="I29" i="15"/>
  <c r="G29" i="15"/>
  <c r="E29" i="15"/>
  <c r="C29" i="15"/>
  <c r="A29" i="15"/>
  <c r="N28" i="15"/>
  <c r="N26" i="15"/>
  <c r="N24" i="15"/>
  <c r="N22" i="15"/>
  <c r="N20" i="15"/>
  <c r="N18" i="15"/>
  <c r="N16" i="15"/>
  <c r="N14" i="15"/>
  <c r="N13" i="15"/>
  <c r="N12" i="15"/>
  <c r="N10" i="15"/>
  <c r="N9" i="15"/>
  <c r="N8" i="15"/>
  <c r="N6" i="15"/>
  <c r="N4" i="15"/>
  <c r="N29" i="15" l="1"/>
  <c r="I32" i="15" s="1"/>
  <c r="D31" i="14"/>
  <c r="K29" i="14"/>
  <c r="I29" i="14"/>
  <c r="G29" i="14"/>
  <c r="E29" i="14"/>
  <c r="C29" i="14"/>
  <c r="A29" i="14"/>
  <c r="N28" i="14"/>
  <c r="N26" i="14"/>
  <c r="N24" i="14"/>
  <c r="N22" i="14"/>
  <c r="N20" i="14"/>
  <c r="N18" i="14"/>
  <c r="N16" i="14"/>
  <c r="N14" i="14"/>
  <c r="N13" i="14"/>
  <c r="N12" i="14"/>
  <c r="N10" i="14"/>
  <c r="N9" i="14"/>
  <c r="N8" i="14"/>
  <c r="N6" i="14"/>
  <c r="N4" i="14"/>
  <c r="N29" i="14" l="1"/>
  <c r="I32" i="14" s="1"/>
  <c r="D12" i="13"/>
  <c r="M7" i="13"/>
  <c r="K7" i="13"/>
  <c r="I7" i="13"/>
  <c r="G7" i="13"/>
  <c r="E7" i="13"/>
  <c r="C7" i="13"/>
  <c r="A7" i="13"/>
  <c r="N5" i="13"/>
  <c r="N7" i="13" s="1"/>
  <c r="I10" i="13" l="1"/>
  <c r="K9" i="13"/>
  <c r="C31" i="12" l="1"/>
  <c r="E31" i="12"/>
  <c r="G31" i="12"/>
  <c r="I31" i="12"/>
  <c r="K31" i="12"/>
  <c r="D33" i="12" l="1"/>
  <c r="A31" i="12"/>
  <c r="N30" i="12"/>
  <c r="N28" i="12"/>
  <c r="N26" i="12"/>
  <c r="N24" i="12"/>
  <c r="N22" i="12"/>
  <c r="N20" i="12"/>
  <c r="N18" i="12"/>
  <c r="N16" i="12"/>
  <c r="N14" i="12"/>
  <c r="N13" i="12"/>
  <c r="N12" i="12"/>
  <c r="N10" i="12"/>
  <c r="N9" i="12"/>
  <c r="N8" i="12"/>
  <c r="N6" i="12"/>
  <c r="N4" i="12"/>
  <c r="N31" i="12" l="1"/>
  <c r="I34" i="12" s="1"/>
  <c r="D35" i="11"/>
  <c r="K33" i="11"/>
  <c r="I33" i="11"/>
  <c r="G33" i="11"/>
  <c r="E33" i="11"/>
  <c r="C33" i="11"/>
  <c r="A33" i="11"/>
  <c r="N32" i="11"/>
  <c r="N30" i="11"/>
  <c r="N28" i="11"/>
  <c r="N26" i="11"/>
  <c r="N24" i="11"/>
  <c r="N22" i="11"/>
  <c r="N20" i="11"/>
  <c r="N18" i="11"/>
  <c r="N16" i="11"/>
  <c r="N14" i="11"/>
  <c r="N13" i="11"/>
  <c r="N12" i="11"/>
  <c r="N10" i="11"/>
  <c r="N9" i="11"/>
  <c r="N8" i="11"/>
  <c r="N6" i="11"/>
  <c r="N4" i="11"/>
  <c r="N33" i="11" l="1"/>
  <c r="I36" i="11" s="1"/>
  <c r="N4" i="10"/>
  <c r="D35" i="9" l="1"/>
  <c r="K33" i="9"/>
  <c r="I33" i="9"/>
  <c r="G33" i="9"/>
  <c r="E33" i="9"/>
  <c r="C33" i="9"/>
  <c r="A33" i="9"/>
  <c r="N32" i="9"/>
  <c r="N30" i="9"/>
  <c r="N28" i="9"/>
  <c r="N26" i="9"/>
  <c r="N24" i="9"/>
  <c r="N22" i="9"/>
  <c r="N20" i="9"/>
  <c r="N18" i="9"/>
  <c r="N16" i="9"/>
  <c r="N14" i="9"/>
  <c r="N13" i="9"/>
  <c r="N12" i="9"/>
  <c r="N10" i="9"/>
  <c r="N9" i="9"/>
  <c r="N8" i="9"/>
  <c r="N6" i="9"/>
  <c r="N4" i="9"/>
  <c r="N33" i="9" s="1"/>
  <c r="I36" i="9" s="1"/>
  <c r="K31" i="8" l="1"/>
  <c r="I31" i="8"/>
  <c r="G31" i="8"/>
  <c r="E31" i="8"/>
  <c r="C31" i="8"/>
  <c r="A31" i="8"/>
  <c r="D33" i="8" l="1"/>
  <c r="N30" i="8" l="1"/>
  <c r="N28" i="8"/>
  <c r="N26" i="8"/>
  <c r="N24" i="8"/>
  <c r="N22" i="8"/>
  <c r="N20" i="8"/>
  <c r="N18" i="8"/>
  <c r="N16" i="8"/>
  <c r="N14" i="8"/>
  <c r="N13" i="8"/>
  <c r="N12" i="8"/>
  <c r="N10" i="8"/>
  <c r="N9" i="8"/>
  <c r="N8" i="8"/>
  <c r="N6" i="8"/>
  <c r="N4" i="8"/>
  <c r="N31" i="8" l="1"/>
  <c r="I34" i="8" s="1"/>
  <c r="N28" i="7"/>
  <c r="K30" i="7" l="1"/>
  <c r="I30" i="7"/>
  <c r="G30" i="7"/>
  <c r="E30" i="7"/>
  <c r="C30" i="7"/>
  <c r="A30" i="7"/>
  <c r="N26" i="7"/>
  <c r="N24" i="7"/>
  <c r="N22" i="7"/>
  <c r="N20" i="7"/>
  <c r="N18" i="7"/>
  <c r="N16" i="7"/>
  <c r="N14" i="7"/>
  <c r="N13" i="7"/>
  <c r="N12" i="7"/>
  <c r="N10" i="7"/>
  <c r="N9" i="7"/>
  <c r="N8" i="7"/>
  <c r="N6" i="7"/>
  <c r="N4" i="7"/>
  <c r="N30" i="7" l="1"/>
  <c r="I33" i="7" s="1"/>
  <c r="K28" i="6"/>
  <c r="I28" i="6"/>
  <c r="G28" i="6"/>
  <c r="E28" i="6"/>
  <c r="C28" i="6"/>
  <c r="A28" i="6"/>
  <c r="N26" i="6"/>
  <c r="N24" i="6"/>
  <c r="N22" i="6"/>
  <c r="N20" i="6"/>
  <c r="N18" i="6"/>
  <c r="N16" i="6"/>
  <c r="N14" i="6"/>
  <c r="N13" i="6"/>
  <c r="N12" i="6"/>
  <c r="N10" i="6"/>
  <c r="N28" i="6" s="1"/>
  <c r="N9" i="6"/>
  <c r="N8" i="6"/>
  <c r="N6" i="6"/>
  <c r="N4" i="6"/>
  <c r="N28" i="5" l="1"/>
  <c r="K30" i="5" l="1"/>
  <c r="I30" i="5"/>
  <c r="G30" i="5"/>
  <c r="E30" i="5"/>
  <c r="C30" i="5"/>
  <c r="A30" i="5"/>
  <c r="N26" i="5"/>
  <c r="N24" i="5"/>
  <c r="N22" i="5"/>
  <c r="N20" i="5"/>
  <c r="N18" i="5"/>
  <c r="N16" i="5"/>
  <c r="N15" i="5"/>
  <c r="N14" i="5"/>
  <c r="N12" i="5"/>
  <c r="N11" i="5"/>
  <c r="N10" i="5"/>
  <c r="N8" i="5"/>
  <c r="N6" i="5"/>
  <c r="N4" i="5"/>
  <c r="N30" i="5" l="1"/>
  <c r="M18" i="3"/>
  <c r="N18" i="3" s="1"/>
  <c r="K28" i="4"/>
  <c r="I28" i="4"/>
  <c r="G28" i="4"/>
  <c r="E28" i="4"/>
  <c r="C28" i="4"/>
  <c r="A28" i="4"/>
  <c r="M26" i="4"/>
  <c r="N26" i="4" s="1"/>
  <c r="N24" i="4"/>
  <c r="N22" i="4"/>
  <c r="N20" i="4"/>
  <c r="N18" i="4"/>
  <c r="N16" i="4"/>
  <c r="N15" i="4"/>
  <c r="N14" i="4"/>
  <c r="N12" i="4"/>
  <c r="N11" i="4"/>
  <c r="N10" i="4"/>
  <c r="N8" i="4"/>
  <c r="N6" i="4"/>
  <c r="N4" i="4"/>
  <c r="N28" i="4" l="1"/>
  <c r="K19" i="3" l="1"/>
  <c r="I19" i="3"/>
  <c r="G19" i="3"/>
  <c r="E19" i="3"/>
  <c r="C19" i="3"/>
  <c r="A19" i="3"/>
  <c r="N16" i="3"/>
  <c r="N14" i="3"/>
  <c r="N12" i="3"/>
  <c r="N10" i="3"/>
  <c r="N9" i="3"/>
  <c r="N8" i="3"/>
  <c r="N6" i="3"/>
  <c r="N4" i="3"/>
  <c r="N19" i="3" l="1"/>
  <c r="K15" i="2"/>
  <c r="I15" i="2"/>
  <c r="G15" i="2"/>
  <c r="E15" i="2"/>
  <c r="C15" i="2"/>
  <c r="A15" i="2"/>
  <c r="N14" i="2"/>
  <c r="N12" i="2"/>
  <c r="N10" i="2"/>
  <c r="N9" i="2"/>
  <c r="N8" i="2"/>
  <c r="N6" i="2"/>
  <c r="N4" i="2"/>
  <c r="N15" i="2" l="1"/>
</calcChain>
</file>

<file path=xl/sharedStrings.xml><?xml version="1.0" encoding="utf-8"?>
<sst xmlns="http://schemas.openxmlformats.org/spreadsheetml/2006/main" count="2013" uniqueCount="113">
  <si>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</si>
  <si>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</si>
  <si>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</si>
  <si>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</si>
  <si>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</si>
  <si>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</si>
  <si>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</si>
  <si>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</si>
  <si>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</si>
  <si>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</si>
  <si>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S. URBANO I</t>
  </si>
  <si>
    <t>PORTAL</t>
  </si>
  <si>
    <t>COMPLETO</t>
  </si>
  <si>
    <t>COPACAVANA VII</t>
  </si>
  <si>
    <t>1º+PORTAL</t>
  </si>
  <si>
    <t>MURCIA II</t>
  </si>
  <si>
    <t>COPACAVANA II</t>
  </si>
  <si>
    <t>BILBAO</t>
  </si>
  <si>
    <t>PORTAL+PORTAL PEQUEÑO+ESCALERA</t>
  </si>
  <si>
    <t>COMPLETO+ AACESO EXT.</t>
  </si>
  <si>
    <t>FORTALEZA II</t>
  </si>
  <si>
    <t>Planning de trabajo entregado a la Trabajadora</t>
  </si>
  <si>
    <t>TOTAL MES: (HORAS SEMANALES X4,33 SEMANAS</t>
  </si>
  <si>
    <t xml:space="preserve">Recibe la Trabajadora </t>
  </si>
  <si>
    <t>firma:</t>
  </si>
  <si>
    <t>TRINIDAD FERNANDEZ MARQUEZ</t>
  </si>
  <si>
    <t>15,09,2017</t>
  </si>
  <si>
    <t>C/JAÚL, 91</t>
  </si>
  <si>
    <t>21,09,2017</t>
  </si>
  <si>
    <t>EDF. C/ QUESADA,40</t>
  </si>
  <si>
    <t xml:space="preserve">PORTAL </t>
  </si>
  <si>
    <t>LAS CONCHAS,19</t>
  </si>
  <si>
    <t>COMPLETO VENTANAS TRASTEROS PARTE EXT.</t>
  </si>
  <si>
    <t>VILLAGARCÍA</t>
  </si>
  <si>
    <t>completo</t>
  </si>
  <si>
    <t xml:space="preserve">MURCIA </t>
  </si>
  <si>
    <t>PORTAL+1º MES PATIO</t>
  </si>
  <si>
    <t>PORTAL+BARRIDO RAMPA Y PAPELERAS EN GARAJE+PARED HUMEDAD</t>
  </si>
  <si>
    <t>CARMENCITA FRANCO</t>
  </si>
  <si>
    <t>TRINIDAD FERNANDEZ</t>
  </si>
  <si>
    <t>25,09,2017</t>
  </si>
  <si>
    <t>STA. MARÍA</t>
  </si>
  <si>
    <t>06,11,2017</t>
  </si>
  <si>
    <t>30,12,2017</t>
  </si>
  <si>
    <t>AVD.CABO DE GATA 118</t>
  </si>
  <si>
    <t>02,01,2018</t>
  </si>
  <si>
    <t>PROFESOR EMILIO LANGLE 17</t>
  </si>
  <si>
    <t>S, MIGUEL, IV</t>
  </si>
  <si>
    <t>02,04,2018</t>
  </si>
  <si>
    <t>06,02,2018</t>
  </si>
  <si>
    <t xml:space="preserve">TRINIDAD FERNANDEZ </t>
  </si>
  <si>
    <t xml:space="preserve">       DEL 01  DE JUNIO AL 30 DE SEPTIEMBRE </t>
  </si>
  <si>
    <t xml:space="preserve">SAN MIGUEL </t>
  </si>
  <si>
    <t>MIERCOLES</t>
  </si>
  <si>
    <t>01,10,2018</t>
  </si>
  <si>
    <t>10,01,2019</t>
  </si>
  <si>
    <t>ORDAZ</t>
  </si>
  <si>
    <t>ARQUITECTURA</t>
  </si>
  <si>
    <t xml:space="preserve">Planning de trabajo entregado a la Trabajadora el </t>
  </si>
  <si>
    <t xml:space="preserve">Firma : </t>
  </si>
  <si>
    <t>24,07,2019</t>
  </si>
  <si>
    <t>30,07,2019</t>
  </si>
  <si>
    <t>CABO GATA, 137</t>
  </si>
  <si>
    <t>22,11,2019</t>
  </si>
  <si>
    <t>CUBRE BAJA IGNACIA DESDE EL 22,11,2019</t>
  </si>
  <si>
    <t xml:space="preserve">LIMPIEZA EXTRA </t>
  </si>
  <si>
    <t>11,12,2019</t>
  </si>
  <si>
    <t>SERVICIOS EXTRAS : 12 Y 19 DE DICIEMBRE,19</t>
  </si>
  <si>
    <t xml:space="preserve">HORAS COMPLEMENTARIAS </t>
  </si>
  <si>
    <t>LAS CONCHAS II</t>
  </si>
  <si>
    <t>07,01,2020</t>
  </si>
  <si>
    <t>PORTAL +DESMANCHADO PASILLOS</t>
  </si>
  <si>
    <t xml:space="preserve">COMPLETO +FREGADO RAMPA </t>
  </si>
  <si>
    <t>LIMPIEZA EXTRA</t>
  </si>
  <si>
    <t>SERVICIOS EXTRAS : 13 Y 23 DE ENERO,20</t>
  </si>
  <si>
    <t>PORTAL +DESMANCHADO PASILLOS Y RAMPA DESDE LA PLANTA 11 HASTA LA 6º PLANTA</t>
  </si>
  <si>
    <t>COMPLETO +FREGADO RAMPA DESDE LA PLANTA 11 HASTA LA 6º PLANTA</t>
  </si>
  <si>
    <t>01,02,2020</t>
  </si>
  <si>
    <t xml:space="preserve">FECHA </t>
  </si>
  <si>
    <t>HORAS MES</t>
  </si>
  <si>
    <t>FEBRERO/2020</t>
  </si>
  <si>
    <t>HORAS COMPLEMENTARIAS</t>
  </si>
  <si>
    <t>LIMPIZA EXTRA</t>
  </si>
  <si>
    <t>MARZO/2020</t>
  </si>
  <si>
    <t>ABRIL/2020</t>
  </si>
  <si>
    <t>MAYO/2020</t>
  </si>
  <si>
    <t>01,07,2020</t>
  </si>
  <si>
    <t>JULIO/2020</t>
  </si>
  <si>
    <t>AGOSTO/2020</t>
  </si>
  <si>
    <t>SEPTIEMBRE/20</t>
  </si>
  <si>
    <t>01,10,2020</t>
  </si>
  <si>
    <t>OCTUBRE/20</t>
  </si>
  <si>
    <t>NOVIEMBRE/2020</t>
  </si>
  <si>
    <t>DICIEMBRE/2020</t>
  </si>
  <si>
    <t>ENERO/2021</t>
  </si>
  <si>
    <t>LIMPIEZA PUNTUAL</t>
  </si>
  <si>
    <t>FEBRERO/21</t>
  </si>
  <si>
    <t>MARZO/2021</t>
  </si>
  <si>
    <t>ABRIL/2021</t>
  </si>
  <si>
    <t>MAYO/2021</t>
  </si>
  <si>
    <t>JUNIO/2021</t>
  </si>
  <si>
    <t>AMANDA</t>
  </si>
  <si>
    <t>carmen carreño</t>
  </si>
  <si>
    <t>andrea (incentivo)</t>
  </si>
  <si>
    <t>MAAMA BOUCHA</t>
  </si>
  <si>
    <t>CARMEN CARREÑO</t>
  </si>
  <si>
    <t>ANDREA</t>
  </si>
  <si>
    <t>maria gomez heredia</t>
  </si>
  <si>
    <t xml:space="preserve">vanesa </t>
  </si>
  <si>
    <t>vanesa</t>
  </si>
  <si>
    <t>VANESA MOLINA</t>
  </si>
  <si>
    <t>VANESA ALBORT</t>
  </si>
  <si>
    <t>ANDREA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</si>
</sst>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3" fillId="0" borderId="3" xfId="0" applyFont="1" applyBorder="1"/>
    <xf numFmtId="0" fontId="1" fillId="0" borderId="3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2" borderId="6" xfId="0" applyFont="1" applyFill="1" applyBorder="1"/>
    <xf numFmtId="0" fontId="2" fillId="0" borderId="3" xfId="0" applyFont="1" applyBorder="1" applyAlignment="1">
      <alignment horizontal="center"/>
    </xf>
    <xf numFmtId="0" fontId="3" fillId="0" borderId="0" xfId="0" applyFont="1"/>
    <xf numFmtId="2" fontId="1" fillId="0" borderId="0" xfId="0" applyNumberFormat="1" applyFont="1"/>
    <xf numFmtId="0" fontId="1" fillId="0" borderId="0" xfId="0" applyFont="1" applyFill="1" applyBorder="1"/>
    <xf numFmtId="2" fontId="5" fillId="0" borderId="0" xfId="0" applyNumberFormat="1" applyFont="1"/>
    <xf numFmtId="14" fontId="3" fillId="0" borderId="0" xfId="0" applyNumberFormat="1" applyFont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/>
    <xf numFmtId="0" fontId="0" fillId="0" borderId="3" xfId="0" applyBorder="1"/>
    <xf numFmtId="0" fontId="1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4" xfId="0" applyFont="1" applyBorder="1" applyAlignment="1"/>
    <xf numFmtId="0" fontId="3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1" fillId="2" borderId="9" xfId="0" applyFont="1" applyFill="1" applyBorder="1"/>
    <xf numFmtId="0" fontId="0" fillId="0" borderId="8" xfId="0" applyBorder="1"/>
    <xf numFmtId="14" fontId="0" fillId="0" borderId="0" xfId="0" applyNumberFormat="1" applyAlignment="1">
      <alignment wrapText="1"/>
    </xf>
    <xf numFmtId="0" fontId="1" fillId="2" borderId="0" xfId="0" applyFont="1" applyFill="1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0" fillId="0" borderId="3" xfId="0" applyFont="1" applyFill="1" applyBorder="1"/>
    <xf numFmtId="0" fontId="9" fillId="0" borderId="3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" fillId="3" borderId="0" xfId="0" applyFont="1" applyFill="1" applyBorder="1"/>
    <xf numFmtId="0" fontId="1" fillId="2" borderId="3" xfId="0" applyFont="1" applyFill="1" applyBorder="1" applyAlignment="1">
      <alignment horizontal="right"/>
    </xf>
    <xf numFmtId="14" fontId="1" fillId="0" borderId="0" xfId="0" applyNumberFormat="1" applyFont="1"/>
    <xf numFmtId="0" fontId="0" fillId="0" borderId="0" xfId="0" applyAlignment="1">
      <alignment wrapText="1"/>
    </xf>
    <xf numFmtId="0" fontId="3" fillId="2" borderId="1" xfId="0" applyFont="1" applyFill="1" applyBorder="1"/>
    <xf numFmtId="0" fontId="1" fillId="2" borderId="0" xfId="0" applyFont="1" applyFill="1"/>
    <xf numFmtId="0" fontId="10" fillId="0" borderId="0" xfId="0" applyFont="1"/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4" fontId="0" fillId="0" borderId="11" xfId="0" applyNumberFormat="1" applyBorder="1"/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0" fillId="4" borderId="13" xfId="0" applyFill="1" applyBorder="1"/>
    <xf numFmtId="0" fontId="0" fillId="4" borderId="1" xfId="0" applyFill="1" applyBorder="1"/>
    <xf numFmtId="0" fontId="0" fillId="4" borderId="1" xfId="0" applyFill="1" applyBorder="1" applyAlignment="1"/>
    <xf numFmtId="0" fontId="0" fillId="4" borderId="1" xfId="0" applyFill="1" applyBorder="1" applyAlignment="1">
      <alignment horizontal="center"/>
    </xf>
    <xf numFmtId="14" fontId="0" fillId="0" borderId="0" xfId="0" applyNumberFormat="1"/>
    <xf numFmtId="49" fontId="0" fillId="0" borderId="0" xfId="0" applyNumberFormat="1"/>
    <xf numFmtId="0" fontId="12" fillId="0" borderId="0" xfId="0" applyFont="1"/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right" wrapText="1"/>
    </xf>
    <xf numFmtId="0" fontId="0" fillId="4" borderId="1" xfId="0" applyFill="1" applyBorder="1" applyAlignment="1">
      <alignment horizontal="right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31</xdr:row>
      <xdr:rowOff>9526</xdr:rowOff>
    </xdr:from>
    <xdr:to>
      <xdr:col>0</xdr:col>
      <xdr:colOff>476250</xdr:colOff>
      <xdr:row>33</xdr:row>
      <xdr:rowOff>85726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9050" y="6762751"/>
          <a:ext cx="457200" cy="4572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286893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844040"/>
          <a:ext cx="133083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230314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13931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3</xdr:col>
      <xdr:colOff>43053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3083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119253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621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03834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142875</xdr:rowOff>
    </xdr:from>
    <xdr:to>
      <xdr:col>1</xdr:col>
      <xdr:colOff>152400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82689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6</xdr:row>
      <xdr:rowOff>38100</xdr:rowOff>
    </xdr:from>
    <xdr:to>
      <xdr:col>3</xdr:col>
      <xdr:colOff>176403</xdr:colOff>
      <xdr:row>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2477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8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7240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3243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81153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477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240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109728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7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84784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38493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271653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573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3354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33</xdr:row>
      <xdr:rowOff>9526</xdr:rowOff>
    </xdr:from>
    <xdr:to>
      <xdr:col>0</xdr:col>
      <xdr:colOff>476250</xdr:colOff>
      <xdr:row>35</xdr:row>
      <xdr:rowOff>85726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9050" y="6593206"/>
          <a:ext cx="457200" cy="44196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31</xdr:row>
      <xdr:rowOff>9526</xdr:rowOff>
    </xdr:from>
    <xdr:to>
      <xdr:col>0</xdr:col>
      <xdr:colOff>476250</xdr:colOff>
      <xdr:row>33</xdr:row>
      <xdr:rowOff>85726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9050" y="6905626"/>
          <a:ext cx="457200" cy="55245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6859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2</xdr:col>
      <xdr:colOff>538353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95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3717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142875</xdr:rowOff>
    </xdr:from>
    <xdr:to>
      <xdr:col>1</xdr:col>
      <xdr:colOff>152400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82689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8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9907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5</xdr:row>
      <xdr:rowOff>0</xdr:rowOff>
    </xdr:from>
    <xdr:to>
      <xdr:col>0</xdr:col>
      <xdr:colOff>619125</xdr:colOff>
      <xdr:row>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61925" y="9525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47625</xdr:colOff>
      <xdr:row>5</xdr:row>
      <xdr:rowOff>85725</xdr:rowOff>
    </xdr:from>
    <xdr:ext cx="1133475" cy="257175"/>
    <xdr:pic>
      <xdr:nvPicPr>
        <xdr:cNvPr id="8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19225"/>
          <a:ext cx="113347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7</xdr:row>
      <xdr:rowOff>0</xdr:rowOff>
    </xdr:from>
    <xdr:to>
      <xdr:col>0</xdr:col>
      <xdr:colOff>619125</xdr:colOff>
      <xdr:row>9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61925" y="1333500"/>
          <a:ext cx="4572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47625</xdr:colOff>
      <xdr:row>7</xdr:row>
      <xdr:rowOff>85725</xdr:rowOff>
    </xdr:from>
    <xdr:ext cx="1133475" cy="257175"/>
    <xdr:pic>
      <xdr:nvPicPr>
        <xdr:cNvPr id="8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038850"/>
          <a:ext cx="113347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31</xdr:row>
      <xdr:rowOff>9526</xdr:rowOff>
    </xdr:from>
    <xdr:to>
      <xdr:col>0</xdr:col>
      <xdr:colOff>476250</xdr:colOff>
      <xdr:row>33</xdr:row>
      <xdr:rowOff>85726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9050" y="6886576"/>
          <a:ext cx="457200" cy="4572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28575</xdr:rowOff>
    </xdr:from>
    <xdr:to>
      <xdr:col>0</xdr:col>
      <xdr:colOff>428625</xdr:colOff>
      <xdr:row>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1295400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6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3434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6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207" y="4361996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29</xdr:row>
      <xdr:rowOff>0</xdr:rowOff>
    </xdr:from>
    <xdr:to>
      <xdr:col>0</xdr:col>
      <xdr:colOff>619125</xdr:colOff>
      <xdr:row>31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61925" y="5953125"/>
          <a:ext cx="2476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47625</xdr:colOff>
      <xdr:row>29</xdr:row>
      <xdr:rowOff>85725</xdr:rowOff>
    </xdr:from>
    <xdr:ext cx="1133475" cy="257175"/>
    <xdr:pic>
      <xdr:nvPicPr>
        <xdr:cNvPr id="8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886450"/>
          <a:ext cx="113347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29</xdr:row>
      <xdr:rowOff>0</xdr:rowOff>
    </xdr:from>
    <xdr:to>
      <xdr:col>0</xdr:col>
      <xdr:colOff>619125</xdr:colOff>
      <xdr:row>31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61925" y="5800725"/>
          <a:ext cx="2571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47625</xdr:colOff>
      <xdr:row>29</xdr:row>
      <xdr:rowOff>85725</xdr:rowOff>
    </xdr:from>
    <xdr:ext cx="1133475" cy="257175"/>
    <xdr:pic>
      <xdr:nvPicPr>
        <xdr:cNvPr id="8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696075"/>
          <a:ext cx="113347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462153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324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8</xdr:row>
      <xdr:rowOff>0</xdr:rowOff>
    </xdr:from>
    <xdr:to>
      <xdr:col>2</xdr:col>
      <xdr:colOff>85725</xdr:colOff>
      <xdr:row>9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47687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31</xdr:row>
      <xdr:rowOff>0</xdr:rowOff>
    </xdr:from>
    <xdr:to>
      <xdr:col>0</xdr:col>
      <xdr:colOff>619125</xdr:colOff>
      <xdr:row>33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61925" y="6610350"/>
          <a:ext cx="3143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47625</xdr:colOff>
      <xdr:row>31</xdr:row>
      <xdr:rowOff>85725</xdr:rowOff>
    </xdr:from>
    <xdr:ext cx="1133475" cy="257175"/>
    <xdr:pic>
      <xdr:nvPicPr>
        <xdr:cNvPr id="8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981825"/>
          <a:ext cx="113347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33</xdr:row>
      <xdr:rowOff>95250</xdr:rowOff>
    </xdr:from>
    <xdr:to>
      <xdr:col>0</xdr:col>
      <xdr:colOff>542925</xdr:colOff>
      <xdr:row>35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85725" y="6991350"/>
          <a:ext cx="3619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47625</xdr:colOff>
      <xdr:row>33</xdr:row>
      <xdr:rowOff>85725</xdr:rowOff>
    </xdr:from>
    <xdr:ext cx="1133475" cy="257175"/>
    <xdr:pic>
      <xdr:nvPicPr>
        <xdr:cNvPr id="8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886575"/>
          <a:ext cx="113347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33</xdr:row>
      <xdr:rowOff>95250</xdr:rowOff>
    </xdr:from>
    <xdr:to>
      <xdr:col>0</xdr:col>
      <xdr:colOff>542925</xdr:colOff>
      <xdr:row>35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85725" y="6896100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47625</xdr:colOff>
      <xdr:row>33</xdr:row>
      <xdr:rowOff>85725</xdr:rowOff>
    </xdr:from>
    <xdr:ext cx="1133475" cy="257175"/>
    <xdr:pic>
      <xdr:nvPicPr>
        <xdr:cNvPr id="8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191375"/>
          <a:ext cx="113347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142875</xdr:rowOff>
    </xdr:from>
    <xdr:to>
      <xdr:col>1</xdr:col>
      <xdr:colOff>152400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82689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8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9907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31</xdr:row>
      <xdr:rowOff>95250</xdr:rowOff>
    </xdr:from>
    <xdr:to>
      <xdr:col>0</xdr:col>
      <xdr:colOff>542925</xdr:colOff>
      <xdr:row>33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85725" y="6819900"/>
          <a:ext cx="4381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47625</xdr:colOff>
      <xdr:row>31</xdr:row>
      <xdr:rowOff>85725</xdr:rowOff>
    </xdr:from>
    <xdr:ext cx="1133475" cy="257175"/>
    <xdr:pic>
      <xdr:nvPicPr>
        <xdr:cNvPr id="8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010400"/>
          <a:ext cx="113347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30</xdr:row>
      <xdr:rowOff>95250</xdr:rowOff>
    </xdr:from>
    <xdr:to>
      <xdr:col>0</xdr:col>
      <xdr:colOff>542925</xdr:colOff>
      <xdr:row>32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85725" y="6543675"/>
          <a:ext cx="4572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47625</xdr:colOff>
      <xdr:row>30</xdr:row>
      <xdr:rowOff>85725</xdr:rowOff>
    </xdr:from>
    <xdr:ext cx="1133475" cy="257175"/>
    <xdr:pic>
      <xdr:nvPicPr>
        <xdr:cNvPr id="8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6648450"/>
          <a:ext cx="113347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28</xdr:row>
      <xdr:rowOff>95250</xdr:rowOff>
    </xdr:from>
    <xdr:to>
      <xdr:col>0</xdr:col>
      <xdr:colOff>542925</xdr:colOff>
      <xdr:row>30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85725" y="66579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47625</xdr:colOff>
      <xdr:row>28</xdr:row>
      <xdr:rowOff>85725</xdr:rowOff>
    </xdr:from>
    <xdr:ext cx="1133475" cy="257175"/>
    <xdr:pic>
      <xdr:nvPicPr>
        <xdr:cNvPr id="8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543675"/>
          <a:ext cx="113347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30</xdr:row>
      <xdr:rowOff>95250</xdr:rowOff>
    </xdr:from>
    <xdr:to>
      <xdr:col>0</xdr:col>
      <xdr:colOff>542925</xdr:colOff>
      <xdr:row>32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85725" y="6553200"/>
          <a:ext cx="381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47625</xdr:colOff>
      <xdr:row>30</xdr:row>
      <xdr:rowOff>85725</xdr:rowOff>
    </xdr:from>
    <xdr:ext cx="1133475" cy="257175"/>
    <xdr:pic>
      <xdr:nvPicPr>
        <xdr:cNvPr id="8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877050"/>
          <a:ext cx="113347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28</xdr:row>
      <xdr:rowOff>28575</xdr:rowOff>
    </xdr:from>
    <xdr:to>
      <xdr:col>1</xdr:col>
      <xdr:colOff>28575</xdr:colOff>
      <xdr:row>30</xdr:row>
      <xdr:rowOff>76200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23825" y="6819900"/>
          <a:ext cx="523875" cy="42862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47625</xdr:colOff>
      <xdr:row>28</xdr:row>
      <xdr:rowOff>85725</xdr:rowOff>
    </xdr:from>
    <xdr:ext cx="1133475" cy="257175"/>
    <xdr:pic>
      <xdr:nvPicPr>
        <xdr:cNvPr id="15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210425"/>
          <a:ext cx="113347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19</xdr:row>
      <xdr:rowOff>57151</xdr:rowOff>
    </xdr:from>
    <xdr:to>
      <xdr:col>1</xdr:col>
      <xdr:colOff>1</xdr:colOff>
      <xdr:row>20</xdr:row>
      <xdr:rowOff>180976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47626" y="4305301"/>
          <a:ext cx="400050" cy="3143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19</xdr:row>
      <xdr:rowOff>95250</xdr:rowOff>
    </xdr:from>
    <xdr:ext cx="1162049" cy="247650"/>
    <xdr:pic>
      <xdr:nvPicPr>
        <xdr:cNvPr id="8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324225"/>
          <a:ext cx="1162049" cy="247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15</xdr:row>
      <xdr:rowOff>57151</xdr:rowOff>
    </xdr:from>
    <xdr:to>
      <xdr:col>1</xdr:col>
      <xdr:colOff>1</xdr:colOff>
      <xdr:row>16</xdr:row>
      <xdr:rowOff>180976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47626" y="3286126"/>
          <a:ext cx="428625" cy="3143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15</xdr:row>
      <xdr:rowOff>95250</xdr:rowOff>
    </xdr:from>
    <xdr:ext cx="1162049" cy="247650"/>
    <xdr:pic>
      <xdr:nvPicPr>
        <xdr:cNvPr id="8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438900"/>
          <a:ext cx="1162049" cy="247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142875</xdr:rowOff>
    </xdr:from>
    <xdr:to>
      <xdr:col>1</xdr:col>
      <xdr:colOff>152400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82689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8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9907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142875</xdr:rowOff>
    </xdr:from>
    <xdr:to>
      <xdr:col>1</xdr:col>
      <xdr:colOff>152400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82689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8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10</xdr:row>
      <xdr:rowOff>142875</xdr:rowOff>
    </xdr:from>
    <xdr:to>
      <xdr:col>1</xdr:col>
      <xdr:colOff>152400</xdr:colOff>
      <xdr:row>13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37553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11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9907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142875</xdr:rowOff>
    </xdr:from>
    <xdr:to>
      <xdr:col>1</xdr:col>
      <xdr:colOff>152400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82689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8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149733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3083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workbookViewId="0">
      <selection sqref="A1:N34"/>
    </sheetView>
  </sheetViews>
  <sheetFormatPr baseColWidth="10" defaultRowHeight="15" x14ac:dyDescent="0.25"/>
  <cols>
    <col min="1" max="1" width="7.28515625" customWidth="1"/>
    <col min="2" max="2" width="17.28515625" customWidth="1"/>
    <col min="3" max="3" width="6.28515625" customWidth="1"/>
    <col min="4" max="4" width="19.5703125" customWidth="1"/>
    <col min="5" max="5" width="6.42578125" customWidth="1"/>
    <col min="6" max="6" width="13.85546875" customWidth="1"/>
    <col min="7" max="7" width="6" customWidth="1"/>
    <col min="8" max="8" width="15.85546875" customWidth="1"/>
    <col min="9" max="9" width="6.140625" customWidth="1"/>
    <col min="10" max="10" width="21.42578125" customWidth="1"/>
    <col min="11" max="11" width="5.7109375" customWidth="1"/>
    <col min="12" max="12" width="5" customWidth="1"/>
    <col min="13" max="13" width="4.85546875" customWidth="1"/>
    <col min="14" max="14" width="6" customWidth="1"/>
    <col min="15" max="15" width="15.140625" customWidth="1"/>
  </cols>
  <sheetData>
    <row r="1" spans="1:21" x14ac:dyDescent="0.25">
      <c r="A1" s="86"/>
      <c r="B1" s="108" t="s">
        <v>25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21" ht="27" customHeight="1" x14ac:dyDescent="0.25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87" t="s">
        <v>4</v>
      </c>
      <c r="H2" s="87" t="s">
        <v>6</v>
      </c>
      <c r="I2" s="87" t="s">
        <v>4</v>
      </c>
      <c r="J2" s="87" t="s">
        <v>7</v>
      </c>
      <c r="K2" s="87" t="s">
        <v>4</v>
      </c>
      <c r="L2" s="87" t="s">
        <v>8</v>
      </c>
      <c r="M2" s="87" t="s">
        <v>4</v>
      </c>
      <c r="N2" s="87" t="s">
        <v>9</v>
      </c>
      <c r="O2" s="127"/>
    </row>
    <row r="3" spans="1:21" ht="15" customHeight="1" x14ac:dyDescent="0.25">
      <c r="A3" s="88"/>
      <c r="B3" s="88" t="s">
        <v>69</v>
      </c>
      <c r="C3" s="88"/>
      <c r="D3" s="88" t="s">
        <v>69</v>
      </c>
      <c r="E3" s="89"/>
      <c r="F3" s="88"/>
      <c r="G3" s="88"/>
      <c r="H3" s="88" t="s">
        <v>69</v>
      </c>
      <c r="I3" s="88"/>
      <c r="J3" s="88" t="s">
        <v>69</v>
      </c>
      <c r="K3" s="88"/>
      <c r="L3" s="88"/>
      <c r="M3" s="88"/>
      <c r="N3" s="88"/>
      <c r="O3" s="128" t="s">
        <v>110</v>
      </c>
    </row>
    <row r="4" spans="1:21" ht="27.75" customHeight="1" x14ac:dyDescent="0.25">
      <c r="A4" s="90">
        <v>12.33</v>
      </c>
      <c r="B4" s="90" t="s">
        <v>11</v>
      </c>
      <c r="C4" s="90">
        <v>0.5</v>
      </c>
      <c r="D4" s="111" t="s">
        <v>75</v>
      </c>
      <c r="E4" s="112">
        <v>0.5</v>
      </c>
      <c r="F4" s="111"/>
      <c r="G4" s="111"/>
      <c r="H4" s="111" t="s">
        <v>76</v>
      </c>
      <c r="I4" s="90">
        <v>1.36</v>
      </c>
      <c r="J4" s="90" t="s">
        <v>11</v>
      </c>
      <c r="K4" s="90">
        <v>0.5</v>
      </c>
      <c r="L4" s="90"/>
      <c r="M4" s="90"/>
      <c r="N4" s="90">
        <f>K4+I4+G4+E4+C4</f>
        <v>2.8600000000000003</v>
      </c>
      <c r="O4" s="128"/>
      <c r="P4" t="s">
        <v>101</v>
      </c>
      <c r="Q4" t="s">
        <v>104</v>
      </c>
      <c r="S4" t="s">
        <v>107</v>
      </c>
      <c r="U4" t="s">
        <v>108</v>
      </c>
    </row>
    <row r="5" spans="1:21" ht="14.25" customHeight="1" x14ac:dyDescent="0.25">
      <c r="A5" s="92"/>
      <c r="B5" s="64"/>
      <c r="C5" s="92"/>
      <c r="D5" s="92" t="s">
        <v>29</v>
      </c>
      <c r="E5" s="93"/>
      <c r="F5" s="92"/>
      <c r="G5" s="92"/>
      <c r="H5" s="92"/>
      <c r="I5" s="92"/>
      <c r="J5" s="92" t="s">
        <v>29</v>
      </c>
      <c r="K5" s="92"/>
      <c r="L5" s="92"/>
      <c r="M5" s="92"/>
      <c r="N5" s="92"/>
      <c r="O5" s="128" t="s">
        <v>110</v>
      </c>
    </row>
    <row r="6" spans="1:21" x14ac:dyDescent="0.25">
      <c r="A6" s="94">
        <v>4.5</v>
      </c>
      <c r="B6" s="40"/>
      <c r="C6" s="95"/>
      <c r="D6" s="95" t="s">
        <v>30</v>
      </c>
      <c r="E6" s="95">
        <v>0.25</v>
      </c>
      <c r="F6" s="96"/>
      <c r="G6" s="95"/>
      <c r="H6" s="95"/>
      <c r="I6" s="95"/>
      <c r="J6" s="95" t="s">
        <v>12</v>
      </c>
      <c r="K6" s="95">
        <v>0.79</v>
      </c>
      <c r="L6" s="95"/>
      <c r="M6" s="95"/>
      <c r="N6" s="95">
        <f>E6+K6</f>
        <v>1.04</v>
      </c>
      <c r="O6" s="101"/>
      <c r="P6" t="s">
        <v>101</v>
      </c>
      <c r="Q6" t="s">
        <v>104</v>
      </c>
      <c r="S6" t="s">
        <v>107</v>
      </c>
      <c r="U6" t="s">
        <v>109</v>
      </c>
    </row>
    <row r="7" spans="1:21" ht="16.5" customHeight="1" x14ac:dyDescent="0.25">
      <c r="A7" s="92"/>
      <c r="B7" s="97"/>
      <c r="C7" s="98"/>
      <c r="D7" s="97" t="s">
        <v>31</v>
      </c>
      <c r="E7" s="98"/>
      <c r="F7" s="97" t="s">
        <v>31</v>
      </c>
      <c r="G7" s="98"/>
      <c r="H7" s="97"/>
      <c r="I7" s="97"/>
      <c r="J7" s="97" t="s">
        <v>31</v>
      </c>
      <c r="K7" s="97"/>
      <c r="L7" s="97"/>
      <c r="M7" s="97"/>
      <c r="N7" s="97"/>
      <c r="O7" s="101" t="s">
        <v>111</v>
      </c>
    </row>
    <row r="8" spans="1:21" ht="22.5" customHeight="1" x14ac:dyDescent="0.25">
      <c r="A8" s="92">
        <v>11.08</v>
      </c>
      <c r="B8" s="95"/>
      <c r="C8" s="94"/>
      <c r="D8" s="40" t="s">
        <v>32</v>
      </c>
      <c r="E8" s="94">
        <v>1.5</v>
      </c>
      <c r="F8" s="40" t="s">
        <v>11</v>
      </c>
      <c r="G8" s="94">
        <v>0.36</v>
      </c>
      <c r="H8" s="95"/>
      <c r="I8" s="95"/>
      <c r="J8" s="40" t="s">
        <v>11</v>
      </c>
      <c r="K8" s="95">
        <v>0.7</v>
      </c>
      <c r="L8" s="95"/>
      <c r="M8" s="95"/>
      <c r="N8" s="95">
        <f>C8+E8+G8+I8+K8+M8</f>
        <v>2.5599999999999996</v>
      </c>
      <c r="O8" s="101"/>
      <c r="P8" t="s">
        <v>101</v>
      </c>
      <c r="Q8" t="s">
        <v>104</v>
      </c>
      <c r="S8" t="s">
        <v>107</v>
      </c>
      <c r="U8" t="s">
        <v>109</v>
      </c>
    </row>
    <row r="9" spans="1:21" x14ac:dyDescent="0.25">
      <c r="A9" s="97"/>
      <c r="B9" s="86" t="s">
        <v>13</v>
      </c>
      <c r="C9" s="97"/>
      <c r="D9" s="86"/>
      <c r="E9" s="97"/>
      <c r="F9" s="58" t="s">
        <v>13</v>
      </c>
      <c r="G9" s="97"/>
      <c r="H9" s="86"/>
      <c r="I9" s="97"/>
      <c r="J9" s="58" t="s">
        <v>13</v>
      </c>
      <c r="K9" s="97"/>
      <c r="L9" s="86"/>
      <c r="M9" s="97"/>
      <c r="N9" s="97"/>
      <c r="O9" s="101" t="s">
        <v>111</v>
      </c>
    </row>
    <row r="10" spans="1:21" x14ac:dyDescent="0.25">
      <c r="A10" s="95">
        <v>6.5</v>
      </c>
      <c r="B10" s="95" t="s">
        <v>12</v>
      </c>
      <c r="C10" s="95">
        <v>0.7</v>
      </c>
      <c r="D10" s="95"/>
      <c r="E10" s="96"/>
      <c r="F10" s="95" t="s">
        <v>14</v>
      </c>
      <c r="G10" s="95">
        <v>0.4</v>
      </c>
      <c r="H10" s="95"/>
      <c r="I10" s="95"/>
      <c r="J10" s="95" t="s">
        <v>14</v>
      </c>
      <c r="K10" s="95">
        <v>0.4</v>
      </c>
      <c r="L10" s="95"/>
      <c r="M10" s="95"/>
      <c r="N10" s="95">
        <f>C10+E10+G10+I10+K10+M10</f>
        <v>1.5</v>
      </c>
      <c r="O10" s="101"/>
      <c r="P10" t="s">
        <v>102</v>
      </c>
    </row>
    <row r="11" spans="1:21" x14ac:dyDescent="0.25">
      <c r="A11" s="97"/>
      <c r="B11" s="86" t="s">
        <v>33</v>
      </c>
      <c r="C11" s="97"/>
      <c r="D11" s="86" t="s">
        <v>33</v>
      </c>
      <c r="E11" s="97"/>
      <c r="F11" s="86" t="s">
        <v>33</v>
      </c>
      <c r="G11" s="97"/>
      <c r="H11" s="86" t="s">
        <v>33</v>
      </c>
      <c r="I11" s="97"/>
      <c r="J11" s="86" t="s">
        <v>33</v>
      </c>
      <c r="K11" s="97"/>
      <c r="L11" s="97"/>
      <c r="M11" s="97"/>
      <c r="N11" s="97">
        <f>C11+E11+G11+I11+K11+M11</f>
        <v>0</v>
      </c>
      <c r="O11" s="128" t="s">
        <v>110</v>
      </c>
    </row>
    <row r="12" spans="1:21" x14ac:dyDescent="0.25">
      <c r="A12" s="95">
        <v>8</v>
      </c>
      <c r="B12" s="95" t="s">
        <v>11</v>
      </c>
      <c r="C12" s="95">
        <v>0.3</v>
      </c>
      <c r="D12" s="95" t="s">
        <v>11</v>
      </c>
      <c r="E12" s="95">
        <v>0.3</v>
      </c>
      <c r="F12" s="95" t="s">
        <v>34</v>
      </c>
      <c r="G12" s="95">
        <v>0.64</v>
      </c>
      <c r="H12" s="95" t="s">
        <v>11</v>
      </c>
      <c r="I12" s="95">
        <v>0.3</v>
      </c>
      <c r="J12" s="95" t="s">
        <v>11</v>
      </c>
      <c r="K12" s="95">
        <v>0.3</v>
      </c>
      <c r="L12" s="95"/>
      <c r="M12" s="95"/>
      <c r="N12" s="95">
        <f>C12+E12+G12+I12+K12+M12</f>
        <v>1.84</v>
      </c>
      <c r="O12" s="101"/>
      <c r="P12" t="s">
        <v>101</v>
      </c>
      <c r="Q12" t="s">
        <v>104</v>
      </c>
      <c r="S12" t="s">
        <v>107</v>
      </c>
      <c r="U12" t="s">
        <v>109</v>
      </c>
    </row>
    <row r="13" spans="1:21" ht="24" x14ac:dyDescent="0.25">
      <c r="A13" s="97"/>
      <c r="B13" s="99"/>
      <c r="C13" s="92"/>
      <c r="D13" s="86" t="s">
        <v>15</v>
      </c>
      <c r="E13" s="92"/>
      <c r="F13" s="86"/>
      <c r="G13" s="92"/>
      <c r="H13" s="86"/>
      <c r="I13" s="92"/>
      <c r="J13" s="86" t="s">
        <v>15</v>
      </c>
      <c r="K13" s="92"/>
      <c r="L13" s="86"/>
      <c r="M13" s="92"/>
      <c r="N13" s="97"/>
      <c r="O13" s="128" t="s">
        <v>110</v>
      </c>
    </row>
    <row r="14" spans="1:21" x14ac:dyDescent="0.25">
      <c r="A14" s="95">
        <v>4</v>
      </c>
      <c r="B14" s="100"/>
      <c r="C14" s="95"/>
      <c r="D14" s="95" t="s">
        <v>11</v>
      </c>
      <c r="E14" s="95">
        <v>0.33</v>
      </c>
      <c r="F14" s="95"/>
      <c r="G14" s="95"/>
      <c r="H14" s="95"/>
      <c r="I14" s="95"/>
      <c r="J14" s="100" t="s">
        <v>12</v>
      </c>
      <c r="K14" s="95">
        <v>0.59</v>
      </c>
      <c r="L14" s="95"/>
      <c r="M14" s="95"/>
      <c r="N14" s="95">
        <f>C14+E14+G14+I14+K14+M14</f>
        <v>0.91999999999999993</v>
      </c>
      <c r="O14" s="101"/>
      <c r="P14" t="s">
        <v>101</v>
      </c>
      <c r="Q14" t="s">
        <v>104</v>
      </c>
      <c r="S14" t="s">
        <v>107</v>
      </c>
      <c r="U14" t="s">
        <v>109</v>
      </c>
    </row>
    <row r="15" spans="1:21" x14ac:dyDescent="0.25">
      <c r="A15" s="92"/>
      <c r="B15" s="86" t="s">
        <v>16</v>
      </c>
      <c r="C15" s="92"/>
      <c r="D15" s="101"/>
      <c r="E15" s="92"/>
      <c r="F15" s="86" t="s">
        <v>16</v>
      </c>
      <c r="G15" s="92"/>
      <c r="H15" s="101"/>
      <c r="I15" s="92"/>
      <c r="J15" s="86" t="s">
        <v>16</v>
      </c>
      <c r="K15" s="92"/>
      <c r="L15" s="101"/>
      <c r="M15" s="92"/>
      <c r="N15" s="97">
        <f>C15+E15+G15+I15+K15+M15</f>
        <v>0</v>
      </c>
      <c r="O15" s="101" t="s">
        <v>111</v>
      </c>
    </row>
    <row r="16" spans="1:21" x14ac:dyDescent="0.25">
      <c r="A16" s="92">
        <v>6</v>
      </c>
      <c r="B16" s="95" t="s">
        <v>12</v>
      </c>
      <c r="C16" s="95">
        <v>0.57999999999999996</v>
      </c>
      <c r="D16" s="95"/>
      <c r="E16" s="95"/>
      <c r="F16" s="95" t="s">
        <v>14</v>
      </c>
      <c r="G16" s="95">
        <v>0.4</v>
      </c>
      <c r="H16" s="95"/>
      <c r="I16" s="95"/>
      <c r="J16" s="95" t="s">
        <v>14</v>
      </c>
      <c r="K16" s="95">
        <v>0.4</v>
      </c>
      <c r="L16" s="101"/>
      <c r="M16" s="92"/>
      <c r="N16" s="95">
        <f>C16+E16+G16+I16+K16+M16</f>
        <v>1.38</v>
      </c>
      <c r="O16" s="101"/>
      <c r="P16" t="s">
        <v>102</v>
      </c>
    </row>
    <row r="17" spans="1:17" x14ac:dyDescent="0.25">
      <c r="A17" s="97"/>
      <c r="B17" s="102"/>
      <c r="C17" s="97"/>
      <c r="D17" s="102"/>
      <c r="E17" s="97"/>
      <c r="F17" s="102"/>
      <c r="G17" s="97"/>
      <c r="H17" s="102" t="s">
        <v>27</v>
      </c>
      <c r="I17" s="97"/>
      <c r="J17" s="102"/>
      <c r="K17" s="97"/>
      <c r="L17" s="102"/>
      <c r="M17" s="97"/>
      <c r="N17" s="97"/>
      <c r="O17" s="101" t="s">
        <v>111</v>
      </c>
    </row>
    <row r="18" spans="1:17" x14ac:dyDescent="0.25">
      <c r="A18" s="95">
        <v>2</v>
      </c>
      <c r="B18" s="100"/>
      <c r="C18" s="95"/>
      <c r="D18" s="100"/>
      <c r="E18" s="95"/>
      <c r="F18" s="100"/>
      <c r="G18" s="95"/>
      <c r="H18" s="100" t="s">
        <v>12</v>
      </c>
      <c r="I18" s="95">
        <v>0.46</v>
      </c>
      <c r="J18" s="100"/>
      <c r="K18" s="95"/>
      <c r="L18" s="100"/>
      <c r="M18" s="95"/>
      <c r="N18" s="95">
        <f>C18+E18+G18+I18+K18+M18</f>
        <v>0.46</v>
      </c>
      <c r="O18" s="101"/>
      <c r="P18" t="s">
        <v>101</v>
      </c>
      <c r="Q18" t="s">
        <v>105</v>
      </c>
    </row>
    <row r="19" spans="1:17" x14ac:dyDescent="0.25">
      <c r="A19" s="97"/>
      <c r="B19" s="86" t="s">
        <v>17</v>
      </c>
      <c r="C19" s="92"/>
      <c r="D19" s="86"/>
      <c r="E19" s="92"/>
      <c r="F19" s="86" t="s">
        <v>17</v>
      </c>
      <c r="G19" s="92"/>
      <c r="H19" s="86"/>
      <c r="I19" s="92"/>
      <c r="J19" s="86" t="s">
        <v>17</v>
      </c>
      <c r="K19" s="92"/>
      <c r="L19" s="86"/>
      <c r="M19" s="92"/>
      <c r="N19" s="97"/>
      <c r="O19" s="101" t="s">
        <v>112</v>
      </c>
    </row>
    <row r="20" spans="1:17" ht="27" customHeight="1" x14ac:dyDescent="0.25">
      <c r="A20" s="95">
        <v>10</v>
      </c>
      <c r="B20" s="100" t="s">
        <v>18</v>
      </c>
      <c r="C20" s="95">
        <v>0.75</v>
      </c>
      <c r="D20" s="100"/>
      <c r="E20" s="95"/>
      <c r="F20" s="100" t="s">
        <v>19</v>
      </c>
      <c r="G20" s="95">
        <v>1.22</v>
      </c>
      <c r="H20" s="100"/>
      <c r="I20" s="95"/>
      <c r="J20" s="100" t="s">
        <v>11</v>
      </c>
      <c r="K20" s="95">
        <v>0.33</v>
      </c>
      <c r="L20" s="100"/>
      <c r="M20" s="95"/>
      <c r="N20" s="95">
        <f>C20+E20+G20+I20+K20+M20</f>
        <v>2.2999999999999998</v>
      </c>
      <c r="O20" s="101"/>
      <c r="P20" t="s">
        <v>101</v>
      </c>
      <c r="Q20" t="s">
        <v>106</v>
      </c>
    </row>
    <row r="21" spans="1:17" x14ac:dyDescent="0.25">
      <c r="A21" s="97"/>
      <c r="B21" s="86" t="s">
        <v>35</v>
      </c>
      <c r="C21" s="92"/>
      <c r="D21" s="86" t="s">
        <v>35</v>
      </c>
      <c r="E21" s="92"/>
      <c r="F21" s="86" t="s">
        <v>35</v>
      </c>
      <c r="G21" s="92"/>
      <c r="H21" s="86" t="s">
        <v>35</v>
      </c>
      <c r="I21" s="92"/>
      <c r="J21" s="86" t="s">
        <v>35</v>
      </c>
      <c r="K21" s="92"/>
      <c r="L21" s="86"/>
      <c r="M21" s="92"/>
      <c r="N21" s="97"/>
      <c r="O21" s="101" t="s">
        <v>112</v>
      </c>
    </row>
    <row r="22" spans="1:17" ht="30" customHeight="1" x14ac:dyDescent="0.25">
      <c r="A22" s="95">
        <v>10</v>
      </c>
      <c r="B22" s="100" t="s">
        <v>36</v>
      </c>
      <c r="C22" s="95">
        <v>0.44</v>
      </c>
      <c r="D22" s="41" t="s">
        <v>37</v>
      </c>
      <c r="E22" s="95">
        <v>0.5</v>
      </c>
      <c r="F22" s="100" t="s">
        <v>12</v>
      </c>
      <c r="G22" s="95">
        <v>0.87</v>
      </c>
      <c r="H22" s="100" t="s">
        <v>11</v>
      </c>
      <c r="I22" s="95">
        <v>0.25</v>
      </c>
      <c r="J22" s="100" t="s">
        <v>11</v>
      </c>
      <c r="K22" s="95">
        <v>0.25</v>
      </c>
      <c r="L22" s="100"/>
      <c r="M22" s="95"/>
      <c r="N22" s="95">
        <f>C22+E22+G22+I22+K22+M22</f>
        <v>2.31</v>
      </c>
      <c r="O22" s="101"/>
      <c r="P22" t="s">
        <v>101</v>
      </c>
      <c r="Q22" t="s">
        <v>106</v>
      </c>
    </row>
    <row r="23" spans="1:17" x14ac:dyDescent="0.25">
      <c r="A23" s="97"/>
      <c r="B23" s="86" t="s">
        <v>20</v>
      </c>
      <c r="C23" s="92"/>
      <c r="D23" s="86"/>
      <c r="E23" s="92"/>
      <c r="F23" s="86" t="s">
        <v>20</v>
      </c>
      <c r="G23" s="92"/>
      <c r="H23" s="86"/>
      <c r="I23" s="92"/>
      <c r="J23" s="86" t="s">
        <v>20</v>
      </c>
      <c r="K23" s="92"/>
      <c r="L23" s="86"/>
      <c r="M23" s="92"/>
      <c r="N23" s="97"/>
      <c r="O23" s="101" t="s">
        <v>111</v>
      </c>
    </row>
    <row r="24" spans="1:17" x14ac:dyDescent="0.25">
      <c r="A24" s="95">
        <v>7</v>
      </c>
      <c r="B24" s="100" t="s">
        <v>11</v>
      </c>
      <c r="C24" s="95">
        <v>0.33</v>
      </c>
      <c r="D24" s="100"/>
      <c r="E24" s="95"/>
      <c r="F24" s="100" t="s">
        <v>12</v>
      </c>
      <c r="G24" s="95">
        <v>0.95</v>
      </c>
      <c r="H24" s="100"/>
      <c r="I24" s="95"/>
      <c r="J24" s="100" t="s">
        <v>11</v>
      </c>
      <c r="K24" s="95">
        <v>0.33</v>
      </c>
      <c r="L24" s="100"/>
      <c r="M24" s="95"/>
      <c r="N24" s="95">
        <f>C24+E24+G24+I24+K24+M24</f>
        <v>1.61</v>
      </c>
      <c r="O24" s="101"/>
      <c r="P24" t="s">
        <v>102</v>
      </c>
    </row>
    <row r="25" spans="1:17" x14ac:dyDescent="0.25">
      <c r="A25" s="59"/>
      <c r="B25" s="58" t="s">
        <v>41</v>
      </c>
      <c r="C25" s="59"/>
      <c r="D25" s="60"/>
      <c r="E25" s="59"/>
      <c r="F25" s="58" t="s">
        <v>41</v>
      </c>
      <c r="G25" s="59"/>
      <c r="H25" s="61"/>
      <c r="I25" s="59"/>
      <c r="J25" s="58" t="s">
        <v>41</v>
      </c>
      <c r="K25" s="59"/>
      <c r="L25" s="59"/>
      <c r="M25" s="59"/>
      <c r="N25" s="59"/>
      <c r="O25" s="101" t="s">
        <v>112</v>
      </c>
    </row>
    <row r="26" spans="1:17" x14ac:dyDescent="0.25">
      <c r="A26" s="40">
        <v>7</v>
      </c>
      <c r="B26" s="40" t="s">
        <v>12</v>
      </c>
      <c r="C26" s="40">
        <v>0.95</v>
      </c>
      <c r="D26" s="40"/>
      <c r="E26" s="40"/>
      <c r="F26" s="62" t="s">
        <v>11</v>
      </c>
      <c r="G26" s="40">
        <v>0.33</v>
      </c>
      <c r="H26" s="40"/>
      <c r="I26" s="40"/>
      <c r="J26" s="62" t="s">
        <v>11</v>
      </c>
      <c r="K26" s="40">
        <v>0.33</v>
      </c>
      <c r="L26" s="40"/>
      <c r="M26" s="40"/>
      <c r="N26" s="40">
        <f>C26+E26+G26+I26+K26+M26</f>
        <v>1.61</v>
      </c>
      <c r="O26" s="65"/>
      <c r="P26" t="s">
        <v>103</v>
      </c>
    </row>
    <row r="27" spans="1:17" ht="12.75" customHeight="1" x14ac:dyDescent="0.25">
      <c r="A27" s="64"/>
      <c r="B27" s="64"/>
      <c r="C27" s="64"/>
      <c r="D27" s="64" t="s">
        <v>44</v>
      </c>
      <c r="E27" s="59"/>
      <c r="F27" s="59"/>
      <c r="G27" s="64"/>
      <c r="H27" s="64"/>
      <c r="I27" s="59"/>
      <c r="J27" s="65"/>
      <c r="K27" s="64"/>
      <c r="L27" s="64"/>
      <c r="M27" s="64"/>
      <c r="N27" s="64"/>
      <c r="O27" s="101" t="s">
        <v>111</v>
      </c>
    </row>
    <row r="28" spans="1:17" x14ac:dyDescent="0.25">
      <c r="A28" s="64">
        <v>2.17</v>
      </c>
      <c r="B28" s="64"/>
      <c r="C28" s="64"/>
      <c r="D28" s="64" t="s">
        <v>12</v>
      </c>
      <c r="E28" s="64">
        <v>0.5</v>
      </c>
      <c r="F28" s="64"/>
      <c r="G28" s="64"/>
      <c r="H28" s="64"/>
      <c r="I28" s="64"/>
      <c r="J28" s="65"/>
      <c r="K28" s="64"/>
      <c r="L28" s="64"/>
      <c r="M28" s="64"/>
      <c r="N28" s="64">
        <f>C28+E28+G28+I28+K28+M28</f>
        <v>0.5</v>
      </c>
      <c r="O28" s="65"/>
      <c r="P28" t="s">
        <v>101</v>
      </c>
      <c r="Q28" t="s">
        <v>105</v>
      </c>
    </row>
    <row r="29" spans="1:17" ht="15" customHeight="1" x14ac:dyDescent="0.25">
      <c r="A29" s="59"/>
      <c r="B29" s="59"/>
      <c r="C29" s="59"/>
      <c r="D29" s="59" t="s">
        <v>46</v>
      </c>
      <c r="E29" s="59"/>
      <c r="F29" s="59"/>
      <c r="G29" s="59"/>
      <c r="H29" s="59"/>
      <c r="I29" s="59"/>
      <c r="J29" s="59" t="s">
        <v>46</v>
      </c>
      <c r="K29" s="59"/>
      <c r="L29" s="59"/>
      <c r="M29" s="59"/>
      <c r="N29" s="59"/>
      <c r="O29" s="101" t="s">
        <v>111</v>
      </c>
    </row>
    <row r="30" spans="1:17" x14ac:dyDescent="0.25">
      <c r="A30" s="40">
        <v>4.66</v>
      </c>
      <c r="B30" s="40"/>
      <c r="C30" s="40"/>
      <c r="D30" s="40" t="s">
        <v>12</v>
      </c>
      <c r="E30" s="40">
        <v>0.83</v>
      </c>
      <c r="F30" s="40"/>
      <c r="G30" s="40"/>
      <c r="H30" s="40"/>
      <c r="I30" s="40"/>
      <c r="J30" s="40" t="s">
        <v>11</v>
      </c>
      <c r="K30" s="40">
        <v>0.25</v>
      </c>
      <c r="L30" s="40"/>
      <c r="M30" s="40"/>
      <c r="N30" s="64">
        <f>C30+E30+G30+I30+K30+M30</f>
        <v>1.08</v>
      </c>
      <c r="O30" s="65"/>
      <c r="P30" t="s">
        <v>102</v>
      </c>
    </row>
    <row r="31" spans="1:17" x14ac:dyDescent="0.25">
      <c r="A31" s="103">
        <f>SUM(A3:A30)</f>
        <v>95.24</v>
      </c>
      <c r="B31" s="40" t="s">
        <v>9</v>
      </c>
      <c r="C31" s="95">
        <f>SUM(C3:C30)</f>
        <v>4.55</v>
      </c>
      <c r="D31" s="96"/>
      <c r="E31" s="95">
        <f>SUM(E3:E30)</f>
        <v>4.71</v>
      </c>
      <c r="F31" s="95"/>
      <c r="G31" s="95">
        <f>SUM(G3:G30)</f>
        <v>5.17</v>
      </c>
      <c r="H31" s="95"/>
      <c r="I31" s="95">
        <f>SUM(I3:I30)</f>
        <v>2.37</v>
      </c>
      <c r="J31" s="95"/>
      <c r="K31" s="95">
        <f>SUM(K3:K30)</f>
        <v>5.17</v>
      </c>
      <c r="L31" s="96"/>
      <c r="M31" s="96"/>
      <c r="N31" s="104">
        <f>SUM(N3:N30)</f>
        <v>21.97</v>
      </c>
      <c r="O31" s="101"/>
    </row>
    <row r="32" spans="1:17" x14ac:dyDescent="0.25">
      <c r="A32" s="105"/>
      <c r="B32" s="109" t="s">
        <v>21</v>
      </c>
      <c r="C32" s="101"/>
      <c r="E32" s="93"/>
      <c r="F32" s="101"/>
      <c r="G32" s="101"/>
      <c r="H32" s="101"/>
      <c r="I32" s="101"/>
      <c r="J32" s="108" t="s">
        <v>22</v>
      </c>
      <c r="K32" s="93"/>
      <c r="L32" s="93"/>
      <c r="M32" s="93"/>
      <c r="N32" s="101"/>
      <c r="O32" s="101"/>
    </row>
    <row r="33" spans="1:15" x14ac:dyDescent="0.25">
      <c r="A33" s="105"/>
      <c r="B33" s="58" t="s">
        <v>23</v>
      </c>
      <c r="C33" t="str">
        <f>B1</f>
        <v>TRINIDAD FERNANDEZ MARQUEZ</v>
      </c>
      <c r="F33" s="106" t="s">
        <v>90</v>
      </c>
      <c r="G33" s="101"/>
      <c r="I33" s="101"/>
      <c r="J33" s="107">
        <f>N31*4.33</f>
        <v>95.130099999999999</v>
      </c>
      <c r="K33" s="93"/>
      <c r="L33" s="93"/>
      <c r="M33" s="93"/>
      <c r="N33" s="101"/>
      <c r="O33" s="101"/>
    </row>
    <row r="34" spans="1:15" x14ac:dyDescent="0.25">
      <c r="B34" s="99" t="s">
        <v>24</v>
      </c>
      <c r="C34" s="99"/>
      <c r="E34" s="108"/>
      <c r="G34" s="99"/>
      <c r="I34" s="99"/>
      <c r="J34" s="99"/>
      <c r="K34" s="99"/>
      <c r="L34" s="99"/>
      <c r="M34" s="99"/>
      <c r="N34" s="99"/>
      <c r="O34" s="99"/>
    </row>
  </sheetData>
  <pageMargins left="0" right="0" top="0" bottom="0" header="0" footer="0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2" max="2" width="6.7109375" customWidth="1"/>
    <col min="3" max="3" width="8.42578125" customWidth="1"/>
    <col min="4" max="4" width="9" customWidth="1"/>
    <col min="5" max="5" width="7.140625" customWidth="1"/>
    <col min="7" max="7" width="7.42578125" customWidth="1"/>
    <col min="9" max="9" width="8" customWidth="1"/>
    <col min="11" max="13" width="7.28515625" customWidth="1"/>
    <col min="14" max="14" width="9.7109375" customWidth="1"/>
  </cols>
  <sheetData>
    <row r="1" spans="1:14" x14ac:dyDescent="0.25">
      <c r="B1" s="1" t="s">
        <v>25</v>
      </c>
    </row>
    <row r="3" spans="1:14" x14ac:dyDescent="0.25">
      <c r="A3" s="3" t="s">
        <v>78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113">
        <v>44112</v>
      </c>
      <c r="B4" s="22"/>
      <c r="C4" s="16"/>
      <c r="D4" s="22"/>
      <c r="E4" s="114"/>
      <c r="F4" s="22"/>
      <c r="G4" s="16"/>
      <c r="H4" s="22" t="s">
        <v>73</v>
      </c>
      <c r="I4" s="16">
        <v>3.14</v>
      </c>
      <c r="J4" s="115"/>
      <c r="K4" s="16"/>
      <c r="L4" s="22"/>
      <c r="M4" s="125"/>
      <c r="N4" s="18">
        <f>M4</f>
        <v>0</v>
      </c>
    </row>
    <row r="5" spans="1:14" ht="25.5" thickBot="1" x14ac:dyDescent="0.3">
      <c r="A5" s="113">
        <v>44126</v>
      </c>
      <c r="B5" s="22"/>
      <c r="C5" s="16"/>
      <c r="D5" s="22"/>
      <c r="E5" s="114"/>
      <c r="F5" s="22"/>
      <c r="G5" s="16"/>
      <c r="H5" s="22" t="s">
        <v>73</v>
      </c>
      <c r="I5" s="16">
        <v>3</v>
      </c>
      <c r="J5" s="124"/>
      <c r="K5" s="16"/>
      <c r="L5" s="22"/>
      <c r="M5" s="125"/>
      <c r="N5" s="18"/>
    </row>
    <row r="6" spans="1:14" ht="15.75" thickBot="1" x14ac:dyDescent="0.3">
      <c r="A6" s="117" t="s">
        <v>79</v>
      </c>
      <c r="B6" s="118"/>
      <c r="C6" s="119">
        <f>SUM(C4:C5)</f>
        <v>0</v>
      </c>
      <c r="D6" s="118"/>
      <c r="E6" s="120">
        <f>SUM(E4:E5)</f>
        <v>0</v>
      </c>
      <c r="F6" s="118"/>
      <c r="G6" s="119">
        <f>SUM(G4:G5)</f>
        <v>0</v>
      </c>
      <c r="H6" s="118"/>
      <c r="I6" s="119">
        <f>SUM(I4:I5)</f>
        <v>6.1400000000000006</v>
      </c>
      <c r="J6" s="118"/>
      <c r="K6" s="119">
        <f>SUM(K4:K5)</f>
        <v>0</v>
      </c>
      <c r="L6" s="118"/>
      <c r="M6" s="126">
        <f>L10</f>
        <v>0</v>
      </c>
      <c r="N6" s="118">
        <f>I6</f>
        <v>6.1400000000000006</v>
      </c>
    </row>
    <row r="11" spans="1:14" x14ac:dyDescent="0.25">
      <c r="B11" s="26" t="s">
        <v>58</v>
      </c>
      <c r="E11" s="121"/>
      <c r="F11" s="122" t="s">
        <v>91</v>
      </c>
    </row>
    <row r="12" spans="1:14" x14ac:dyDescent="0.25">
      <c r="B12" t="s">
        <v>23</v>
      </c>
      <c r="D12" t="str">
        <f>B1</f>
        <v>TRINIDAD FERNANDEZ MARQUEZ</v>
      </c>
    </row>
    <row r="13" spans="1:14" x14ac:dyDescent="0.25">
      <c r="B13" t="s">
        <v>59</v>
      </c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2" max="2" width="8.85546875" customWidth="1"/>
    <col min="3" max="3" width="9.85546875" customWidth="1"/>
    <col min="4" max="4" width="9" customWidth="1"/>
    <col min="5" max="5" width="8.28515625" customWidth="1"/>
    <col min="6" max="6" width="9.85546875" customWidth="1"/>
    <col min="7" max="7" width="7" customWidth="1"/>
    <col min="9" max="9" width="8.5703125" customWidth="1"/>
    <col min="10" max="10" width="8.85546875" customWidth="1"/>
    <col min="11" max="11" width="7.7109375" customWidth="1"/>
    <col min="13" max="13" width="7.28515625" customWidth="1"/>
    <col min="14" max="14" width="8.42578125" customWidth="1"/>
  </cols>
  <sheetData>
    <row r="1" spans="1:14" x14ac:dyDescent="0.25">
      <c r="B1" s="1" t="s">
        <v>25</v>
      </c>
    </row>
    <row r="3" spans="1:14" x14ac:dyDescent="0.25">
      <c r="A3" s="3" t="s">
        <v>78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113">
        <v>44077</v>
      </c>
      <c r="B4" s="22"/>
      <c r="C4" s="16"/>
      <c r="D4" s="22"/>
      <c r="E4" s="114"/>
      <c r="F4" s="22"/>
      <c r="G4" s="16"/>
      <c r="H4" s="22" t="s">
        <v>73</v>
      </c>
      <c r="I4" s="16">
        <v>2</v>
      </c>
      <c r="J4" s="115"/>
      <c r="K4" s="16"/>
      <c r="L4" s="22"/>
      <c r="M4" s="125"/>
      <c r="N4" s="18">
        <f>M4</f>
        <v>0</v>
      </c>
    </row>
    <row r="5" spans="1:14" ht="24.75" x14ac:dyDescent="0.25">
      <c r="A5" s="113">
        <v>44084</v>
      </c>
      <c r="B5" s="22"/>
      <c r="C5" s="16"/>
      <c r="D5" s="22"/>
      <c r="E5" s="114"/>
      <c r="F5" s="22"/>
      <c r="G5" s="16"/>
      <c r="H5" s="22" t="s">
        <v>73</v>
      </c>
      <c r="I5" s="16">
        <v>1.1399999999999999</v>
      </c>
      <c r="J5" s="124"/>
      <c r="K5" s="16"/>
      <c r="L5" s="22"/>
      <c r="M5" s="125"/>
      <c r="N5" s="18"/>
    </row>
    <row r="6" spans="1:14" ht="24.75" x14ac:dyDescent="0.25">
      <c r="A6" s="113">
        <v>44093</v>
      </c>
      <c r="B6" s="22"/>
      <c r="C6" s="16"/>
      <c r="D6" s="22"/>
      <c r="E6" s="114"/>
      <c r="F6" s="22"/>
      <c r="G6" s="16"/>
      <c r="H6" s="22"/>
      <c r="I6" s="16"/>
      <c r="J6" s="124"/>
      <c r="K6" s="16"/>
      <c r="L6" s="22" t="s">
        <v>73</v>
      </c>
      <c r="M6" s="125">
        <v>1</v>
      </c>
      <c r="N6" s="18"/>
    </row>
    <row r="7" spans="1:14" ht="25.5" thickBot="1" x14ac:dyDescent="0.3">
      <c r="A7" s="113">
        <v>44100</v>
      </c>
      <c r="B7" s="22"/>
      <c r="C7" s="16"/>
      <c r="D7" s="22"/>
      <c r="E7" s="114"/>
      <c r="F7" s="22"/>
      <c r="G7" s="16"/>
      <c r="H7" s="22"/>
      <c r="I7" s="16"/>
      <c r="J7" s="124"/>
      <c r="K7" s="16"/>
      <c r="L7" s="22" t="s">
        <v>73</v>
      </c>
      <c r="M7" s="125">
        <v>2</v>
      </c>
      <c r="N7" s="18"/>
    </row>
    <row r="8" spans="1:14" ht="15.75" thickBot="1" x14ac:dyDescent="0.3">
      <c r="A8" s="117" t="s">
        <v>79</v>
      </c>
      <c r="B8" s="118"/>
      <c r="C8" s="119">
        <f>SUM(C4:C7)</f>
        <v>0</v>
      </c>
      <c r="D8" s="118"/>
      <c r="E8" s="120">
        <f>SUM(E4:E7)</f>
        <v>0</v>
      </c>
      <c r="F8" s="118"/>
      <c r="G8" s="119">
        <f>SUM(G4:G7)</f>
        <v>0</v>
      </c>
      <c r="H8" s="118"/>
      <c r="I8" s="119">
        <f>SUM(I4:I7)</f>
        <v>3.1399999999999997</v>
      </c>
      <c r="J8" s="118"/>
      <c r="K8" s="119">
        <f>SUM(K4:K7)</f>
        <v>0</v>
      </c>
      <c r="L8" s="118"/>
      <c r="M8" s="126">
        <f>M6+M7</f>
        <v>3</v>
      </c>
      <c r="N8" s="118">
        <f>I8+M8</f>
        <v>6.14</v>
      </c>
    </row>
    <row r="13" spans="1:14" x14ac:dyDescent="0.25">
      <c r="B13" s="26" t="s">
        <v>58</v>
      </c>
      <c r="E13" s="121"/>
      <c r="F13" s="122" t="s">
        <v>89</v>
      </c>
    </row>
    <row r="14" spans="1:14" x14ac:dyDescent="0.25">
      <c r="B14" t="s">
        <v>23</v>
      </c>
      <c r="D14" t="str">
        <f>B1</f>
        <v>TRINIDAD FERNANDEZ MARQUEZ</v>
      </c>
    </row>
    <row r="15" spans="1:14" x14ac:dyDescent="0.25">
      <c r="B15" t="s">
        <v>59</v>
      </c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2" max="2" width="8.5703125" customWidth="1"/>
    <col min="3" max="3" width="9.140625" customWidth="1"/>
    <col min="4" max="4" width="9.85546875" customWidth="1"/>
    <col min="5" max="5" width="8.7109375" customWidth="1"/>
    <col min="6" max="6" width="9.5703125" customWidth="1"/>
    <col min="7" max="7" width="8.140625" customWidth="1"/>
    <col min="8" max="8" width="9" customWidth="1"/>
    <col min="9" max="9" width="7.5703125" customWidth="1"/>
    <col min="11" max="11" width="7.85546875" customWidth="1"/>
    <col min="13" max="13" width="9" customWidth="1"/>
    <col min="14" max="14" width="8" customWidth="1"/>
  </cols>
  <sheetData>
    <row r="1" spans="1:14" x14ac:dyDescent="0.25">
      <c r="B1" s="1" t="s">
        <v>25</v>
      </c>
    </row>
    <row r="3" spans="1:14" x14ac:dyDescent="0.25">
      <c r="A3" s="3" t="s">
        <v>78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113">
        <v>44051</v>
      </c>
      <c r="B4" s="22"/>
      <c r="C4" s="16"/>
      <c r="D4" s="22"/>
      <c r="E4" s="114"/>
      <c r="F4" s="22"/>
      <c r="G4" s="16"/>
      <c r="H4" s="22"/>
      <c r="I4" s="16"/>
      <c r="J4" s="115"/>
      <c r="K4" s="16"/>
      <c r="L4" s="22" t="s">
        <v>73</v>
      </c>
      <c r="M4" s="10">
        <v>3.46</v>
      </c>
      <c r="N4" s="18">
        <f>M4</f>
        <v>3.46</v>
      </c>
    </row>
    <row r="5" spans="1:14" ht="25.5" thickBot="1" x14ac:dyDescent="0.3">
      <c r="A5" s="113">
        <v>44065</v>
      </c>
      <c r="B5" s="22"/>
      <c r="C5" s="16"/>
      <c r="D5" s="22"/>
      <c r="E5" s="114"/>
      <c r="F5" s="22"/>
      <c r="G5" s="16"/>
      <c r="H5" s="22"/>
      <c r="I5" s="16"/>
      <c r="J5" s="124"/>
      <c r="K5" s="16"/>
      <c r="L5" s="22" t="s">
        <v>73</v>
      </c>
      <c r="M5" s="10">
        <v>2</v>
      </c>
      <c r="N5" s="18">
        <f>M5</f>
        <v>2</v>
      </c>
    </row>
    <row r="6" spans="1:14" ht="15.75" thickBot="1" x14ac:dyDescent="0.3">
      <c r="A6" s="117" t="s">
        <v>79</v>
      </c>
      <c r="B6" s="118"/>
      <c r="C6" s="119">
        <f>SUM(C4:C5)</f>
        <v>0</v>
      </c>
      <c r="D6" s="118"/>
      <c r="E6" s="120">
        <f>SUM(E4:E5)</f>
        <v>0</v>
      </c>
      <c r="F6" s="118"/>
      <c r="G6" s="119">
        <f>SUM(G4:G5)</f>
        <v>0</v>
      </c>
      <c r="H6" s="118"/>
      <c r="I6" s="119">
        <f>SUM(I4:I5)</f>
        <v>0</v>
      </c>
      <c r="J6" s="118"/>
      <c r="K6" s="119">
        <f>SUM(K4:K5)</f>
        <v>0</v>
      </c>
      <c r="L6" s="118"/>
      <c r="M6" s="118">
        <v>0</v>
      </c>
      <c r="N6" s="118">
        <f>N4+N5</f>
        <v>5.46</v>
      </c>
    </row>
    <row r="11" spans="1:14" x14ac:dyDescent="0.25">
      <c r="B11" s="26" t="s">
        <v>58</v>
      </c>
      <c r="E11" s="121"/>
      <c r="F11" s="122" t="s">
        <v>88</v>
      </c>
    </row>
    <row r="12" spans="1:14" x14ac:dyDescent="0.25">
      <c r="B12" t="s">
        <v>23</v>
      </c>
      <c r="D12" t="str">
        <f>B1</f>
        <v>TRINIDAD FERNANDEZ MARQUEZ</v>
      </c>
    </row>
    <row r="13" spans="1:14" x14ac:dyDescent="0.25">
      <c r="B13" t="s">
        <v>59</v>
      </c>
    </row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4"/>
    </sheetView>
  </sheetViews>
  <sheetFormatPr baseColWidth="10" defaultRowHeight="15" x14ac:dyDescent="0.25"/>
  <cols>
    <col min="2" max="2" width="9" customWidth="1"/>
    <col min="3" max="3" width="7.85546875" customWidth="1"/>
    <col min="5" max="5" width="7.7109375" customWidth="1"/>
    <col min="6" max="6" width="9.28515625" customWidth="1"/>
    <col min="7" max="7" width="8.140625" customWidth="1"/>
    <col min="9" max="9" width="8.7109375" customWidth="1"/>
    <col min="10" max="11" width="8.5703125" customWidth="1"/>
    <col min="12" max="12" width="6.85546875" customWidth="1"/>
    <col min="13" max="13" width="7" customWidth="1"/>
    <col min="14" max="14" width="8.7109375" customWidth="1"/>
  </cols>
  <sheetData>
    <row r="1" spans="1:14" x14ac:dyDescent="0.25">
      <c r="B1" s="1" t="s">
        <v>25</v>
      </c>
    </row>
    <row r="3" spans="1:14" x14ac:dyDescent="0.25">
      <c r="A3" s="3" t="s">
        <v>78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113">
        <v>44014</v>
      </c>
      <c r="B4" s="22"/>
      <c r="C4" s="16"/>
      <c r="D4" s="22"/>
      <c r="E4" s="114"/>
      <c r="F4" s="22"/>
      <c r="G4" s="16"/>
      <c r="H4" s="22" t="s">
        <v>73</v>
      </c>
      <c r="I4" s="16">
        <v>2.73</v>
      </c>
      <c r="J4" s="115"/>
      <c r="K4" s="16"/>
      <c r="L4" s="10"/>
      <c r="M4" s="10"/>
      <c r="N4" s="18"/>
    </row>
    <row r="5" spans="1:14" ht="24.75" x14ac:dyDescent="0.25">
      <c r="A5" s="113">
        <v>44028</v>
      </c>
      <c r="B5" s="22"/>
      <c r="C5" s="16"/>
      <c r="D5" s="22"/>
      <c r="E5" s="114"/>
      <c r="F5" s="22"/>
      <c r="G5" s="16"/>
      <c r="H5" s="22" t="s">
        <v>73</v>
      </c>
      <c r="I5" s="16">
        <v>1.41</v>
      </c>
      <c r="J5" s="124"/>
      <c r="K5" s="16"/>
      <c r="L5" s="10"/>
      <c r="M5" s="10"/>
      <c r="N5" s="18"/>
    </row>
    <row r="6" spans="1:14" ht="25.5" thickBot="1" x14ac:dyDescent="0.3">
      <c r="A6" s="113">
        <v>44042</v>
      </c>
      <c r="B6" s="22"/>
      <c r="C6" s="16"/>
      <c r="D6" s="16"/>
      <c r="E6" s="114"/>
      <c r="F6" s="22"/>
      <c r="G6" s="16"/>
      <c r="H6" s="22" t="s">
        <v>73</v>
      </c>
      <c r="I6" s="16">
        <v>2</v>
      </c>
      <c r="J6" s="22"/>
      <c r="K6" s="16"/>
      <c r="L6" s="10"/>
      <c r="M6" s="10"/>
      <c r="N6" s="18"/>
    </row>
    <row r="7" spans="1:14" ht="15.75" thickBot="1" x14ac:dyDescent="0.3">
      <c r="A7" s="117" t="s">
        <v>79</v>
      </c>
      <c r="B7" s="118"/>
      <c r="C7" s="119">
        <f>SUM(C4:C6)</f>
        <v>0</v>
      </c>
      <c r="D7" s="118"/>
      <c r="E7" s="120">
        <f>SUM(E4:E6)</f>
        <v>0</v>
      </c>
      <c r="F7" s="118"/>
      <c r="G7" s="119">
        <f>SUM(G4:G6)</f>
        <v>0</v>
      </c>
      <c r="H7" s="118"/>
      <c r="I7" s="119">
        <f>SUM(I4:I6)</f>
        <v>6.14</v>
      </c>
      <c r="J7" s="118"/>
      <c r="K7" s="119">
        <f>SUM(K4:K6)</f>
        <v>0</v>
      </c>
      <c r="L7" s="118"/>
      <c r="M7" s="118">
        <v>0</v>
      </c>
      <c r="N7" s="118">
        <f>SUM(C7:M7)</f>
        <v>6.14</v>
      </c>
    </row>
    <row r="12" spans="1:14" x14ac:dyDescent="0.25">
      <c r="B12" s="26" t="s">
        <v>58</v>
      </c>
      <c r="E12" s="121"/>
      <c r="F12" s="122" t="s">
        <v>87</v>
      </c>
    </row>
    <row r="13" spans="1:14" x14ac:dyDescent="0.25">
      <c r="B13" t="s">
        <v>23</v>
      </c>
      <c r="D13" t="str">
        <f>B1</f>
        <v>TRINIDAD FERNANDEZ MARQUEZ</v>
      </c>
    </row>
    <row r="14" spans="1:14" x14ac:dyDescent="0.25">
      <c r="B14" t="s">
        <v>59</v>
      </c>
    </row>
    <row r="17" spans="6:6" x14ac:dyDescent="0.25">
      <c r="F17" s="121"/>
    </row>
  </sheetData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3"/>
    </sheetView>
  </sheetViews>
  <sheetFormatPr baseColWidth="10" defaultRowHeight="15" x14ac:dyDescent="0.25"/>
  <cols>
    <col min="1" max="1" width="10.85546875" customWidth="1"/>
    <col min="2" max="3" width="9.140625" customWidth="1"/>
    <col min="4" max="4" width="9.7109375" customWidth="1"/>
    <col min="5" max="5" width="9" customWidth="1"/>
    <col min="6" max="6" width="9.85546875" customWidth="1"/>
    <col min="7" max="7" width="7.5703125" customWidth="1"/>
    <col min="9" max="9" width="8.140625" customWidth="1"/>
    <col min="10" max="10" width="9.42578125" customWidth="1"/>
    <col min="11" max="11" width="7.140625" customWidth="1"/>
    <col min="12" max="12" width="8.140625" customWidth="1"/>
    <col min="13" max="13" width="8.5703125" customWidth="1"/>
    <col min="14" max="14" width="9.140625" customWidth="1"/>
  </cols>
  <sheetData>
    <row r="1" spans="1:14" x14ac:dyDescent="0.25">
      <c r="B1" s="1" t="s">
        <v>25</v>
      </c>
    </row>
    <row r="3" spans="1:14" x14ac:dyDescent="0.25">
      <c r="A3" s="3" t="s">
        <v>78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113">
        <v>43965</v>
      </c>
      <c r="B4" s="22"/>
      <c r="C4" s="16"/>
      <c r="D4" s="22"/>
      <c r="E4" s="114"/>
      <c r="F4" s="22"/>
      <c r="G4" s="16"/>
      <c r="H4" s="22" t="s">
        <v>73</v>
      </c>
      <c r="I4" s="16">
        <v>4</v>
      </c>
      <c r="J4" s="115"/>
      <c r="K4" s="16"/>
      <c r="L4" s="10"/>
      <c r="M4" s="10"/>
      <c r="N4" s="18"/>
    </row>
    <row r="5" spans="1:14" ht="25.5" thickBot="1" x14ac:dyDescent="0.3">
      <c r="A5" s="113">
        <v>43979</v>
      </c>
      <c r="B5" s="22"/>
      <c r="C5" s="16"/>
      <c r="D5" s="16"/>
      <c r="E5" s="114"/>
      <c r="F5" s="22"/>
      <c r="G5" s="16"/>
      <c r="H5" s="22" t="s">
        <v>73</v>
      </c>
      <c r="I5" s="16">
        <v>1.46</v>
      </c>
      <c r="J5" s="22"/>
      <c r="K5" s="16"/>
      <c r="L5" s="10"/>
      <c r="M5" s="10"/>
      <c r="N5" s="18"/>
    </row>
    <row r="6" spans="1:14" ht="15.75" thickBot="1" x14ac:dyDescent="0.3">
      <c r="A6" s="117" t="s">
        <v>79</v>
      </c>
      <c r="B6" s="118"/>
      <c r="C6" s="119">
        <f>SUM(C4:C5)</f>
        <v>0</v>
      </c>
      <c r="D6" s="118"/>
      <c r="E6" s="120">
        <f>SUM(E4:E5)</f>
        <v>0</v>
      </c>
      <c r="F6" s="118"/>
      <c r="G6" s="119">
        <f>SUM(G4:G5)</f>
        <v>0</v>
      </c>
      <c r="H6" s="118"/>
      <c r="I6" s="119">
        <f>SUM(I4:I5)</f>
        <v>5.46</v>
      </c>
      <c r="J6" s="118"/>
      <c r="K6" s="119">
        <f>SUM(K4:K5)</f>
        <v>0</v>
      </c>
      <c r="L6" s="118"/>
      <c r="M6" s="118">
        <v>0</v>
      </c>
      <c r="N6" s="118">
        <f>SUM(C6:M6)</f>
        <v>5.46</v>
      </c>
    </row>
    <row r="11" spans="1:14" x14ac:dyDescent="0.25">
      <c r="B11" s="26" t="s">
        <v>58</v>
      </c>
      <c r="E11" s="121"/>
      <c r="F11" s="122" t="s">
        <v>85</v>
      </c>
    </row>
    <row r="12" spans="1:14" x14ac:dyDescent="0.25">
      <c r="B12" t="s">
        <v>23</v>
      </c>
      <c r="D12" t="str">
        <f>B1</f>
        <v>TRINIDAD FERNANDEZ MARQUEZ</v>
      </c>
    </row>
    <row r="13" spans="1:14" x14ac:dyDescent="0.25">
      <c r="B13" t="s">
        <v>59</v>
      </c>
    </row>
    <row r="14" spans="1:14" x14ac:dyDescent="0.25">
      <c r="E14" s="123" t="s">
        <v>81</v>
      </c>
    </row>
  </sheetData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10.140625" customWidth="1"/>
    <col min="3" max="3" width="7.7109375" customWidth="1"/>
    <col min="5" max="5" width="8" customWidth="1"/>
    <col min="6" max="6" width="10.5703125" customWidth="1"/>
    <col min="7" max="7" width="8" customWidth="1"/>
    <col min="9" max="9" width="7.42578125" customWidth="1"/>
    <col min="11" max="11" width="8.140625" customWidth="1"/>
    <col min="12" max="12" width="8.5703125" customWidth="1"/>
    <col min="13" max="13" width="7.42578125" customWidth="1"/>
    <col min="14" max="14" width="8.7109375" customWidth="1"/>
  </cols>
  <sheetData>
    <row r="1" spans="1:14" x14ac:dyDescent="0.25">
      <c r="B1" s="1" t="s">
        <v>25</v>
      </c>
    </row>
    <row r="3" spans="1:14" x14ac:dyDescent="0.25">
      <c r="A3" s="3" t="s">
        <v>78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113">
        <v>43927</v>
      </c>
      <c r="B4" s="22" t="s">
        <v>82</v>
      </c>
      <c r="C4" s="16">
        <v>1</v>
      </c>
      <c r="D4" s="22"/>
      <c r="E4" s="114"/>
      <c r="F4" s="22"/>
      <c r="G4" s="16"/>
      <c r="H4" s="22"/>
      <c r="I4" s="16"/>
      <c r="J4" s="115"/>
      <c r="K4" s="16"/>
      <c r="L4" s="10"/>
      <c r="M4" s="10"/>
      <c r="N4" s="18"/>
    </row>
    <row r="5" spans="1:14" ht="25.5" thickBot="1" x14ac:dyDescent="0.3">
      <c r="A5" s="113">
        <v>43944</v>
      </c>
      <c r="B5" s="22"/>
      <c r="C5" s="16"/>
      <c r="D5" s="16"/>
      <c r="E5" s="114"/>
      <c r="F5" s="22"/>
      <c r="G5" s="16"/>
      <c r="H5" s="22" t="s">
        <v>73</v>
      </c>
      <c r="I5" s="16">
        <v>2.41</v>
      </c>
      <c r="J5" s="22"/>
      <c r="K5" s="16"/>
      <c r="L5" s="10"/>
      <c r="M5" s="10"/>
      <c r="N5" s="18"/>
    </row>
    <row r="6" spans="1:14" ht="15.75" thickBot="1" x14ac:dyDescent="0.3">
      <c r="A6" s="117" t="s">
        <v>79</v>
      </c>
      <c r="B6" s="118"/>
      <c r="C6" s="119">
        <f>SUM(C4:C5)</f>
        <v>1</v>
      </c>
      <c r="D6" s="118"/>
      <c r="E6" s="120">
        <f>SUM(E4:E5)</f>
        <v>0</v>
      </c>
      <c r="F6" s="118"/>
      <c r="G6" s="119">
        <f>SUM(G4:G5)</f>
        <v>0</v>
      </c>
      <c r="H6" s="118"/>
      <c r="I6" s="119">
        <f>SUM(I4:I5)</f>
        <v>2.41</v>
      </c>
      <c r="J6" s="118"/>
      <c r="K6" s="119">
        <f>SUM(K4:K5)</f>
        <v>0</v>
      </c>
      <c r="L6" s="118"/>
      <c r="M6" s="118">
        <v>0</v>
      </c>
      <c r="N6" s="118">
        <f>SUM(C6:M6)</f>
        <v>3.41</v>
      </c>
    </row>
    <row r="11" spans="1:14" x14ac:dyDescent="0.25">
      <c r="B11" s="26" t="s">
        <v>58</v>
      </c>
      <c r="E11" s="121"/>
      <c r="F11" s="122" t="s">
        <v>84</v>
      </c>
    </row>
    <row r="12" spans="1:14" x14ac:dyDescent="0.25">
      <c r="B12" t="s">
        <v>23</v>
      </c>
      <c r="D12" t="str">
        <f>B1</f>
        <v>TRINIDAD FERNANDEZ MARQUEZ</v>
      </c>
    </row>
    <row r="13" spans="1:14" x14ac:dyDescent="0.25">
      <c r="B13" t="s">
        <v>59</v>
      </c>
    </row>
    <row r="14" spans="1:14" x14ac:dyDescent="0.25">
      <c r="E14" s="123" t="s">
        <v>81</v>
      </c>
    </row>
  </sheetData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7.5703125" customWidth="1"/>
    <col min="3" max="3" width="7.85546875" customWidth="1"/>
    <col min="5" max="5" width="5.5703125" customWidth="1"/>
    <col min="6" max="6" width="9" customWidth="1"/>
    <col min="7" max="7" width="7.140625" customWidth="1"/>
    <col min="10" max="10" width="8.42578125" customWidth="1"/>
    <col min="11" max="11" width="7.5703125" customWidth="1"/>
    <col min="12" max="12" width="8.140625" customWidth="1"/>
    <col min="13" max="13" width="6.28515625" customWidth="1"/>
  </cols>
  <sheetData>
    <row r="1" spans="1:14" x14ac:dyDescent="0.25">
      <c r="B1" s="1" t="s">
        <v>25</v>
      </c>
    </row>
    <row r="3" spans="1:14" ht="24.75" x14ac:dyDescent="0.25">
      <c r="A3" s="3" t="s">
        <v>78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113">
        <v>43895</v>
      </c>
      <c r="B4" s="22"/>
      <c r="C4" s="16"/>
      <c r="D4" s="22"/>
      <c r="E4" s="114"/>
      <c r="F4" s="22"/>
      <c r="G4" s="16"/>
      <c r="H4" s="22" t="s">
        <v>82</v>
      </c>
      <c r="I4" s="16">
        <v>3</v>
      </c>
      <c r="J4" s="115"/>
      <c r="K4" s="16"/>
      <c r="L4" s="10"/>
      <c r="M4" s="10"/>
      <c r="N4" s="18"/>
    </row>
    <row r="5" spans="1:14" ht="25.5" thickBot="1" x14ac:dyDescent="0.3">
      <c r="A5" s="113">
        <v>43916</v>
      </c>
      <c r="B5" s="22"/>
      <c r="C5" s="16"/>
      <c r="D5" s="16"/>
      <c r="E5" s="114"/>
      <c r="F5" s="22"/>
      <c r="G5" s="16"/>
      <c r="H5" s="22" t="s">
        <v>73</v>
      </c>
      <c r="I5" s="16">
        <v>1.78</v>
      </c>
      <c r="J5" s="22"/>
      <c r="K5" s="16"/>
      <c r="L5" s="10"/>
      <c r="M5" s="10"/>
      <c r="N5" s="18"/>
    </row>
    <row r="6" spans="1:14" ht="15.75" thickBot="1" x14ac:dyDescent="0.3">
      <c r="A6" s="117" t="s">
        <v>79</v>
      </c>
      <c r="B6" s="118"/>
      <c r="C6" s="119">
        <f>SUM(C4:C5)</f>
        <v>0</v>
      </c>
      <c r="D6" s="118"/>
      <c r="E6" s="120">
        <f>SUM(E4:E5)</f>
        <v>0</v>
      </c>
      <c r="F6" s="118"/>
      <c r="G6" s="119">
        <f>SUM(G4:G5)</f>
        <v>0</v>
      </c>
      <c r="H6" s="118"/>
      <c r="I6" s="119">
        <f>SUM(I4:I5)</f>
        <v>4.78</v>
      </c>
      <c r="J6" s="118"/>
      <c r="K6" s="119">
        <f>SUM(K4:K5)</f>
        <v>0</v>
      </c>
      <c r="L6" s="118"/>
      <c r="M6" s="118">
        <v>0</v>
      </c>
      <c r="N6" s="118">
        <f>SUM(C6:M6)</f>
        <v>4.78</v>
      </c>
    </row>
    <row r="11" spans="1:14" x14ac:dyDescent="0.25">
      <c r="B11" s="26" t="s">
        <v>58</v>
      </c>
      <c r="E11" s="121"/>
      <c r="F11" s="122" t="s">
        <v>83</v>
      </c>
    </row>
    <row r="12" spans="1:14" x14ac:dyDescent="0.25">
      <c r="B12" t="s">
        <v>23</v>
      </c>
      <c r="D12" t="str">
        <f>B1</f>
        <v>TRINIDAD FERNANDEZ MARQUEZ</v>
      </c>
    </row>
    <row r="13" spans="1:14" x14ac:dyDescent="0.25">
      <c r="B13" t="s">
        <v>59</v>
      </c>
    </row>
    <row r="14" spans="1:14" x14ac:dyDescent="0.25">
      <c r="E14" s="123" t="s">
        <v>81</v>
      </c>
    </row>
  </sheetData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sqref="A1:N36"/>
    </sheetView>
  </sheetViews>
  <sheetFormatPr baseColWidth="10" defaultRowHeight="15" x14ac:dyDescent="0.25"/>
  <cols>
    <col min="1" max="1" width="7.5703125" customWidth="1"/>
    <col min="2" max="2" width="16.7109375" customWidth="1"/>
    <col min="3" max="3" width="6.85546875" customWidth="1"/>
    <col min="4" max="4" width="20" customWidth="1"/>
    <col min="5" max="5" width="5.7109375" customWidth="1"/>
    <col min="6" max="6" width="13.28515625" customWidth="1"/>
    <col min="7" max="7" width="7.42578125" customWidth="1"/>
    <col min="8" max="8" width="13.5703125" customWidth="1"/>
    <col min="9" max="9" width="5.140625" customWidth="1"/>
    <col min="10" max="10" width="20.140625" customWidth="1"/>
    <col min="11" max="11" width="5.7109375" customWidth="1"/>
    <col min="12" max="12" width="7.42578125" customWidth="1"/>
    <col min="13" max="13" width="7.7109375" customWidth="1"/>
    <col min="14" max="14" width="5.5703125" customWidth="1"/>
  </cols>
  <sheetData>
    <row r="1" spans="1:14" x14ac:dyDescent="0.25">
      <c r="A1" s="86"/>
      <c r="B1" s="108" t="s">
        <v>25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24" x14ac:dyDescent="0.25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87" t="s">
        <v>4</v>
      </c>
      <c r="H2" s="87" t="s">
        <v>6</v>
      </c>
      <c r="I2" s="87" t="s">
        <v>4</v>
      </c>
      <c r="J2" s="87" t="s">
        <v>7</v>
      </c>
      <c r="K2" s="87" t="s">
        <v>4</v>
      </c>
      <c r="L2" s="87" t="s">
        <v>8</v>
      </c>
      <c r="M2" s="87" t="s">
        <v>4</v>
      </c>
      <c r="N2" s="87" t="s">
        <v>9</v>
      </c>
    </row>
    <row r="3" spans="1:14" ht="13.5" customHeight="1" x14ac:dyDescent="0.25">
      <c r="A3" s="88"/>
      <c r="B3" s="88" t="s">
        <v>69</v>
      </c>
      <c r="C3" s="88"/>
      <c r="D3" s="88" t="s">
        <v>69</v>
      </c>
      <c r="E3" s="89"/>
      <c r="F3" s="88"/>
      <c r="G3" s="88"/>
      <c r="H3" s="88" t="s">
        <v>69</v>
      </c>
      <c r="I3" s="88"/>
      <c r="J3" s="88" t="s">
        <v>69</v>
      </c>
      <c r="K3" s="88"/>
      <c r="L3" s="88"/>
      <c r="M3" s="88"/>
      <c r="N3" s="88"/>
    </row>
    <row r="4" spans="1:14" ht="33" x14ac:dyDescent="0.25">
      <c r="A4" s="90">
        <v>12.33</v>
      </c>
      <c r="B4" s="90" t="s">
        <v>11</v>
      </c>
      <c r="C4" s="90">
        <v>0.5</v>
      </c>
      <c r="D4" s="111" t="s">
        <v>75</v>
      </c>
      <c r="E4" s="112">
        <v>0.5</v>
      </c>
      <c r="F4" s="111"/>
      <c r="G4" s="111"/>
      <c r="H4" s="111" t="s">
        <v>76</v>
      </c>
      <c r="I4" s="90">
        <v>1.36</v>
      </c>
      <c r="J4" s="90" t="s">
        <v>11</v>
      </c>
      <c r="K4" s="90">
        <v>0.5</v>
      </c>
      <c r="L4" s="90"/>
      <c r="M4" s="90"/>
      <c r="N4" s="90">
        <f>K4+I4+G4+E4+C4</f>
        <v>2.8600000000000003</v>
      </c>
    </row>
    <row r="5" spans="1:14" ht="13.5" customHeight="1" x14ac:dyDescent="0.25">
      <c r="A5" s="92"/>
      <c r="B5" s="64"/>
      <c r="C5" s="92"/>
      <c r="D5" s="92" t="s">
        <v>29</v>
      </c>
      <c r="E5" s="93"/>
      <c r="F5" s="92"/>
      <c r="G5" s="92"/>
      <c r="H5" s="92"/>
      <c r="I5" s="92"/>
      <c r="J5" s="92" t="s">
        <v>29</v>
      </c>
      <c r="K5" s="92"/>
      <c r="L5" s="92"/>
      <c r="M5" s="92"/>
      <c r="N5" s="92"/>
    </row>
    <row r="6" spans="1:14" x14ac:dyDescent="0.25">
      <c r="A6" s="94">
        <v>4.5</v>
      </c>
      <c r="B6" s="40"/>
      <c r="C6" s="95"/>
      <c r="D6" s="95" t="s">
        <v>30</v>
      </c>
      <c r="E6" s="95">
        <v>0.25</v>
      </c>
      <c r="F6" s="96"/>
      <c r="G6" s="95"/>
      <c r="H6" s="95"/>
      <c r="I6" s="95"/>
      <c r="J6" s="95" t="s">
        <v>12</v>
      </c>
      <c r="K6" s="95">
        <v>0.79</v>
      </c>
      <c r="L6" s="95"/>
      <c r="M6" s="95"/>
      <c r="N6" s="95">
        <f>E6+K6</f>
        <v>1.04</v>
      </c>
    </row>
    <row r="7" spans="1:14" ht="14.25" customHeight="1" x14ac:dyDescent="0.25">
      <c r="A7" s="92"/>
      <c r="B7" s="97"/>
      <c r="C7" s="98"/>
      <c r="D7" s="97" t="s">
        <v>31</v>
      </c>
      <c r="E7" s="98"/>
      <c r="F7" s="97" t="s">
        <v>31</v>
      </c>
      <c r="G7" s="98"/>
      <c r="H7" s="97"/>
      <c r="I7" s="97"/>
      <c r="J7" s="97" t="s">
        <v>31</v>
      </c>
      <c r="K7" s="97"/>
      <c r="L7" s="97"/>
      <c r="M7" s="97"/>
      <c r="N7" s="97"/>
    </row>
    <row r="8" spans="1:14" ht="18" customHeight="1" x14ac:dyDescent="0.25">
      <c r="A8" s="92">
        <v>11.08</v>
      </c>
      <c r="B8" s="95"/>
      <c r="C8" s="94"/>
      <c r="D8" s="40" t="s">
        <v>32</v>
      </c>
      <c r="E8" s="94">
        <v>1.5</v>
      </c>
      <c r="F8" s="40" t="s">
        <v>11</v>
      </c>
      <c r="G8" s="94">
        <v>0.36</v>
      </c>
      <c r="H8" s="95"/>
      <c r="I8" s="95"/>
      <c r="J8" s="40" t="s">
        <v>11</v>
      </c>
      <c r="K8" s="95">
        <v>0.7</v>
      </c>
      <c r="L8" s="95"/>
      <c r="M8" s="95"/>
      <c r="N8" s="95">
        <f>C8+E8+G8+I8+K8+M8</f>
        <v>2.5599999999999996</v>
      </c>
    </row>
    <row r="9" spans="1:14" ht="13.5" customHeight="1" x14ac:dyDescent="0.25">
      <c r="A9" s="97"/>
      <c r="B9" s="86" t="s">
        <v>13</v>
      </c>
      <c r="C9" s="97"/>
      <c r="D9" s="86"/>
      <c r="E9" s="97"/>
      <c r="F9" s="58" t="s">
        <v>13</v>
      </c>
      <c r="G9" s="97"/>
      <c r="H9" s="86"/>
      <c r="I9" s="97"/>
      <c r="J9" s="58" t="s">
        <v>13</v>
      </c>
      <c r="K9" s="97"/>
      <c r="L9" s="86"/>
      <c r="M9" s="97"/>
      <c r="N9" s="97"/>
    </row>
    <row r="10" spans="1:14" x14ac:dyDescent="0.25">
      <c r="A10" s="95">
        <v>6.5</v>
      </c>
      <c r="B10" s="95" t="s">
        <v>12</v>
      </c>
      <c r="C10" s="95">
        <v>0.7</v>
      </c>
      <c r="D10" s="95"/>
      <c r="E10" s="96"/>
      <c r="F10" s="95" t="s">
        <v>14</v>
      </c>
      <c r="G10" s="95">
        <v>0.4</v>
      </c>
      <c r="H10" s="95"/>
      <c r="I10" s="95"/>
      <c r="J10" s="95" t="s">
        <v>14</v>
      </c>
      <c r="K10" s="95">
        <v>0.4</v>
      </c>
      <c r="L10" s="95"/>
      <c r="M10" s="95"/>
      <c r="N10" s="95">
        <f>C10+E10+G10+I10+K10+M10</f>
        <v>1.5</v>
      </c>
    </row>
    <row r="11" spans="1:14" ht="12" customHeight="1" x14ac:dyDescent="0.25">
      <c r="A11" s="97"/>
      <c r="B11" s="86" t="s">
        <v>33</v>
      </c>
      <c r="C11" s="97"/>
      <c r="D11" s="86" t="s">
        <v>33</v>
      </c>
      <c r="E11" s="97"/>
      <c r="F11" s="86" t="s">
        <v>33</v>
      </c>
      <c r="G11" s="97"/>
      <c r="H11" s="86" t="s">
        <v>33</v>
      </c>
      <c r="I11" s="97"/>
      <c r="J11" s="86" t="s">
        <v>33</v>
      </c>
      <c r="K11" s="97"/>
      <c r="L11" s="97"/>
      <c r="M11" s="97"/>
      <c r="N11" s="97">
        <f>C11+E11+G11+I11+K11+M11</f>
        <v>0</v>
      </c>
    </row>
    <row r="12" spans="1:14" x14ac:dyDescent="0.25">
      <c r="A12" s="95">
        <v>8</v>
      </c>
      <c r="B12" s="95" t="s">
        <v>11</v>
      </c>
      <c r="C12" s="95">
        <v>0.3</v>
      </c>
      <c r="D12" s="95" t="s">
        <v>11</v>
      </c>
      <c r="E12" s="95">
        <v>0.3</v>
      </c>
      <c r="F12" s="95" t="s">
        <v>34</v>
      </c>
      <c r="G12" s="95">
        <v>0.64</v>
      </c>
      <c r="H12" s="95" t="s">
        <v>11</v>
      </c>
      <c r="I12" s="95">
        <v>0.3</v>
      </c>
      <c r="J12" s="95" t="s">
        <v>11</v>
      </c>
      <c r="K12" s="95">
        <v>0.3</v>
      </c>
      <c r="L12" s="95"/>
      <c r="M12" s="95"/>
      <c r="N12" s="95">
        <f>C12+E12+G12+I12+K12+M12</f>
        <v>1.84</v>
      </c>
    </row>
    <row r="13" spans="1:14" x14ac:dyDescent="0.25">
      <c r="A13" s="97"/>
      <c r="B13" s="99"/>
      <c r="C13" s="92"/>
      <c r="D13" s="86" t="s">
        <v>15</v>
      </c>
      <c r="E13" s="92"/>
      <c r="F13" s="86"/>
      <c r="G13" s="92"/>
      <c r="H13" s="86"/>
      <c r="I13" s="92"/>
      <c r="J13" s="86" t="s">
        <v>15</v>
      </c>
      <c r="K13" s="92"/>
      <c r="L13" s="86"/>
      <c r="M13" s="92"/>
      <c r="N13" s="97"/>
    </row>
    <row r="14" spans="1:14" x14ac:dyDescent="0.25">
      <c r="A14" s="95">
        <v>4</v>
      </c>
      <c r="B14" s="100"/>
      <c r="C14" s="95"/>
      <c r="D14" s="95" t="s">
        <v>11</v>
      </c>
      <c r="E14" s="95">
        <v>0.33</v>
      </c>
      <c r="F14" s="95"/>
      <c r="G14" s="95"/>
      <c r="H14" s="95"/>
      <c r="I14" s="95"/>
      <c r="J14" s="100" t="s">
        <v>12</v>
      </c>
      <c r="K14" s="95">
        <v>0.59</v>
      </c>
      <c r="L14" s="95"/>
      <c r="M14" s="95"/>
      <c r="N14" s="95">
        <f>C14+E14+G14+I14+K14+M14</f>
        <v>0.91999999999999993</v>
      </c>
    </row>
    <row r="15" spans="1:14" ht="12" customHeight="1" x14ac:dyDescent="0.25">
      <c r="A15" s="92"/>
      <c r="B15" s="86" t="s">
        <v>16</v>
      </c>
      <c r="C15" s="92"/>
      <c r="D15" s="101"/>
      <c r="E15" s="92"/>
      <c r="F15" s="86" t="s">
        <v>16</v>
      </c>
      <c r="G15" s="92"/>
      <c r="H15" s="101"/>
      <c r="I15" s="92"/>
      <c r="J15" s="86" t="s">
        <v>16</v>
      </c>
      <c r="K15" s="92"/>
      <c r="L15" s="101"/>
      <c r="M15" s="92"/>
      <c r="N15" s="97">
        <f>C15+E15+G15+I15+K15+M15</f>
        <v>0</v>
      </c>
    </row>
    <row r="16" spans="1:14" x14ac:dyDescent="0.25">
      <c r="A16" s="92">
        <v>6</v>
      </c>
      <c r="B16" s="95" t="s">
        <v>12</v>
      </c>
      <c r="C16" s="95">
        <v>0.57999999999999996</v>
      </c>
      <c r="D16" s="95"/>
      <c r="E16" s="95"/>
      <c r="F16" s="95" t="s">
        <v>14</v>
      </c>
      <c r="G16" s="95">
        <v>0.4</v>
      </c>
      <c r="H16" s="95"/>
      <c r="I16" s="95"/>
      <c r="J16" s="95" t="s">
        <v>14</v>
      </c>
      <c r="K16" s="95">
        <v>0.4</v>
      </c>
      <c r="L16" s="101"/>
      <c r="M16" s="92"/>
      <c r="N16" s="95">
        <f>C16+E16+G16+I16+K16+M16</f>
        <v>1.38</v>
      </c>
    </row>
    <row r="17" spans="1:14" x14ac:dyDescent="0.25">
      <c r="A17" s="97"/>
      <c r="B17" s="102"/>
      <c r="C17" s="97"/>
      <c r="D17" s="102"/>
      <c r="E17" s="97"/>
      <c r="F17" s="102"/>
      <c r="G17" s="97"/>
      <c r="H17" s="102" t="s">
        <v>27</v>
      </c>
      <c r="I17" s="97"/>
      <c r="J17" s="102"/>
      <c r="K17" s="97"/>
      <c r="L17" s="102"/>
      <c r="M17" s="97"/>
      <c r="N17" s="97"/>
    </row>
    <row r="18" spans="1:14" x14ac:dyDescent="0.25">
      <c r="A18" s="95">
        <v>2</v>
      </c>
      <c r="B18" s="100"/>
      <c r="C18" s="95"/>
      <c r="D18" s="100"/>
      <c r="E18" s="95"/>
      <c r="F18" s="100"/>
      <c r="G18" s="95"/>
      <c r="H18" s="100" t="s">
        <v>12</v>
      </c>
      <c r="I18" s="95">
        <v>0.46</v>
      </c>
      <c r="J18" s="100"/>
      <c r="K18" s="95"/>
      <c r="L18" s="100"/>
      <c r="M18" s="95"/>
      <c r="N18" s="95">
        <f>C18+E18+G18+I18+K18+M18</f>
        <v>0.46</v>
      </c>
    </row>
    <row r="19" spans="1:14" x14ac:dyDescent="0.25">
      <c r="A19" s="97"/>
      <c r="B19" s="86" t="s">
        <v>17</v>
      </c>
      <c r="C19" s="92"/>
      <c r="D19" s="86"/>
      <c r="E19" s="92"/>
      <c r="F19" s="86" t="s">
        <v>17</v>
      </c>
      <c r="G19" s="92"/>
      <c r="H19" s="86"/>
      <c r="I19" s="92"/>
      <c r="J19" s="86" t="s">
        <v>17</v>
      </c>
      <c r="K19" s="92"/>
      <c r="L19" s="86"/>
      <c r="M19" s="92"/>
      <c r="N19" s="97"/>
    </row>
    <row r="20" spans="1:14" ht="24.75" customHeight="1" x14ac:dyDescent="0.25">
      <c r="A20" s="95">
        <v>10</v>
      </c>
      <c r="B20" s="100" t="s">
        <v>18</v>
      </c>
      <c r="C20" s="95">
        <v>0.75</v>
      </c>
      <c r="D20" s="100"/>
      <c r="E20" s="95"/>
      <c r="F20" s="100" t="s">
        <v>19</v>
      </c>
      <c r="G20" s="95">
        <v>1.22</v>
      </c>
      <c r="H20" s="100"/>
      <c r="I20" s="95"/>
      <c r="J20" s="100" t="s">
        <v>11</v>
      </c>
      <c r="K20" s="95">
        <v>0.33</v>
      </c>
      <c r="L20" s="100"/>
      <c r="M20" s="95"/>
      <c r="N20" s="95">
        <f>C20+E20+G20+I20+K20+M20</f>
        <v>2.2999999999999998</v>
      </c>
    </row>
    <row r="21" spans="1:14" x14ac:dyDescent="0.25">
      <c r="A21" s="97"/>
      <c r="B21" s="86" t="s">
        <v>35</v>
      </c>
      <c r="C21" s="92"/>
      <c r="D21" s="86" t="s">
        <v>35</v>
      </c>
      <c r="E21" s="92"/>
      <c r="F21" s="86" t="s">
        <v>35</v>
      </c>
      <c r="G21" s="92"/>
      <c r="H21" s="86" t="s">
        <v>35</v>
      </c>
      <c r="I21" s="92"/>
      <c r="J21" s="86" t="s">
        <v>35</v>
      </c>
      <c r="K21" s="92"/>
      <c r="L21" s="86"/>
      <c r="M21" s="92"/>
      <c r="N21" s="97"/>
    </row>
    <row r="22" spans="1:14" ht="27" customHeight="1" x14ac:dyDescent="0.25">
      <c r="A22" s="95">
        <v>10</v>
      </c>
      <c r="B22" s="100" t="s">
        <v>36</v>
      </c>
      <c r="C22" s="95">
        <v>0.44</v>
      </c>
      <c r="D22" s="41" t="s">
        <v>37</v>
      </c>
      <c r="E22" s="95">
        <v>0.5</v>
      </c>
      <c r="F22" s="100" t="s">
        <v>12</v>
      </c>
      <c r="G22" s="95">
        <v>0.87</v>
      </c>
      <c r="H22" s="100" t="s">
        <v>11</v>
      </c>
      <c r="I22" s="95">
        <v>0.25</v>
      </c>
      <c r="J22" s="100" t="s">
        <v>11</v>
      </c>
      <c r="K22" s="95">
        <v>0.25</v>
      </c>
      <c r="L22" s="100"/>
      <c r="M22" s="95"/>
      <c r="N22" s="95">
        <f>C22+E22+G22+I22+K22+M22</f>
        <v>2.31</v>
      </c>
    </row>
    <row r="23" spans="1:14" x14ac:dyDescent="0.25">
      <c r="A23" s="97"/>
      <c r="B23" s="86" t="s">
        <v>20</v>
      </c>
      <c r="C23" s="92"/>
      <c r="D23" s="86"/>
      <c r="E23" s="92"/>
      <c r="F23" s="86" t="s">
        <v>20</v>
      </c>
      <c r="G23" s="92"/>
      <c r="H23" s="86"/>
      <c r="I23" s="92"/>
      <c r="J23" s="86" t="s">
        <v>20</v>
      </c>
      <c r="K23" s="92"/>
      <c r="L23" s="86"/>
      <c r="M23" s="92"/>
      <c r="N23" s="97"/>
    </row>
    <row r="24" spans="1:14" x14ac:dyDescent="0.25">
      <c r="A24" s="95">
        <v>7</v>
      </c>
      <c r="B24" s="100" t="s">
        <v>11</v>
      </c>
      <c r="C24" s="95">
        <v>0.33</v>
      </c>
      <c r="D24" s="100"/>
      <c r="E24" s="95"/>
      <c r="F24" s="100" t="s">
        <v>12</v>
      </c>
      <c r="G24" s="95">
        <v>0.95</v>
      </c>
      <c r="H24" s="100"/>
      <c r="I24" s="95"/>
      <c r="J24" s="100" t="s">
        <v>11</v>
      </c>
      <c r="K24" s="95">
        <v>0.33</v>
      </c>
      <c r="L24" s="100"/>
      <c r="M24" s="95"/>
      <c r="N24" s="95">
        <f>C24+E24+G24+I24+K24+M24</f>
        <v>1.61</v>
      </c>
    </row>
    <row r="25" spans="1:14" x14ac:dyDescent="0.25">
      <c r="A25" s="59"/>
      <c r="B25" s="58" t="s">
        <v>41</v>
      </c>
      <c r="C25" s="59"/>
      <c r="D25" s="60"/>
      <c r="E25" s="59"/>
      <c r="F25" s="58" t="s">
        <v>41</v>
      </c>
      <c r="G25" s="59"/>
      <c r="H25" s="61"/>
      <c r="I25" s="59"/>
      <c r="J25" s="58" t="s">
        <v>41</v>
      </c>
      <c r="K25" s="59"/>
      <c r="L25" s="59"/>
      <c r="M25" s="59"/>
      <c r="N25" s="59"/>
    </row>
    <row r="26" spans="1:14" x14ac:dyDescent="0.25">
      <c r="A26" s="40">
        <v>7</v>
      </c>
      <c r="B26" s="40" t="s">
        <v>12</v>
      </c>
      <c r="C26" s="40">
        <v>0.95</v>
      </c>
      <c r="D26" s="40"/>
      <c r="E26" s="40"/>
      <c r="F26" s="62" t="s">
        <v>11</v>
      </c>
      <c r="G26" s="40">
        <v>0.33</v>
      </c>
      <c r="H26" s="40"/>
      <c r="I26" s="40"/>
      <c r="J26" s="62" t="s">
        <v>11</v>
      </c>
      <c r="K26" s="40">
        <v>0.33</v>
      </c>
      <c r="L26" s="40"/>
      <c r="M26" s="40"/>
      <c r="N26" s="40">
        <f>C26+E26+G26+I26+K26+M26</f>
        <v>1.61</v>
      </c>
    </row>
    <row r="27" spans="1:14" ht="15" customHeight="1" x14ac:dyDescent="0.25">
      <c r="A27" s="64"/>
      <c r="B27" s="64"/>
      <c r="C27" s="64"/>
      <c r="D27" s="64" t="s">
        <v>44</v>
      </c>
      <c r="E27" s="59"/>
      <c r="F27" s="59"/>
      <c r="G27" s="64"/>
      <c r="H27" s="64"/>
      <c r="I27" s="59"/>
      <c r="J27" s="65"/>
      <c r="K27" s="64"/>
      <c r="L27" s="64"/>
      <c r="M27" s="64"/>
      <c r="N27" s="64"/>
    </row>
    <row r="28" spans="1:14" x14ac:dyDescent="0.25">
      <c r="A28" s="64">
        <v>2.17</v>
      </c>
      <c r="B28" s="64"/>
      <c r="C28" s="64"/>
      <c r="D28" s="64" t="s">
        <v>12</v>
      </c>
      <c r="E28" s="64">
        <v>0.5</v>
      </c>
      <c r="F28" s="64"/>
      <c r="G28" s="64"/>
      <c r="H28" s="64"/>
      <c r="I28" s="64"/>
      <c r="J28" s="65"/>
      <c r="K28" s="64"/>
      <c r="L28" s="64"/>
      <c r="M28" s="64"/>
      <c r="N28" s="64">
        <f>C28+E28+G28+I28+K28+M28</f>
        <v>0.5</v>
      </c>
    </row>
    <row r="29" spans="1:14" ht="14.25" customHeight="1" x14ac:dyDescent="0.25">
      <c r="A29" s="59"/>
      <c r="B29" s="59"/>
      <c r="C29" s="59"/>
      <c r="D29" s="59" t="s">
        <v>46</v>
      </c>
      <c r="E29" s="59"/>
      <c r="F29" s="59"/>
      <c r="G29" s="59"/>
      <c r="H29" s="59"/>
      <c r="I29" s="59"/>
      <c r="J29" s="59" t="s">
        <v>46</v>
      </c>
      <c r="K29" s="59"/>
      <c r="L29" s="59"/>
      <c r="M29" s="59"/>
      <c r="N29" s="59"/>
    </row>
    <row r="30" spans="1:14" x14ac:dyDescent="0.25">
      <c r="A30" s="40">
        <v>4.66</v>
      </c>
      <c r="B30" s="40"/>
      <c r="C30" s="40"/>
      <c r="D30" s="40" t="s">
        <v>12</v>
      </c>
      <c r="E30" s="40">
        <v>0.83</v>
      </c>
      <c r="F30" s="40"/>
      <c r="G30" s="40"/>
      <c r="H30" s="40"/>
      <c r="I30" s="40"/>
      <c r="J30" s="40" t="s">
        <v>11</v>
      </c>
      <c r="K30" s="40">
        <v>0.25</v>
      </c>
      <c r="L30" s="40"/>
      <c r="M30" s="40"/>
      <c r="N30" s="64">
        <f>C30+E30+G30+I30+K30+M30</f>
        <v>1.08</v>
      </c>
    </row>
    <row r="31" spans="1:14" ht="14.25" customHeight="1" x14ac:dyDescent="0.25">
      <c r="A31" s="5"/>
      <c r="B31" s="43" t="s">
        <v>62</v>
      </c>
      <c r="C31" s="6"/>
      <c r="D31" s="20"/>
      <c r="E31" s="6"/>
      <c r="F31" s="7" t="s">
        <v>62</v>
      </c>
      <c r="G31" s="6"/>
      <c r="H31" s="7"/>
      <c r="I31" s="8"/>
      <c r="J31" s="7" t="s">
        <v>62</v>
      </c>
      <c r="K31" s="6"/>
      <c r="L31" s="6"/>
      <c r="M31" s="6"/>
      <c r="N31" s="6"/>
    </row>
    <row r="32" spans="1:14" x14ac:dyDescent="0.25">
      <c r="A32" s="9">
        <v>8</v>
      </c>
      <c r="B32" s="47" t="s">
        <v>11</v>
      </c>
      <c r="C32" s="11">
        <v>0.25</v>
      </c>
      <c r="D32" s="11"/>
      <c r="E32" s="12"/>
      <c r="F32" s="10" t="s">
        <v>12</v>
      </c>
      <c r="G32" s="11">
        <v>1.34</v>
      </c>
      <c r="H32" s="11"/>
      <c r="I32" s="11"/>
      <c r="J32" s="11" t="s">
        <v>11</v>
      </c>
      <c r="K32" s="11">
        <v>0.25</v>
      </c>
      <c r="L32" s="11"/>
      <c r="M32" s="11"/>
      <c r="N32" s="13">
        <f>C32+E32+G32+I32+K32</f>
        <v>1.84</v>
      </c>
    </row>
    <row r="33" spans="1:14" x14ac:dyDescent="0.25">
      <c r="A33" s="103">
        <f>SUM(A3:A32)</f>
        <v>103.24</v>
      </c>
      <c r="B33" s="40" t="s">
        <v>9</v>
      </c>
      <c r="C33" s="95">
        <f>SUM(C3:C32)</f>
        <v>4.8</v>
      </c>
      <c r="D33" s="96"/>
      <c r="E33" s="95">
        <f>SUM(E3:E32)</f>
        <v>4.71</v>
      </c>
      <c r="F33" s="95"/>
      <c r="G33" s="95">
        <f>SUM(G3:G32)</f>
        <v>6.51</v>
      </c>
      <c r="H33" s="95"/>
      <c r="I33" s="95">
        <f>SUM(I3:I32)</f>
        <v>2.37</v>
      </c>
      <c r="J33" s="95"/>
      <c r="K33" s="95">
        <f>SUM(K3:K32)</f>
        <v>5.42</v>
      </c>
      <c r="L33" s="96"/>
      <c r="M33" s="96"/>
      <c r="N33" s="95">
        <f>SUM(N3:N32)</f>
        <v>23.81</v>
      </c>
    </row>
    <row r="34" spans="1:14" x14ac:dyDescent="0.25">
      <c r="A34" s="105"/>
      <c r="B34" s="109" t="s">
        <v>21</v>
      </c>
      <c r="C34" s="101"/>
      <c r="E34" s="93"/>
      <c r="F34" s="101"/>
      <c r="G34" s="101"/>
      <c r="H34" s="101"/>
      <c r="I34" s="101"/>
      <c r="J34" s="108" t="s">
        <v>22</v>
      </c>
      <c r="K34" s="93"/>
      <c r="L34" s="93"/>
      <c r="M34" s="93"/>
      <c r="N34" s="101"/>
    </row>
    <row r="35" spans="1:14" x14ac:dyDescent="0.25">
      <c r="A35" s="105"/>
      <c r="B35" s="58" t="s">
        <v>23</v>
      </c>
      <c r="C35" t="str">
        <f>B1</f>
        <v>TRINIDAD FERNANDEZ MARQUEZ</v>
      </c>
      <c r="F35" s="106" t="s">
        <v>86</v>
      </c>
      <c r="G35" s="101"/>
      <c r="I35" s="101"/>
      <c r="J35" s="107">
        <f>N33*4.33</f>
        <v>103.09729999999999</v>
      </c>
      <c r="K35" s="93"/>
      <c r="L35" s="93"/>
      <c r="M35" s="93"/>
      <c r="N35" s="101"/>
    </row>
    <row r="36" spans="1:14" x14ac:dyDescent="0.25">
      <c r="B36" s="99" t="s">
        <v>24</v>
      </c>
      <c r="C36" s="99"/>
      <c r="E36" s="108"/>
      <c r="G36" s="99"/>
      <c r="I36" s="99"/>
      <c r="J36" s="99"/>
      <c r="K36" s="99"/>
      <c r="L36" s="99"/>
      <c r="M36" s="99"/>
      <c r="N36" s="99"/>
    </row>
  </sheetData>
  <pageMargins left="0" right="0" top="0" bottom="0" header="0" footer="0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sqref="A1:N34"/>
    </sheetView>
  </sheetViews>
  <sheetFormatPr baseColWidth="10" defaultRowHeight="15" x14ac:dyDescent="0.25"/>
  <cols>
    <col min="1" max="1" width="7.85546875" customWidth="1"/>
    <col min="2" max="2" width="15" customWidth="1"/>
    <col min="3" max="3" width="7" customWidth="1"/>
    <col min="4" max="4" width="21" customWidth="1"/>
    <col min="5" max="5" width="6.85546875" customWidth="1"/>
    <col min="6" max="6" width="13.7109375" customWidth="1"/>
    <col min="7" max="7" width="6.140625" customWidth="1"/>
    <col min="8" max="8" width="17.42578125" customWidth="1"/>
    <col min="9" max="9" width="6.42578125" customWidth="1"/>
    <col min="10" max="10" width="17.42578125" customWidth="1"/>
    <col min="11" max="11" width="6.28515625" customWidth="1"/>
    <col min="12" max="12" width="6.42578125" customWidth="1"/>
    <col min="13" max="13" width="6.5703125" customWidth="1"/>
    <col min="14" max="14" width="6" customWidth="1"/>
  </cols>
  <sheetData>
    <row r="1" spans="1:14" x14ac:dyDescent="0.25">
      <c r="A1" s="86"/>
      <c r="B1" s="108" t="s">
        <v>25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24" x14ac:dyDescent="0.25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87" t="s">
        <v>4</v>
      </c>
      <c r="H2" s="87" t="s">
        <v>6</v>
      </c>
      <c r="I2" s="87" t="s">
        <v>4</v>
      </c>
      <c r="J2" s="87" t="s">
        <v>7</v>
      </c>
      <c r="K2" s="87" t="s">
        <v>4</v>
      </c>
      <c r="L2" s="87" t="s">
        <v>8</v>
      </c>
      <c r="M2" s="87" t="s">
        <v>4</v>
      </c>
      <c r="N2" s="87" t="s">
        <v>9</v>
      </c>
    </row>
    <row r="3" spans="1:14" ht="18.75" customHeight="1" x14ac:dyDescent="0.25">
      <c r="A3" s="88"/>
      <c r="B3" s="88" t="s">
        <v>69</v>
      </c>
      <c r="C3" s="88"/>
      <c r="D3" s="88" t="s">
        <v>69</v>
      </c>
      <c r="E3" s="89"/>
      <c r="F3" s="88"/>
      <c r="G3" s="88"/>
      <c r="H3" s="88" t="s">
        <v>69</v>
      </c>
      <c r="I3" s="88"/>
      <c r="J3" s="88" t="s">
        <v>69</v>
      </c>
      <c r="K3" s="88"/>
      <c r="L3" s="88"/>
      <c r="M3" s="88"/>
      <c r="N3" s="88"/>
    </row>
    <row r="4" spans="1:14" ht="36.75" customHeight="1" x14ac:dyDescent="0.25">
      <c r="A4" s="90">
        <v>12.33</v>
      </c>
      <c r="B4" s="90" t="s">
        <v>11</v>
      </c>
      <c r="C4" s="90">
        <v>0.5</v>
      </c>
      <c r="D4" s="111" t="s">
        <v>75</v>
      </c>
      <c r="E4" s="112">
        <v>0.5</v>
      </c>
      <c r="F4" s="111"/>
      <c r="G4" s="111"/>
      <c r="H4" s="111" t="s">
        <v>76</v>
      </c>
      <c r="I4" s="90">
        <v>1.36</v>
      </c>
      <c r="J4" s="90" t="s">
        <v>11</v>
      </c>
      <c r="K4" s="90">
        <v>0.5</v>
      </c>
      <c r="L4" s="90"/>
      <c r="M4" s="90"/>
      <c r="N4" s="90">
        <f>K4+I4+G4+E4+C4</f>
        <v>2.8600000000000003</v>
      </c>
    </row>
    <row r="5" spans="1:14" ht="15" customHeight="1" x14ac:dyDescent="0.25">
      <c r="A5" s="92"/>
      <c r="B5" s="64"/>
      <c r="C5" s="92"/>
      <c r="D5" s="92" t="s">
        <v>29</v>
      </c>
      <c r="E5" s="93"/>
      <c r="F5" s="92"/>
      <c r="G5" s="92"/>
      <c r="H5" s="92"/>
      <c r="I5" s="92"/>
      <c r="J5" s="92" t="s">
        <v>29</v>
      </c>
      <c r="K5" s="92"/>
      <c r="L5" s="92"/>
      <c r="M5" s="92"/>
      <c r="N5" s="92"/>
    </row>
    <row r="6" spans="1:14" x14ac:dyDescent="0.25">
      <c r="A6" s="94">
        <v>4.5</v>
      </c>
      <c r="B6" s="40"/>
      <c r="C6" s="95"/>
      <c r="D6" s="95" t="s">
        <v>30</v>
      </c>
      <c r="E6" s="95">
        <v>0.25</v>
      </c>
      <c r="F6" s="96"/>
      <c r="G6" s="95"/>
      <c r="H6" s="95"/>
      <c r="I6" s="95"/>
      <c r="J6" s="95" t="s">
        <v>12</v>
      </c>
      <c r="K6" s="95">
        <v>0.79</v>
      </c>
      <c r="L6" s="95"/>
      <c r="M6" s="95"/>
      <c r="N6" s="95">
        <f>E6+K6</f>
        <v>1.04</v>
      </c>
    </row>
    <row r="7" spans="1:14" ht="15.75" customHeight="1" x14ac:dyDescent="0.25">
      <c r="A7" s="92"/>
      <c r="B7" s="97"/>
      <c r="C7" s="98"/>
      <c r="D7" s="97" t="s">
        <v>31</v>
      </c>
      <c r="E7" s="98"/>
      <c r="F7" s="97" t="s">
        <v>31</v>
      </c>
      <c r="G7" s="98"/>
      <c r="H7" s="97"/>
      <c r="I7" s="97"/>
      <c r="J7" s="97" t="s">
        <v>31</v>
      </c>
      <c r="K7" s="97"/>
      <c r="L7" s="97"/>
      <c r="M7" s="97"/>
      <c r="N7" s="97"/>
    </row>
    <row r="8" spans="1:14" ht="20.25" customHeight="1" x14ac:dyDescent="0.25">
      <c r="A8" s="92">
        <v>11.08</v>
      </c>
      <c r="B8" s="95"/>
      <c r="C8" s="94"/>
      <c r="D8" s="40" t="s">
        <v>32</v>
      </c>
      <c r="E8" s="94">
        <v>1.5</v>
      </c>
      <c r="F8" s="40" t="s">
        <v>11</v>
      </c>
      <c r="G8" s="94">
        <v>0.36</v>
      </c>
      <c r="H8" s="95"/>
      <c r="I8" s="95"/>
      <c r="J8" s="40" t="s">
        <v>11</v>
      </c>
      <c r="K8" s="95">
        <v>0.7</v>
      </c>
      <c r="L8" s="95"/>
      <c r="M8" s="95"/>
      <c r="N8" s="95">
        <f>C8+E8+G8+I8+K8+M8</f>
        <v>2.5599999999999996</v>
      </c>
    </row>
    <row r="9" spans="1:14" ht="16.5" customHeight="1" x14ac:dyDescent="0.25">
      <c r="A9" s="97"/>
      <c r="B9" s="86" t="s">
        <v>13</v>
      </c>
      <c r="C9" s="97"/>
      <c r="D9" s="86"/>
      <c r="E9" s="97"/>
      <c r="F9" s="58" t="s">
        <v>13</v>
      </c>
      <c r="G9" s="97"/>
      <c r="H9" s="86"/>
      <c r="I9" s="97"/>
      <c r="J9" s="58" t="s">
        <v>13</v>
      </c>
      <c r="K9" s="97"/>
      <c r="L9" s="86"/>
      <c r="M9" s="97"/>
      <c r="N9" s="97"/>
    </row>
    <row r="10" spans="1:14" x14ac:dyDescent="0.25">
      <c r="A10" s="95">
        <v>6.5</v>
      </c>
      <c r="B10" s="95" t="s">
        <v>12</v>
      </c>
      <c r="C10" s="95">
        <v>0.7</v>
      </c>
      <c r="D10" s="95"/>
      <c r="E10" s="96"/>
      <c r="F10" s="95" t="s">
        <v>14</v>
      </c>
      <c r="G10" s="95">
        <v>0.4</v>
      </c>
      <c r="H10" s="95"/>
      <c r="I10" s="95"/>
      <c r="J10" s="95" t="s">
        <v>14</v>
      </c>
      <c r="K10" s="95">
        <v>0.4</v>
      </c>
      <c r="L10" s="95"/>
      <c r="M10" s="95"/>
      <c r="N10" s="95">
        <f>C10+E10+G10+I10+K10+M10</f>
        <v>1.5</v>
      </c>
    </row>
    <row r="11" spans="1:14" x14ac:dyDescent="0.25">
      <c r="A11" s="97"/>
      <c r="B11" s="86" t="s">
        <v>33</v>
      </c>
      <c r="C11" s="97"/>
      <c r="D11" s="86" t="s">
        <v>33</v>
      </c>
      <c r="E11" s="97"/>
      <c r="F11" s="86" t="s">
        <v>33</v>
      </c>
      <c r="G11" s="97"/>
      <c r="H11" s="86" t="s">
        <v>33</v>
      </c>
      <c r="I11" s="97"/>
      <c r="J11" s="86" t="s">
        <v>33</v>
      </c>
      <c r="K11" s="97"/>
      <c r="L11" s="97"/>
      <c r="M11" s="97"/>
      <c r="N11" s="97">
        <f>C11+E11+G11+I11+K11+M11</f>
        <v>0</v>
      </c>
    </row>
    <row r="12" spans="1:14" x14ac:dyDescent="0.25">
      <c r="A12" s="95">
        <v>8</v>
      </c>
      <c r="B12" s="95" t="s">
        <v>11</v>
      </c>
      <c r="C12" s="95">
        <v>0.3</v>
      </c>
      <c r="D12" s="95" t="s">
        <v>11</v>
      </c>
      <c r="E12" s="95">
        <v>0.3</v>
      </c>
      <c r="F12" s="95" t="s">
        <v>34</v>
      </c>
      <c r="G12" s="95">
        <v>0.64</v>
      </c>
      <c r="H12" s="95" t="s">
        <v>11</v>
      </c>
      <c r="I12" s="95">
        <v>0.3</v>
      </c>
      <c r="J12" s="95" t="s">
        <v>11</v>
      </c>
      <c r="K12" s="95">
        <v>0.3</v>
      </c>
      <c r="L12" s="95"/>
      <c r="M12" s="95"/>
      <c r="N12" s="95">
        <f>C12+E12+G12+I12+K12+M12</f>
        <v>1.84</v>
      </c>
    </row>
    <row r="13" spans="1:14" x14ac:dyDescent="0.25">
      <c r="A13" s="97"/>
      <c r="B13" s="99"/>
      <c r="C13" s="92"/>
      <c r="D13" s="86" t="s">
        <v>15</v>
      </c>
      <c r="E13" s="92"/>
      <c r="F13" s="86"/>
      <c r="G13" s="92"/>
      <c r="H13" s="86"/>
      <c r="I13" s="92"/>
      <c r="J13" s="86" t="s">
        <v>15</v>
      </c>
      <c r="K13" s="92"/>
      <c r="L13" s="86"/>
      <c r="M13" s="92"/>
      <c r="N13" s="97"/>
    </row>
    <row r="14" spans="1:14" x14ac:dyDescent="0.25">
      <c r="A14" s="95">
        <v>4</v>
      </c>
      <c r="B14" s="100"/>
      <c r="C14" s="95"/>
      <c r="D14" s="95" t="s">
        <v>11</v>
      </c>
      <c r="E14" s="95">
        <v>0.33</v>
      </c>
      <c r="F14" s="95"/>
      <c r="G14" s="95"/>
      <c r="H14" s="95"/>
      <c r="I14" s="95"/>
      <c r="J14" s="100" t="s">
        <v>12</v>
      </c>
      <c r="K14" s="95">
        <v>0.59</v>
      </c>
      <c r="L14" s="95"/>
      <c r="M14" s="95"/>
      <c r="N14" s="95">
        <f>C14+E14+G14+I14+K14+M14</f>
        <v>0.91999999999999993</v>
      </c>
    </row>
    <row r="15" spans="1:14" ht="14.25" customHeight="1" x14ac:dyDescent="0.25">
      <c r="A15" s="92"/>
      <c r="B15" s="86" t="s">
        <v>16</v>
      </c>
      <c r="C15" s="92"/>
      <c r="D15" s="101"/>
      <c r="E15" s="92"/>
      <c r="F15" s="86" t="s">
        <v>16</v>
      </c>
      <c r="G15" s="92"/>
      <c r="H15" s="101"/>
      <c r="I15" s="92"/>
      <c r="J15" s="86" t="s">
        <v>16</v>
      </c>
      <c r="K15" s="92"/>
      <c r="L15" s="101"/>
      <c r="M15" s="92"/>
      <c r="N15" s="97">
        <f>C15+E15+G15+I15+K15+M15</f>
        <v>0</v>
      </c>
    </row>
    <row r="16" spans="1:14" x14ac:dyDescent="0.25">
      <c r="A16" s="92">
        <v>6</v>
      </c>
      <c r="B16" s="95" t="s">
        <v>12</v>
      </c>
      <c r="C16" s="95">
        <v>0.57999999999999996</v>
      </c>
      <c r="D16" s="95"/>
      <c r="E16" s="95"/>
      <c r="F16" s="95" t="s">
        <v>14</v>
      </c>
      <c r="G16" s="95">
        <v>0.4</v>
      </c>
      <c r="H16" s="95"/>
      <c r="I16" s="95"/>
      <c r="J16" s="95" t="s">
        <v>14</v>
      </c>
      <c r="K16" s="95">
        <v>0.4</v>
      </c>
      <c r="L16" s="101"/>
      <c r="M16" s="92"/>
      <c r="N16" s="95">
        <f>C16+E16+G16+I16+K16+M16</f>
        <v>1.38</v>
      </c>
    </row>
    <row r="17" spans="1:14" x14ac:dyDescent="0.25">
      <c r="A17" s="97"/>
      <c r="B17" s="102"/>
      <c r="C17" s="97"/>
      <c r="D17" s="102"/>
      <c r="E17" s="97"/>
      <c r="F17" s="102"/>
      <c r="G17" s="97"/>
      <c r="H17" s="102" t="s">
        <v>27</v>
      </c>
      <c r="I17" s="97"/>
      <c r="J17" s="102"/>
      <c r="K17" s="97"/>
      <c r="L17" s="102"/>
      <c r="M17" s="97"/>
      <c r="N17" s="97"/>
    </row>
    <row r="18" spans="1:14" x14ac:dyDescent="0.25">
      <c r="A18" s="95">
        <v>2</v>
      </c>
      <c r="B18" s="100"/>
      <c r="C18" s="95"/>
      <c r="D18" s="100"/>
      <c r="E18" s="95"/>
      <c r="F18" s="100"/>
      <c r="G18" s="95"/>
      <c r="H18" s="100" t="s">
        <v>12</v>
      </c>
      <c r="I18" s="95">
        <v>0.46</v>
      </c>
      <c r="J18" s="100"/>
      <c r="K18" s="95"/>
      <c r="L18" s="100"/>
      <c r="M18" s="95"/>
      <c r="N18" s="95">
        <f>C18+E18+G18+I18+K18+M18</f>
        <v>0.46</v>
      </c>
    </row>
    <row r="19" spans="1:14" x14ac:dyDescent="0.25">
      <c r="A19" s="97"/>
      <c r="B19" s="86" t="s">
        <v>17</v>
      </c>
      <c r="C19" s="92"/>
      <c r="D19" s="86"/>
      <c r="E19" s="92"/>
      <c r="F19" s="86" t="s">
        <v>17</v>
      </c>
      <c r="G19" s="92"/>
      <c r="H19" s="86"/>
      <c r="I19" s="92"/>
      <c r="J19" s="86" t="s">
        <v>17</v>
      </c>
      <c r="K19" s="92"/>
      <c r="L19" s="86"/>
      <c r="M19" s="92"/>
      <c r="N19" s="97"/>
    </row>
    <row r="20" spans="1:14" ht="31.5" customHeight="1" x14ac:dyDescent="0.25">
      <c r="A20" s="95">
        <v>10</v>
      </c>
      <c r="B20" s="100" t="s">
        <v>18</v>
      </c>
      <c r="C20" s="95">
        <v>0.75</v>
      </c>
      <c r="D20" s="100"/>
      <c r="E20" s="95"/>
      <c r="F20" s="100" t="s">
        <v>19</v>
      </c>
      <c r="G20" s="95">
        <v>1.22</v>
      </c>
      <c r="H20" s="100"/>
      <c r="I20" s="95"/>
      <c r="J20" s="100" t="s">
        <v>11</v>
      </c>
      <c r="K20" s="95">
        <v>0.33</v>
      </c>
      <c r="L20" s="100"/>
      <c r="M20" s="95"/>
      <c r="N20" s="95">
        <f>C20+E20+G20+I20+K20+M20</f>
        <v>2.2999999999999998</v>
      </c>
    </row>
    <row r="21" spans="1:14" x14ac:dyDescent="0.25">
      <c r="A21" s="97"/>
      <c r="B21" s="86" t="s">
        <v>35</v>
      </c>
      <c r="C21" s="92"/>
      <c r="D21" s="86" t="s">
        <v>35</v>
      </c>
      <c r="E21" s="92"/>
      <c r="F21" s="86" t="s">
        <v>35</v>
      </c>
      <c r="G21" s="92"/>
      <c r="H21" s="86" t="s">
        <v>35</v>
      </c>
      <c r="I21" s="92"/>
      <c r="J21" s="86" t="s">
        <v>35</v>
      </c>
      <c r="K21" s="92"/>
      <c r="L21" s="86"/>
      <c r="M21" s="92"/>
      <c r="N21" s="97"/>
    </row>
    <row r="22" spans="1:14" ht="33" customHeight="1" x14ac:dyDescent="0.25">
      <c r="A22" s="95">
        <v>10</v>
      </c>
      <c r="B22" s="100" t="s">
        <v>36</v>
      </c>
      <c r="C22" s="95">
        <v>0.44</v>
      </c>
      <c r="D22" s="41" t="s">
        <v>37</v>
      </c>
      <c r="E22" s="95">
        <v>0.5</v>
      </c>
      <c r="F22" s="100" t="s">
        <v>12</v>
      </c>
      <c r="G22" s="95">
        <v>0.87</v>
      </c>
      <c r="H22" s="100" t="s">
        <v>11</v>
      </c>
      <c r="I22" s="95">
        <v>0.25</v>
      </c>
      <c r="J22" s="100" t="s">
        <v>11</v>
      </c>
      <c r="K22" s="95">
        <v>0.25</v>
      </c>
      <c r="L22" s="100"/>
      <c r="M22" s="95"/>
      <c r="N22" s="95">
        <f>C22+E22+G22+I22+K22+M22</f>
        <v>2.31</v>
      </c>
    </row>
    <row r="23" spans="1:14" x14ac:dyDescent="0.25">
      <c r="A23" s="97"/>
      <c r="B23" s="86" t="s">
        <v>20</v>
      </c>
      <c r="C23" s="92"/>
      <c r="D23" s="86"/>
      <c r="E23" s="92"/>
      <c r="F23" s="86" t="s">
        <v>20</v>
      </c>
      <c r="G23" s="92"/>
      <c r="H23" s="86"/>
      <c r="I23" s="92"/>
      <c r="J23" s="86" t="s">
        <v>20</v>
      </c>
      <c r="K23" s="92"/>
      <c r="L23" s="86"/>
      <c r="M23" s="92"/>
      <c r="N23" s="97"/>
    </row>
    <row r="24" spans="1:14" x14ac:dyDescent="0.25">
      <c r="A24" s="95">
        <v>7</v>
      </c>
      <c r="B24" s="100" t="s">
        <v>11</v>
      </c>
      <c r="C24" s="95">
        <v>0.33</v>
      </c>
      <c r="D24" s="100"/>
      <c r="E24" s="95"/>
      <c r="F24" s="100" t="s">
        <v>12</v>
      </c>
      <c r="G24" s="95">
        <v>0.95</v>
      </c>
      <c r="H24" s="100"/>
      <c r="I24" s="95"/>
      <c r="J24" s="100" t="s">
        <v>11</v>
      </c>
      <c r="K24" s="95">
        <v>0.33</v>
      </c>
      <c r="L24" s="100"/>
      <c r="M24" s="95"/>
      <c r="N24" s="95">
        <f>C24+E24+G24+I24+K24+M24</f>
        <v>1.61</v>
      </c>
    </row>
    <row r="25" spans="1:14" x14ac:dyDescent="0.25">
      <c r="A25" s="59"/>
      <c r="B25" s="58" t="s">
        <v>41</v>
      </c>
      <c r="C25" s="59"/>
      <c r="D25" s="60"/>
      <c r="E25" s="59"/>
      <c r="F25" s="58" t="s">
        <v>41</v>
      </c>
      <c r="G25" s="59"/>
      <c r="H25" s="61"/>
      <c r="I25" s="59"/>
      <c r="J25" s="58" t="s">
        <v>41</v>
      </c>
      <c r="K25" s="59"/>
      <c r="L25" s="59"/>
      <c r="M25" s="59"/>
      <c r="N25" s="59"/>
    </row>
    <row r="26" spans="1:14" x14ac:dyDescent="0.25">
      <c r="A26" s="40">
        <v>7</v>
      </c>
      <c r="B26" s="40" t="s">
        <v>12</v>
      </c>
      <c r="C26" s="40">
        <v>0.95</v>
      </c>
      <c r="D26" s="40"/>
      <c r="E26" s="40"/>
      <c r="F26" s="62" t="s">
        <v>11</v>
      </c>
      <c r="G26" s="40">
        <v>0.33</v>
      </c>
      <c r="H26" s="40"/>
      <c r="I26" s="40"/>
      <c r="J26" s="62" t="s">
        <v>11</v>
      </c>
      <c r="K26" s="40">
        <v>0.33</v>
      </c>
      <c r="L26" s="40"/>
      <c r="M26" s="40"/>
      <c r="N26" s="40">
        <f>C26+E26+G26+I26+K26+M26</f>
        <v>1.61</v>
      </c>
    </row>
    <row r="27" spans="1:14" ht="14.25" customHeight="1" x14ac:dyDescent="0.25">
      <c r="A27" s="64"/>
      <c r="B27" s="64"/>
      <c r="C27" s="64"/>
      <c r="D27" s="64" t="s">
        <v>44</v>
      </c>
      <c r="E27" s="59"/>
      <c r="F27" s="59"/>
      <c r="G27" s="64"/>
      <c r="H27" s="64"/>
      <c r="I27" s="59"/>
      <c r="J27" s="65"/>
      <c r="K27" s="64"/>
      <c r="L27" s="64"/>
      <c r="M27" s="64"/>
      <c r="N27" s="64"/>
    </row>
    <row r="28" spans="1:14" x14ac:dyDescent="0.25">
      <c r="A28" s="64">
        <v>2.17</v>
      </c>
      <c r="B28" s="64"/>
      <c r="C28" s="64"/>
      <c r="D28" s="64" t="s">
        <v>12</v>
      </c>
      <c r="E28" s="64">
        <v>0.5</v>
      </c>
      <c r="F28" s="64"/>
      <c r="G28" s="64"/>
      <c r="H28" s="64"/>
      <c r="I28" s="64"/>
      <c r="J28" s="65"/>
      <c r="K28" s="64"/>
      <c r="L28" s="64"/>
      <c r="M28" s="64"/>
      <c r="N28" s="64">
        <f>C28+E28+G28+I28+K28+M28</f>
        <v>0.5</v>
      </c>
    </row>
    <row r="29" spans="1:14" ht="18" customHeight="1" x14ac:dyDescent="0.25">
      <c r="A29" s="59"/>
      <c r="B29" s="59"/>
      <c r="C29" s="59"/>
      <c r="D29" s="59" t="s">
        <v>46</v>
      </c>
      <c r="E29" s="59"/>
      <c r="F29" s="59"/>
      <c r="G29" s="59"/>
      <c r="H29" s="59"/>
      <c r="I29" s="59"/>
      <c r="J29" s="59" t="s">
        <v>46</v>
      </c>
      <c r="K29" s="59"/>
      <c r="L29" s="59"/>
      <c r="M29" s="59"/>
      <c r="N29" s="59"/>
    </row>
    <row r="30" spans="1:14" x14ac:dyDescent="0.25">
      <c r="A30" s="40">
        <v>4.66</v>
      </c>
      <c r="B30" s="40"/>
      <c r="C30" s="40"/>
      <c r="D30" s="40" t="s">
        <v>12</v>
      </c>
      <c r="E30" s="40">
        <v>0.83</v>
      </c>
      <c r="F30" s="40"/>
      <c r="G30" s="40"/>
      <c r="H30" s="40"/>
      <c r="I30" s="40"/>
      <c r="J30" s="40" t="s">
        <v>11</v>
      </c>
      <c r="K30" s="40">
        <v>0.25</v>
      </c>
      <c r="L30" s="40"/>
      <c r="M30" s="40"/>
      <c r="N30" s="64">
        <f>C30+E30+G30+I30+K30+M30</f>
        <v>1.08</v>
      </c>
    </row>
    <row r="31" spans="1:14" x14ac:dyDescent="0.25">
      <c r="A31" s="103">
        <f>SUM(A3:A30)</f>
        <v>95.24</v>
      </c>
      <c r="B31" s="40" t="s">
        <v>9</v>
      </c>
      <c r="C31" s="95">
        <f>SUM(C3:C30)</f>
        <v>4.55</v>
      </c>
      <c r="D31" s="96"/>
      <c r="E31" s="96">
        <f>SUM(E3:E30)</f>
        <v>4.71</v>
      </c>
      <c r="F31" s="95"/>
      <c r="G31" s="95">
        <f>SUM(G3:G30)</f>
        <v>5.17</v>
      </c>
      <c r="H31" s="95"/>
      <c r="I31" s="95">
        <f>SUM(I3:I30)</f>
        <v>2.37</v>
      </c>
      <c r="J31" s="95"/>
      <c r="K31" s="96">
        <f>SUM(K3:K30)</f>
        <v>5.17</v>
      </c>
      <c r="L31" s="96"/>
      <c r="M31" s="96"/>
      <c r="N31" s="104">
        <f>SUM(N3:N30)</f>
        <v>21.97</v>
      </c>
    </row>
    <row r="32" spans="1:14" x14ac:dyDescent="0.25">
      <c r="A32" s="105"/>
      <c r="B32" s="109" t="s">
        <v>21</v>
      </c>
      <c r="C32" s="101"/>
      <c r="E32" s="93"/>
      <c r="F32" s="101"/>
      <c r="G32" s="101"/>
      <c r="H32" s="101"/>
      <c r="I32" s="101"/>
      <c r="J32" s="101"/>
      <c r="K32" s="93"/>
      <c r="L32" s="93"/>
      <c r="M32" s="93"/>
      <c r="N32" s="101"/>
    </row>
    <row r="33" spans="1:14" ht="22.5" x14ac:dyDescent="0.25">
      <c r="A33" s="105"/>
      <c r="B33" s="58" t="s">
        <v>23</v>
      </c>
      <c r="C33" s="101"/>
      <c r="D33" t="str">
        <f>B1</f>
        <v>TRINIDAD FERNANDEZ MARQUEZ</v>
      </c>
      <c r="F33" s="106" t="s">
        <v>77</v>
      </c>
      <c r="G33" s="101"/>
      <c r="H33" s="108" t="s">
        <v>22</v>
      </c>
      <c r="I33" s="101"/>
      <c r="J33" s="101"/>
      <c r="K33" s="93"/>
      <c r="L33" s="93"/>
      <c r="M33" s="93"/>
      <c r="N33" s="101"/>
    </row>
    <row r="34" spans="1:14" x14ac:dyDescent="0.25">
      <c r="B34" s="99" t="s">
        <v>24</v>
      </c>
      <c r="C34" s="99"/>
      <c r="E34" s="108"/>
      <c r="G34" s="99"/>
      <c r="H34" s="107">
        <f>N31*4.33</f>
        <v>95.130099999999999</v>
      </c>
      <c r="I34" s="99"/>
      <c r="J34" s="99"/>
      <c r="K34" s="99"/>
      <c r="L34" s="99"/>
      <c r="M34" s="99"/>
      <c r="N34" s="99"/>
    </row>
  </sheetData>
  <pageMargins left="0" right="0" top="0" bottom="0" header="0" footer="0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4" max="4" width="8.140625" customWidth="1"/>
    <col min="5" max="5" width="5.140625" customWidth="1"/>
    <col min="6" max="6" width="9" customWidth="1"/>
    <col min="7" max="7" width="6.85546875" customWidth="1"/>
    <col min="9" max="9" width="6.42578125" customWidth="1"/>
    <col min="10" max="10" width="8.85546875" customWidth="1"/>
    <col min="11" max="11" width="8.140625" customWidth="1"/>
    <col min="12" max="13" width="8.5703125" customWidth="1"/>
  </cols>
  <sheetData>
    <row r="1" spans="1:14" x14ac:dyDescent="0.25">
      <c r="B1" s="1" t="s">
        <v>25</v>
      </c>
    </row>
    <row r="3" spans="1:14" ht="24.75" x14ac:dyDescent="0.25">
      <c r="A3" s="3" t="s">
        <v>78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5.5" thickBot="1" x14ac:dyDescent="0.3">
      <c r="A4" s="113">
        <v>43867</v>
      </c>
      <c r="B4" s="22"/>
      <c r="C4" s="16"/>
      <c r="D4" s="22"/>
      <c r="E4" s="114"/>
      <c r="F4" s="22"/>
      <c r="G4" s="16"/>
      <c r="H4" s="22" t="s">
        <v>82</v>
      </c>
      <c r="I4" s="16">
        <v>4</v>
      </c>
      <c r="J4" s="115"/>
      <c r="K4" s="16"/>
      <c r="L4" s="10"/>
      <c r="M4" s="10"/>
      <c r="N4" s="18"/>
    </row>
    <row r="5" spans="1:14" ht="25.5" thickBot="1" x14ac:dyDescent="0.3">
      <c r="A5" s="113">
        <v>43871</v>
      </c>
      <c r="B5" s="22" t="s">
        <v>73</v>
      </c>
      <c r="C5" s="16">
        <v>2.14</v>
      </c>
      <c r="D5" s="16"/>
      <c r="E5" s="114"/>
      <c r="F5" s="22"/>
      <c r="G5" s="16"/>
      <c r="H5" s="116"/>
      <c r="I5" s="16"/>
      <c r="J5" s="22"/>
      <c r="K5" s="16"/>
      <c r="L5" s="10"/>
      <c r="M5" s="10"/>
      <c r="N5" s="18"/>
    </row>
    <row r="6" spans="1:14" ht="15.75" thickBot="1" x14ac:dyDescent="0.3">
      <c r="A6" s="117" t="s">
        <v>79</v>
      </c>
      <c r="B6" s="118"/>
      <c r="C6" s="119">
        <f>SUM(C4:C5)</f>
        <v>2.14</v>
      </c>
      <c r="D6" s="118"/>
      <c r="E6" s="120">
        <f>SUM(E4:E5)</f>
        <v>0</v>
      </c>
      <c r="F6" s="118"/>
      <c r="G6" s="119">
        <f>SUM(G4:G5)</f>
        <v>0</v>
      </c>
      <c r="H6" s="118"/>
      <c r="I6" s="119">
        <f>SUM(I4:I5)</f>
        <v>4</v>
      </c>
      <c r="J6" s="118"/>
      <c r="K6" s="119">
        <f>SUM(K4:K5)</f>
        <v>0</v>
      </c>
      <c r="L6" s="118"/>
      <c r="M6" s="118">
        <v>0</v>
      </c>
      <c r="N6" s="118">
        <f>SUM(C6:M6)</f>
        <v>6.1400000000000006</v>
      </c>
    </row>
    <row r="11" spans="1:14" x14ac:dyDescent="0.25">
      <c r="B11" s="26" t="s">
        <v>58</v>
      </c>
      <c r="E11" s="121"/>
      <c r="F11" s="122" t="s">
        <v>80</v>
      </c>
    </row>
    <row r="12" spans="1:14" x14ac:dyDescent="0.25">
      <c r="B12" t="s">
        <v>23</v>
      </c>
      <c r="D12" t="str">
        <f>B1</f>
        <v>TRINIDAD FERNANDEZ MARQUEZ</v>
      </c>
    </row>
    <row r="13" spans="1:14" x14ac:dyDescent="0.25">
      <c r="B13" t="s">
        <v>59</v>
      </c>
    </row>
    <row r="14" spans="1:14" x14ac:dyDescent="0.25">
      <c r="E14" s="123" t="s">
        <v>81</v>
      </c>
    </row>
  </sheetData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2" max="3" width="7.85546875" customWidth="1"/>
    <col min="5" max="5" width="7.5703125" customWidth="1"/>
    <col min="6" max="6" width="9.140625" customWidth="1"/>
    <col min="7" max="7" width="7.7109375" customWidth="1"/>
    <col min="9" max="9" width="8.7109375" customWidth="1"/>
    <col min="11" max="11" width="8.140625" customWidth="1"/>
    <col min="13" max="13" width="7.7109375" customWidth="1"/>
    <col min="14" max="14" width="8.7109375" customWidth="1"/>
  </cols>
  <sheetData>
    <row r="1" spans="1:14" x14ac:dyDescent="0.25">
      <c r="B1" s="1" t="s">
        <v>25</v>
      </c>
    </row>
    <row r="3" spans="1:14" ht="24.75" x14ac:dyDescent="0.25">
      <c r="A3" s="3" t="s">
        <v>78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113">
        <v>44350</v>
      </c>
      <c r="B4" s="22"/>
      <c r="C4" s="16"/>
      <c r="D4" s="22"/>
      <c r="E4" s="114"/>
      <c r="F4" s="22"/>
      <c r="G4" s="16"/>
      <c r="H4" s="22" t="s">
        <v>95</v>
      </c>
      <c r="I4" s="16">
        <v>1.5</v>
      </c>
      <c r="J4" s="115"/>
      <c r="K4" s="16"/>
      <c r="L4" s="22"/>
      <c r="M4" s="125"/>
      <c r="N4" s="18">
        <f>M4</f>
        <v>0</v>
      </c>
    </row>
    <row r="5" spans="1:14" ht="24.75" x14ac:dyDescent="0.25">
      <c r="A5" s="113">
        <v>44364</v>
      </c>
      <c r="B5" s="22"/>
      <c r="C5" s="16"/>
      <c r="D5" s="22"/>
      <c r="E5" s="114"/>
      <c r="F5" s="22"/>
      <c r="G5" s="16"/>
      <c r="H5" s="22" t="s">
        <v>95</v>
      </c>
      <c r="I5" s="16">
        <v>2.5</v>
      </c>
      <c r="J5" s="124"/>
      <c r="K5" s="16"/>
      <c r="L5" s="22"/>
      <c r="M5" s="125"/>
      <c r="N5" s="18"/>
    </row>
    <row r="6" spans="1:14" ht="25.5" thickBot="1" x14ac:dyDescent="0.3">
      <c r="A6" s="113">
        <v>44366</v>
      </c>
      <c r="B6" s="22"/>
      <c r="C6" s="16"/>
      <c r="D6" s="22"/>
      <c r="E6" s="114"/>
      <c r="F6" s="22"/>
      <c r="G6" s="16"/>
      <c r="H6" s="22"/>
      <c r="I6" s="16"/>
      <c r="J6" s="124"/>
      <c r="K6" s="16"/>
      <c r="L6" s="22" t="s">
        <v>95</v>
      </c>
      <c r="M6" s="125">
        <v>2.14</v>
      </c>
      <c r="N6" s="18"/>
    </row>
    <row r="7" spans="1:14" ht="15.75" thickBot="1" x14ac:dyDescent="0.3">
      <c r="A7" s="117" t="s">
        <v>79</v>
      </c>
      <c r="B7" s="118"/>
      <c r="C7" s="119">
        <f>SUM(C4:C6)</f>
        <v>0</v>
      </c>
      <c r="D7" s="118"/>
      <c r="E7" s="120">
        <f>SUM(E4:E6)</f>
        <v>0</v>
      </c>
      <c r="F7" s="118"/>
      <c r="G7" s="119">
        <f>SUM(G4:G6)</f>
        <v>0</v>
      </c>
      <c r="H7" s="118"/>
      <c r="I7" s="119">
        <f>SUM(I4:I6)</f>
        <v>4</v>
      </c>
      <c r="J7" s="118"/>
      <c r="K7" s="119">
        <f>SUM(K4:K6)</f>
        <v>0</v>
      </c>
      <c r="L7" s="118"/>
      <c r="M7" s="126">
        <f>M6</f>
        <v>2.14</v>
      </c>
      <c r="N7" s="118">
        <f>C7+I7+M7</f>
        <v>6.1400000000000006</v>
      </c>
    </row>
    <row r="12" spans="1:14" x14ac:dyDescent="0.25">
      <c r="B12" s="26" t="s">
        <v>58</v>
      </c>
      <c r="E12" s="121"/>
      <c r="F12" s="122" t="s">
        <v>100</v>
      </c>
    </row>
    <row r="13" spans="1:14" x14ac:dyDescent="0.25">
      <c r="B13" t="s">
        <v>23</v>
      </c>
      <c r="D13" t="str">
        <f>B1</f>
        <v>TRINIDAD FERNANDEZ MARQUEZ</v>
      </c>
    </row>
    <row r="14" spans="1:14" x14ac:dyDescent="0.25">
      <c r="B14" t="s">
        <v>59</v>
      </c>
    </row>
    <row r="15" spans="1:14" x14ac:dyDescent="0.25">
      <c r="D15" t="s">
        <v>81</v>
      </c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B1" sqref="B1"/>
    </sheetView>
  </sheetViews>
  <sheetFormatPr baseColWidth="10" defaultRowHeight="15" x14ac:dyDescent="0.25"/>
  <cols>
    <col min="1" max="1" width="9.140625" customWidth="1"/>
    <col min="3" max="3" width="9" customWidth="1"/>
    <col min="4" max="4" width="9.42578125" customWidth="1"/>
    <col min="5" max="5" width="8.42578125" customWidth="1"/>
    <col min="6" max="6" width="14" customWidth="1"/>
    <col min="7" max="7" width="6.28515625" customWidth="1"/>
    <col min="9" max="9" width="6.42578125" customWidth="1"/>
    <col min="10" max="10" width="8" customWidth="1"/>
    <col min="11" max="11" width="5.7109375" customWidth="1"/>
    <col min="12" max="12" width="7.28515625" customWidth="1"/>
    <col min="13" max="13" width="7" customWidth="1"/>
  </cols>
  <sheetData>
    <row r="1" spans="1:14" x14ac:dyDescent="0.25">
      <c r="A1" s="1"/>
      <c r="B1" s="1" t="s">
        <v>25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63"/>
      <c r="B3" s="64" t="s">
        <v>73</v>
      </c>
      <c r="C3" s="110"/>
      <c r="D3" s="64"/>
      <c r="E3" s="59"/>
      <c r="F3" s="59"/>
      <c r="G3" s="64"/>
      <c r="H3" s="64" t="s">
        <v>65</v>
      </c>
      <c r="I3" s="82"/>
      <c r="J3" s="65"/>
      <c r="K3" s="64"/>
      <c r="L3" s="64"/>
      <c r="M3" s="64"/>
      <c r="N3" s="44"/>
    </row>
    <row r="4" spans="1:14" x14ac:dyDescent="0.25">
      <c r="A4" s="63">
        <v>6.14</v>
      </c>
      <c r="B4" s="64"/>
      <c r="C4" s="110">
        <v>1</v>
      </c>
      <c r="D4" s="64"/>
      <c r="E4" s="64"/>
      <c r="F4" s="64"/>
      <c r="G4" s="64"/>
      <c r="H4" s="64"/>
      <c r="I4" s="83">
        <v>5.14</v>
      </c>
      <c r="J4" s="65"/>
      <c r="K4" s="64"/>
      <c r="L4" s="64"/>
      <c r="M4" s="64"/>
      <c r="N4" s="44">
        <f>C4+E4+G4+I4+K4+M4</f>
        <v>6.14</v>
      </c>
    </row>
    <row r="5" spans="1:14" x14ac:dyDescent="0.25">
      <c r="A5" s="24">
        <f>SUM(A3:A4)</f>
        <v>6.14</v>
      </c>
      <c r="B5" s="15" t="s">
        <v>9</v>
      </c>
      <c r="C5" s="18">
        <f>SUM(C3:C4)</f>
        <v>1</v>
      </c>
      <c r="D5" s="25"/>
      <c r="E5" s="25">
        <f>SUM(E3:E4)</f>
        <v>0</v>
      </c>
      <c r="F5" s="16"/>
      <c r="G5" s="18">
        <f>SUM(G3:G4)</f>
        <v>0</v>
      </c>
      <c r="H5" s="9"/>
      <c r="I5" s="85">
        <f>SUM(I3:I4)</f>
        <v>5.14</v>
      </c>
      <c r="J5" s="9"/>
      <c r="K5" s="25"/>
      <c r="L5" s="25"/>
      <c r="M5" s="25"/>
      <c r="N5" s="36">
        <f>SUM(N3:N4)</f>
        <v>6.14</v>
      </c>
    </row>
    <row r="6" spans="1:14" x14ac:dyDescent="0.25">
      <c r="A6" s="75"/>
      <c r="B6" s="53"/>
      <c r="C6" s="54"/>
      <c r="D6" s="26" t="s">
        <v>21</v>
      </c>
      <c r="E6" s="55"/>
      <c r="F6" s="56"/>
      <c r="G6" s="57"/>
      <c r="H6" s="54"/>
      <c r="I6" s="54"/>
      <c r="J6" s="54"/>
      <c r="K6" s="55"/>
      <c r="L6" s="55"/>
      <c r="M6" s="55"/>
      <c r="N6" s="17"/>
    </row>
    <row r="7" spans="1:14" x14ac:dyDescent="0.25">
      <c r="D7" s="1" t="str">
        <f>B1</f>
        <v>TRINIDAD FERNANDEZ MARQUEZ</v>
      </c>
      <c r="F7" s="51">
        <v>43843</v>
      </c>
      <c r="H7" s="1"/>
    </row>
    <row r="8" spans="1:14" x14ac:dyDescent="0.25">
      <c r="B8" s="26" t="s">
        <v>23</v>
      </c>
      <c r="F8" t="s">
        <v>24</v>
      </c>
      <c r="H8" t="s">
        <v>74</v>
      </c>
      <c r="I8" s="27"/>
    </row>
    <row r="10" spans="1:14" x14ac:dyDescent="0.25">
      <c r="A10" s="81" t="s">
        <v>68</v>
      </c>
    </row>
  </sheetData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2"/>
    </sheetView>
  </sheetViews>
  <sheetFormatPr baseColWidth="10" defaultRowHeight="15" x14ac:dyDescent="0.25"/>
  <cols>
    <col min="2" max="2" width="8.85546875" customWidth="1"/>
    <col min="3" max="3" width="6.5703125" customWidth="1"/>
    <col min="4" max="4" width="9.42578125" customWidth="1"/>
    <col min="5" max="5" width="6.85546875" customWidth="1"/>
    <col min="6" max="6" width="10.7109375" customWidth="1"/>
    <col min="7" max="7" width="8" customWidth="1"/>
    <col min="9" max="9" width="8.5703125" customWidth="1"/>
    <col min="10" max="10" width="8.42578125" customWidth="1"/>
    <col min="11" max="11" width="6.28515625" customWidth="1"/>
    <col min="12" max="12" width="8.85546875" customWidth="1"/>
    <col min="13" max="13" width="7.85546875" customWidth="1"/>
  </cols>
  <sheetData>
    <row r="1" spans="1:14" x14ac:dyDescent="0.25">
      <c r="A1" s="1"/>
      <c r="B1" s="1" t="s">
        <v>25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63"/>
      <c r="B3" s="64"/>
      <c r="C3" s="64"/>
      <c r="D3" s="64"/>
      <c r="E3" s="59"/>
      <c r="F3" s="59"/>
      <c r="G3" s="64"/>
      <c r="H3" s="64" t="s">
        <v>65</v>
      </c>
      <c r="I3" s="82"/>
      <c r="J3" s="65"/>
      <c r="K3" s="64"/>
      <c r="L3" s="64"/>
      <c r="M3" s="64"/>
      <c r="N3" s="44"/>
    </row>
    <row r="4" spans="1:14" x14ac:dyDescent="0.25">
      <c r="A4" s="63">
        <v>3.32</v>
      </c>
      <c r="B4" s="64"/>
      <c r="C4" s="64"/>
      <c r="D4" s="64"/>
      <c r="E4" s="64"/>
      <c r="F4" s="64"/>
      <c r="G4" s="64"/>
      <c r="H4" s="64"/>
      <c r="I4" s="83">
        <v>3.32</v>
      </c>
      <c r="J4" s="65"/>
      <c r="K4" s="64"/>
      <c r="L4" s="64"/>
      <c r="M4" s="64"/>
      <c r="N4" s="44">
        <f>C4+E4+G4+I4+K4+M4</f>
        <v>3.32</v>
      </c>
    </row>
    <row r="5" spans="1:14" x14ac:dyDescent="0.25">
      <c r="A5" s="42"/>
      <c r="B5" s="59"/>
      <c r="C5" s="59"/>
      <c r="D5" s="59"/>
      <c r="E5" s="59"/>
      <c r="F5" s="59"/>
      <c r="G5" s="59"/>
      <c r="H5" s="59" t="s">
        <v>65</v>
      </c>
      <c r="I5" s="82"/>
      <c r="J5" s="59"/>
      <c r="K5" s="59"/>
      <c r="L5" s="59"/>
      <c r="M5" s="59"/>
      <c r="N5" s="45"/>
    </row>
    <row r="6" spans="1:14" x14ac:dyDescent="0.25">
      <c r="A6" s="15">
        <v>4.1500000000000004</v>
      </c>
      <c r="B6" s="40"/>
      <c r="C6" s="40"/>
      <c r="D6" s="40"/>
      <c r="E6" s="40"/>
      <c r="F6" s="40"/>
      <c r="G6" s="40"/>
      <c r="H6" s="40"/>
      <c r="I6" s="84">
        <v>4.1500000000000004</v>
      </c>
      <c r="J6" s="40"/>
      <c r="K6" s="40"/>
      <c r="L6" s="40"/>
      <c r="M6" s="40"/>
      <c r="N6" s="44">
        <f>C6+E6+G6+I6+K6+M6</f>
        <v>4.1500000000000004</v>
      </c>
    </row>
    <row r="7" spans="1:14" x14ac:dyDescent="0.25">
      <c r="A7" s="24">
        <f>SUM(A3:A6)</f>
        <v>7.4700000000000006</v>
      </c>
      <c r="B7" s="15" t="s">
        <v>9</v>
      </c>
      <c r="C7" s="9">
        <f>SUM(C3:C6)</f>
        <v>0</v>
      </c>
      <c r="D7" s="25"/>
      <c r="E7" s="25">
        <f>SUM(E3:E6)</f>
        <v>0</v>
      </c>
      <c r="F7" s="16"/>
      <c r="G7" s="18">
        <f>SUM(G3:G6)</f>
        <v>0</v>
      </c>
      <c r="H7" s="9"/>
      <c r="I7" s="85">
        <f>SUM(I3:I6)</f>
        <v>7.4700000000000006</v>
      </c>
      <c r="J7" s="9"/>
      <c r="K7" s="25"/>
      <c r="L7" s="25"/>
      <c r="M7" s="25"/>
      <c r="N7" s="36">
        <f>SUM(N3:N6)</f>
        <v>7.4700000000000006</v>
      </c>
    </row>
    <row r="8" spans="1:14" x14ac:dyDescent="0.25">
      <c r="A8" s="75"/>
      <c r="B8" s="53"/>
      <c r="C8" s="54"/>
      <c r="D8" s="26" t="s">
        <v>21</v>
      </c>
      <c r="E8" s="55"/>
      <c r="F8" s="56"/>
      <c r="G8" s="57"/>
      <c r="H8" s="54"/>
      <c r="I8" s="54"/>
      <c r="J8" s="54"/>
      <c r="K8" s="55"/>
      <c r="L8" s="55"/>
      <c r="M8" s="55"/>
      <c r="N8" s="17"/>
    </row>
    <row r="9" spans="1:14" x14ac:dyDescent="0.25">
      <c r="D9" s="1" t="str">
        <f>B1</f>
        <v>TRINIDAD FERNANDEZ MARQUEZ</v>
      </c>
      <c r="F9" s="51" t="s">
        <v>66</v>
      </c>
      <c r="H9" s="1"/>
    </row>
    <row r="10" spans="1:14" x14ac:dyDescent="0.25">
      <c r="B10" s="26" t="s">
        <v>23</v>
      </c>
      <c r="F10" t="s">
        <v>24</v>
      </c>
      <c r="H10" t="s">
        <v>67</v>
      </c>
      <c r="I10" s="27"/>
    </row>
    <row r="12" spans="1:14" x14ac:dyDescent="0.25">
      <c r="A12" s="81" t="s">
        <v>68</v>
      </c>
    </row>
  </sheetData>
  <pageMargins left="0.25" right="0.25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6" workbookViewId="0">
      <selection activeCell="A7" sqref="A7:N8"/>
    </sheetView>
  </sheetViews>
  <sheetFormatPr baseColWidth="10" defaultRowHeight="15" x14ac:dyDescent="0.25"/>
  <cols>
    <col min="1" max="1" width="9.42578125" customWidth="1"/>
    <col min="2" max="2" width="16" customWidth="1"/>
    <col min="3" max="3" width="6.140625" customWidth="1"/>
    <col min="4" max="4" width="19.5703125" customWidth="1"/>
    <col min="5" max="5" width="6.5703125" customWidth="1"/>
    <col min="6" max="6" width="14.140625" customWidth="1"/>
    <col min="7" max="7" width="5.5703125" customWidth="1"/>
    <col min="8" max="8" width="15" customWidth="1"/>
    <col min="9" max="9" width="6.5703125" customWidth="1"/>
    <col min="10" max="10" width="20.85546875" customWidth="1"/>
    <col min="11" max="11" width="6.5703125" customWidth="1"/>
    <col min="12" max="12" width="6.7109375" customWidth="1"/>
    <col min="13" max="13" width="5" customWidth="1"/>
    <col min="14" max="14" width="5.140625" customWidth="1"/>
  </cols>
  <sheetData>
    <row r="1" spans="1:14" x14ac:dyDescent="0.25">
      <c r="A1" s="86"/>
      <c r="B1" s="108" t="s">
        <v>25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24" x14ac:dyDescent="0.25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87" t="s">
        <v>4</v>
      </c>
      <c r="H2" s="87" t="s">
        <v>6</v>
      </c>
      <c r="I2" s="87" t="s">
        <v>4</v>
      </c>
      <c r="J2" s="87" t="s">
        <v>7</v>
      </c>
      <c r="K2" s="87" t="s">
        <v>4</v>
      </c>
      <c r="L2" s="87" t="s">
        <v>8</v>
      </c>
      <c r="M2" s="87" t="s">
        <v>4</v>
      </c>
      <c r="N2" s="87" t="s">
        <v>9</v>
      </c>
    </row>
    <row r="3" spans="1:14" x14ac:dyDescent="0.25">
      <c r="A3" s="88"/>
      <c r="B3" s="88" t="s">
        <v>69</v>
      </c>
      <c r="C3" s="88"/>
      <c r="D3" s="88" t="s">
        <v>69</v>
      </c>
      <c r="E3" s="89"/>
      <c r="F3" s="88" t="s">
        <v>69</v>
      </c>
      <c r="G3" s="88"/>
      <c r="H3" s="88" t="s">
        <v>69</v>
      </c>
      <c r="I3" s="88"/>
      <c r="J3" s="88" t="s">
        <v>69</v>
      </c>
      <c r="K3" s="88"/>
      <c r="L3" s="88"/>
      <c r="M3" s="88"/>
      <c r="N3" s="88"/>
    </row>
    <row r="4" spans="1:14" ht="24" customHeight="1" x14ac:dyDescent="0.25">
      <c r="A4" s="90">
        <v>24.65</v>
      </c>
      <c r="B4" s="90" t="s">
        <v>11</v>
      </c>
      <c r="C4" s="90">
        <v>0.6</v>
      </c>
      <c r="D4" s="90" t="s">
        <v>71</v>
      </c>
      <c r="E4" s="91">
        <v>1.1399999999999999</v>
      </c>
      <c r="F4" s="90" t="s">
        <v>11</v>
      </c>
      <c r="G4" s="90">
        <v>0.6</v>
      </c>
      <c r="H4" s="90" t="s">
        <v>72</v>
      </c>
      <c r="I4" s="90">
        <v>2.75</v>
      </c>
      <c r="J4" s="90" t="s">
        <v>11</v>
      </c>
      <c r="K4" s="90">
        <v>0.6</v>
      </c>
      <c r="L4" s="90"/>
      <c r="M4" s="90"/>
      <c r="N4" s="90">
        <f>K4+I4+G4+E4+C4</f>
        <v>5.6899999999999995</v>
      </c>
    </row>
    <row r="5" spans="1:14" ht="12" customHeight="1" x14ac:dyDescent="0.25">
      <c r="A5" s="92"/>
      <c r="B5" s="64"/>
      <c r="C5" s="92"/>
      <c r="D5" s="92" t="s">
        <v>29</v>
      </c>
      <c r="E5" s="93"/>
      <c r="F5" s="92"/>
      <c r="G5" s="92"/>
      <c r="H5" s="92"/>
      <c r="I5" s="92"/>
      <c r="J5" s="92" t="s">
        <v>29</v>
      </c>
      <c r="K5" s="92"/>
      <c r="L5" s="92"/>
      <c r="M5" s="92"/>
      <c r="N5" s="92"/>
    </row>
    <row r="6" spans="1:14" x14ac:dyDescent="0.25">
      <c r="A6" s="94">
        <v>4.5</v>
      </c>
      <c r="B6" s="40"/>
      <c r="C6" s="95"/>
      <c r="D6" s="95" t="s">
        <v>30</v>
      </c>
      <c r="E6" s="95">
        <v>0.25</v>
      </c>
      <c r="F6" s="96"/>
      <c r="G6" s="95"/>
      <c r="H6" s="95"/>
      <c r="I6" s="95"/>
      <c r="J6" s="95" t="s">
        <v>12</v>
      </c>
      <c r="K6" s="95">
        <v>0.79</v>
      </c>
      <c r="L6" s="95"/>
      <c r="M6" s="95"/>
      <c r="N6" s="95">
        <f>E6+K6</f>
        <v>1.04</v>
      </c>
    </row>
    <row r="7" spans="1:14" ht="14.25" customHeight="1" x14ac:dyDescent="0.25">
      <c r="A7" s="92"/>
      <c r="B7" s="97"/>
      <c r="C7" s="98"/>
      <c r="D7" s="97" t="s">
        <v>31</v>
      </c>
      <c r="E7" s="98"/>
      <c r="F7" s="97" t="s">
        <v>31</v>
      </c>
      <c r="G7" s="98"/>
      <c r="H7" s="97"/>
      <c r="I7" s="97"/>
      <c r="J7" s="97" t="s">
        <v>31</v>
      </c>
      <c r="K7" s="97"/>
      <c r="L7" s="97"/>
      <c r="M7" s="97"/>
      <c r="N7" s="97"/>
    </row>
    <row r="8" spans="1:14" ht="26.25" customHeight="1" x14ac:dyDescent="0.25">
      <c r="A8" s="92">
        <v>11.08</v>
      </c>
      <c r="B8" s="95"/>
      <c r="C8" s="94"/>
      <c r="D8" s="40" t="s">
        <v>32</v>
      </c>
      <c r="E8" s="94">
        <v>1.5</v>
      </c>
      <c r="F8" s="40" t="s">
        <v>11</v>
      </c>
      <c r="G8" s="94">
        <v>0.36</v>
      </c>
      <c r="H8" s="95"/>
      <c r="I8" s="95"/>
      <c r="J8" s="40" t="s">
        <v>11</v>
      </c>
      <c r="K8" s="95">
        <v>0.7</v>
      </c>
      <c r="L8" s="95"/>
      <c r="M8" s="95"/>
      <c r="N8" s="95">
        <f>C8+E8+G8+I8+K8+M8</f>
        <v>2.5599999999999996</v>
      </c>
    </row>
    <row r="9" spans="1:14" x14ac:dyDescent="0.25">
      <c r="A9" s="97"/>
      <c r="B9" s="86" t="s">
        <v>13</v>
      </c>
      <c r="C9" s="97"/>
      <c r="D9" s="86"/>
      <c r="E9" s="97"/>
      <c r="F9" s="58" t="s">
        <v>13</v>
      </c>
      <c r="G9" s="97"/>
      <c r="H9" s="86"/>
      <c r="I9" s="97"/>
      <c r="J9" s="58" t="s">
        <v>13</v>
      </c>
      <c r="K9" s="97"/>
      <c r="L9" s="86"/>
      <c r="M9" s="97"/>
      <c r="N9" s="97"/>
    </row>
    <row r="10" spans="1:14" x14ac:dyDescent="0.25">
      <c r="A10" s="95">
        <v>6.5</v>
      </c>
      <c r="B10" s="95" t="s">
        <v>12</v>
      </c>
      <c r="C10" s="95">
        <v>0.7</v>
      </c>
      <c r="D10" s="95"/>
      <c r="E10" s="96"/>
      <c r="F10" s="95" t="s">
        <v>14</v>
      </c>
      <c r="G10" s="95">
        <v>0.4</v>
      </c>
      <c r="H10" s="95"/>
      <c r="I10" s="95"/>
      <c r="J10" s="95" t="s">
        <v>14</v>
      </c>
      <c r="K10" s="95">
        <v>0.4</v>
      </c>
      <c r="L10" s="95"/>
      <c r="M10" s="95"/>
      <c r="N10" s="95">
        <f>C10+E10+G10+I10+K10+M10</f>
        <v>1.5</v>
      </c>
    </row>
    <row r="11" spans="1:14" x14ac:dyDescent="0.25">
      <c r="A11" s="97"/>
      <c r="B11" s="86" t="s">
        <v>33</v>
      </c>
      <c r="C11" s="97"/>
      <c r="D11" s="86" t="s">
        <v>33</v>
      </c>
      <c r="E11" s="97"/>
      <c r="F11" s="86" t="s">
        <v>33</v>
      </c>
      <c r="G11" s="97"/>
      <c r="H11" s="86" t="s">
        <v>33</v>
      </c>
      <c r="I11" s="97"/>
      <c r="J11" s="86" t="s">
        <v>33</v>
      </c>
      <c r="K11" s="97"/>
      <c r="L11" s="97"/>
      <c r="M11" s="97"/>
      <c r="N11" s="97">
        <f>C11+E11+G11+I11+K11+M11</f>
        <v>0</v>
      </c>
    </row>
    <row r="12" spans="1:14" x14ac:dyDescent="0.25">
      <c r="A12" s="95">
        <v>8</v>
      </c>
      <c r="B12" s="95" t="s">
        <v>11</v>
      </c>
      <c r="C12" s="95">
        <v>0.3</v>
      </c>
      <c r="D12" s="95" t="s">
        <v>11</v>
      </c>
      <c r="E12" s="95">
        <v>0.3</v>
      </c>
      <c r="F12" s="95" t="s">
        <v>34</v>
      </c>
      <c r="G12" s="95">
        <v>0.64</v>
      </c>
      <c r="H12" s="95" t="s">
        <v>11</v>
      </c>
      <c r="I12" s="95">
        <v>0.3</v>
      </c>
      <c r="J12" s="95" t="s">
        <v>11</v>
      </c>
      <c r="K12" s="95">
        <v>0.3</v>
      </c>
      <c r="L12" s="95"/>
      <c r="M12" s="95"/>
      <c r="N12" s="95">
        <f>C12+E12+G12+I12+K12+M12</f>
        <v>1.84</v>
      </c>
    </row>
    <row r="13" spans="1:14" x14ac:dyDescent="0.25">
      <c r="A13" s="97"/>
      <c r="B13" s="99"/>
      <c r="C13" s="92"/>
      <c r="D13" s="86" t="s">
        <v>15</v>
      </c>
      <c r="E13" s="92"/>
      <c r="F13" s="86"/>
      <c r="G13" s="92"/>
      <c r="H13" s="86"/>
      <c r="I13" s="92"/>
      <c r="J13" s="86" t="s">
        <v>15</v>
      </c>
      <c r="K13" s="92"/>
      <c r="L13" s="86"/>
      <c r="M13" s="92"/>
      <c r="N13" s="97"/>
    </row>
    <row r="14" spans="1:14" x14ac:dyDescent="0.25">
      <c r="A14" s="95">
        <v>4</v>
      </c>
      <c r="B14" s="100"/>
      <c r="C14" s="95"/>
      <c r="D14" s="95" t="s">
        <v>11</v>
      </c>
      <c r="E14" s="95">
        <v>0.33</v>
      </c>
      <c r="F14" s="95"/>
      <c r="G14" s="95"/>
      <c r="H14" s="95"/>
      <c r="I14" s="95"/>
      <c r="J14" s="100" t="s">
        <v>12</v>
      </c>
      <c r="K14" s="95">
        <v>0.59</v>
      </c>
      <c r="L14" s="95"/>
      <c r="M14" s="95"/>
      <c r="N14" s="95">
        <f>C14+E14+G14+I14+K14+M14</f>
        <v>0.91999999999999993</v>
      </c>
    </row>
    <row r="15" spans="1:14" x14ac:dyDescent="0.25">
      <c r="A15" s="92"/>
      <c r="B15" s="86" t="s">
        <v>16</v>
      </c>
      <c r="C15" s="92"/>
      <c r="D15" s="101"/>
      <c r="E15" s="92"/>
      <c r="F15" s="86" t="s">
        <v>16</v>
      </c>
      <c r="G15" s="92"/>
      <c r="H15" s="101"/>
      <c r="I15" s="92"/>
      <c r="J15" s="86" t="s">
        <v>16</v>
      </c>
      <c r="K15" s="92"/>
      <c r="L15" s="101"/>
      <c r="M15" s="92"/>
      <c r="N15" s="97">
        <f>C15+E15+G15+I15+K15+M15</f>
        <v>0</v>
      </c>
    </row>
    <row r="16" spans="1:14" x14ac:dyDescent="0.25">
      <c r="A16" s="92">
        <v>6</v>
      </c>
      <c r="B16" s="95" t="s">
        <v>12</v>
      </c>
      <c r="C16" s="95">
        <v>0.57999999999999996</v>
      </c>
      <c r="D16" s="95"/>
      <c r="E16" s="95"/>
      <c r="F16" s="95" t="s">
        <v>14</v>
      </c>
      <c r="G16" s="95">
        <v>0.4</v>
      </c>
      <c r="H16" s="95"/>
      <c r="I16" s="95"/>
      <c r="J16" s="95" t="s">
        <v>14</v>
      </c>
      <c r="K16" s="95">
        <v>0.4</v>
      </c>
      <c r="L16" s="101"/>
      <c r="M16" s="92"/>
      <c r="N16" s="95">
        <f>C16+E16+G16+I16+K16+M16</f>
        <v>1.38</v>
      </c>
    </row>
    <row r="17" spans="1:14" x14ac:dyDescent="0.25">
      <c r="A17" s="97"/>
      <c r="B17" s="102"/>
      <c r="C17" s="97"/>
      <c r="D17" s="102"/>
      <c r="E17" s="97"/>
      <c r="F17" s="102"/>
      <c r="G17" s="97"/>
      <c r="H17" s="102" t="s">
        <v>27</v>
      </c>
      <c r="I17" s="97"/>
      <c r="J17" s="102"/>
      <c r="K17" s="97"/>
      <c r="L17" s="102"/>
      <c r="M17" s="97"/>
      <c r="N17" s="97"/>
    </row>
    <row r="18" spans="1:14" x14ac:dyDescent="0.25">
      <c r="A18" s="95">
        <v>2</v>
      </c>
      <c r="B18" s="100"/>
      <c r="C18" s="95"/>
      <c r="D18" s="100"/>
      <c r="E18" s="95"/>
      <c r="F18" s="100"/>
      <c r="G18" s="95"/>
      <c r="H18" s="100" t="s">
        <v>12</v>
      </c>
      <c r="I18" s="95">
        <v>0.46</v>
      </c>
      <c r="J18" s="100"/>
      <c r="K18" s="95"/>
      <c r="L18" s="100"/>
      <c r="M18" s="95"/>
      <c r="N18" s="95">
        <f>C18+E18+G18+I18+K18+M18</f>
        <v>0.46</v>
      </c>
    </row>
    <row r="19" spans="1:14" x14ac:dyDescent="0.25">
      <c r="A19" s="97"/>
      <c r="B19" s="86" t="s">
        <v>17</v>
      </c>
      <c r="C19" s="92"/>
      <c r="D19" s="86"/>
      <c r="E19" s="92"/>
      <c r="F19" s="86" t="s">
        <v>17</v>
      </c>
      <c r="G19" s="92"/>
      <c r="H19" s="86"/>
      <c r="I19" s="92"/>
      <c r="J19" s="86" t="s">
        <v>17</v>
      </c>
      <c r="K19" s="92"/>
      <c r="L19" s="86"/>
      <c r="M19" s="92"/>
      <c r="N19" s="97"/>
    </row>
    <row r="20" spans="1:14" ht="29.25" customHeight="1" x14ac:dyDescent="0.25">
      <c r="A20" s="95">
        <v>10</v>
      </c>
      <c r="B20" s="100" t="s">
        <v>18</v>
      </c>
      <c r="C20" s="95">
        <v>0.75</v>
      </c>
      <c r="D20" s="100"/>
      <c r="E20" s="95"/>
      <c r="F20" s="100" t="s">
        <v>19</v>
      </c>
      <c r="G20" s="95">
        <v>1.22</v>
      </c>
      <c r="H20" s="100"/>
      <c r="I20" s="95"/>
      <c r="J20" s="100" t="s">
        <v>11</v>
      </c>
      <c r="K20" s="95">
        <v>0.33</v>
      </c>
      <c r="L20" s="100"/>
      <c r="M20" s="95"/>
      <c r="N20" s="95">
        <f>C20+E20+G20+I20+K20+M20</f>
        <v>2.2999999999999998</v>
      </c>
    </row>
    <row r="21" spans="1:14" x14ac:dyDescent="0.25">
      <c r="A21" s="97"/>
      <c r="B21" s="86" t="s">
        <v>35</v>
      </c>
      <c r="C21" s="92"/>
      <c r="D21" s="86" t="s">
        <v>35</v>
      </c>
      <c r="E21" s="92"/>
      <c r="F21" s="86" t="s">
        <v>35</v>
      </c>
      <c r="G21" s="92"/>
      <c r="H21" s="86" t="s">
        <v>35</v>
      </c>
      <c r="I21" s="92"/>
      <c r="J21" s="86" t="s">
        <v>35</v>
      </c>
      <c r="K21" s="92"/>
      <c r="L21" s="86"/>
      <c r="M21" s="92"/>
      <c r="N21" s="97"/>
    </row>
    <row r="22" spans="1:14" ht="41.25" customHeight="1" x14ac:dyDescent="0.25">
      <c r="A22" s="95">
        <v>10</v>
      </c>
      <c r="B22" s="100" t="s">
        <v>36</v>
      </c>
      <c r="C22" s="95">
        <v>0.44</v>
      </c>
      <c r="D22" s="41" t="s">
        <v>37</v>
      </c>
      <c r="E22" s="95">
        <v>0.5</v>
      </c>
      <c r="F22" s="100" t="s">
        <v>12</v>
      </c>
      <c r="G22" s="95">
        <v>0.87</v>
      </c>
      <c r="H22" s="100" t="s">
        <v>11</v>
      </c>
      <c r="I22" s="95">
        <v>0.25</v>
      </c>
      <c r="J22" s="100" t="s">
        <v>11</v>
      </c>
      <c r="K22" s="95">
        <v>0.25</v>
      </c>
      <c r="L22" s="100"/>
      <c r="M22" s="95"/>
      <c r="N22" s="95">
        <f>C22+E22+G22+I22+K22+M22</f>
        <v>2.31</v>
      </c>
    </row>
    <row r="23" spans="1:14" x14ac:dyDescent="0.25">
      <c r="A23" s="97"/>
      <c r="B23" s="86" t="s">
        <v>20</v>
      </c>
      <c r="C23" s="92"/>
      <c r="D23" s="86"/>
      <c r="E23" s="92"/>
      <c r="F23" s="86" t="s">
        <v>20</v>
      </c>
      <c r="G23" s="92"/>
      <c r="H23" s="86"/>
      <c r="I23" s="92"/>
      <c r="J23" s="86" t="s">
        <v>20</v>
      </c>
      <c r="K23" s="92"/>
      <c r="L23" s="86"/>
      <c r="M23" s="92"/>
      <c r="N23" s="97"/>
    </row>
    <row r="24" spans="1:14" x14ac:dyDescent="0.25">
      <c r="A24" s="95">
        <v>7</v>
      </c>
      <c r="B24" s="100" t="s">
        <v>11</v>
      </c>
      <c r="C24" s="95">
        <v>0.33</v>
      </c>
      <c r="D24" s="100"/>
      <c r="E24" s="95"/>
      <c r="F24" s="100" t="s">
        <v>12</v>
      </c>
      <c r="G24" s="95">
        <v>0.95</v>
      </c>
      <c r="H24" s="100"/>
      <c r="I24" s="95"/>
      <c r="J24" s="100" t="s">
        <v>11</v>
      </c>
      <c r="K24" s="95">
        <v>0.33</v>
      </c>
      <c r="L24" s="100"/>
      <c r="M24" s="95"/>
      <c r="N24" s="95">
        <f>C24+E24+G24+I24+K24+M24</f>
        <v>1.61</v>
      </c>
    </row>
    <row r="25" spans="1:14" x14ac:dyDescent="0.25">
      <c r="A25" s="59"/>
      <c r="B25" s="58" t="s">
        <v>41</v>
      </c>
      <c r="C25" s="59"/>
      <c r="D25" s="60"/>
      <c r="E25" s="59"/>
      <c r="F25" s="58" t="s">
        <v>41</v>
      </c>
      <c r="G25" s="59"/>
      <c r="H25" s="61"/>
      <c r="I25" s="59"/>
      <c r="J25" s="58" t="s">
        <v>41</v>
      </c>
      <c r="K25" s="59"/>
      <c r="L25" s="59"/>
      <c r="M25" s="59"/>
      <c r="N25" s="59"/>
    </row>
    <row r="26" spans="1:14" x14ac:dyDescent="0.25">
      <c r="A26" s="40">
        <v>7</v>
      </c>
      <c r="B26" s="40" t="s">
        <v>12</v>
      </c>
      <c r="C26" s="40">
        <v>0.95</v>
      </c>
      <c r="D26" s="40"/>
      <c r="E26" s="40"/>
      <c r="F26" s="62" t="s">
        <v>11</v>
      </c>
      <c r="G26" s="40">
        <v>0.33</v>
      </c>
      <c r="H26" s="40"/>
      <c r="I26" s="40"/>
      <c r="J26" s="62" t="s">
        <v>11</v>
      </c>
      <c r="K26" s="40">
        <v>0.33</v>
      </c>
      <c r="L26" s="40"/>
      <c r="M26" s="40"/>
      <c r="N26" s="40">
        <f>C26+E26+G26+I26+K26+M26</f>
        <v>1.61</v>
      </c>
    </row>
    <row r="27" spans="1:14" ht="18" customHeight="1" x14ac:dyDescent="0.25">
      <c r="A27" s="64"/>
      <c r="B27" s="64"/>
      <c r="C27" s="64"/>
      <c r="D27" s="64" t="s">
        <v>44</v>
      </c>
      <c r="E27" s="59"/>
      <c r="F27" s="59"/>
      <c r="G27" s="64"/>
      <c r="H27" s="64"/>
      <c r="I27" s="59"/>
      <c r="J27" s="65"/>
      <c r="K27" s="64"/>
      <c r="L27" s="64"/>
      <c r="M27" s="64"/>
      <c r="N27" s="64"/>
    </row>
    <row r="28" spans="1:14" x14ac:dyDescent="0.25">
      <c r="A28" s="64">
        <v>2.17</v>
      </c>
      <c r="B28" s="64"/>
      <c r="C28" s="64"/>
      <c r="D28" s="64" t="s">
        <v>12</v>
      </c>
      <c r="E28" s="64">
        <v>0.5</v>
      </c>
      <c r="F28" s="64"/>
      <c r="G28" s="64"/>
      <c r="H28" s="64"/>
      <c r="I28" s="64"/>
      <c r="J28" s="65"/>
      <c r="K28" s="64"/>
      <c r="L28" s="64"/>
      <c r="M28" s="64"/>
      <c r="N28" s="64">
        <f>C28+E28+G28+I28+K28+M28</f>
        <v>0.5</v>
      </c>
    </row>
    <row r="29" spans="1:14" ht="13.5" customHeight="1" x14ac:dyDescent="0.25">
      <c r="A29" s="59"/>
      <c r="B29" s="59"/>
      <c r="C29" s="59"/>
      <c r="D29" s="59" t="s">
        <v>46</v>
      </c>
      <c r="E29" s="59"/>
      <c r="F29" s="59"/>
      <c r="G29" s="59"/>
      <c r="H29" s="59"/>
      <c r="I29" s="59"/>
      <c r="J29" s="59" t="s">
        <v>46</v>
      </c>
      <c r="K29" s="59"/>
      <c r="L29" s="59"/>
      <c r="M29" s="59"/>
      <c r="N29" s="59"/>
    </row>
    <row r="30" spans="1:14" x14ac:dyDescent="0.25">
      <c r="A30" s="40">
        <v>4.66</v>
      </c>
      <c r="B30" s="40"/>
      <c r="C30" s="40"/>
      <c r="D30" s="40" t="s">
        <v>12</v>
      </c>
      <c r="E30" s="40">
        <v>0.83</v>
      </c>
      <c r="F30" s="40"/>
      <c r="G30" s="40"/>
      <c r="H30" s="40"/>
      <c r="I30" s="40"/>
      <c r="J30" s="40" t="s">
        <v>11</v>
      </c>
      <c r="K30" s="40">
        <v>0.25</v>
      </c>
      <c r="L30" s="40"/>
      <c r="M30" s="40"/>
      <c r="N30" s="64">
        <f>C30+E30+G30+I30+K30+M30</f>
        <v>1.08</v>
      </c>
    </row>
    <row r="31" spans="1:14" x14ac:dyDescent="0.25">
      <c r="A31" s="103">
        <f>SUM(A3:A30)</f>
        <v>107.55999999999999</v>
      </c>
      <c r="B31" s="40" t="s">
        <v>9</v>
      </c>
      <c r="C31" s="95">
        <f>SUM(C3:C30)</f>
        <v>4.6499999999999995</v>
      </c>
      <c r="D31" s="96"/>
      <c r="E31" s="96">
        <f>SUM(E3:E30)</f>
        <v>5.35</v>
      </c>
      <c r="F31" s="95"/>
      <c r="G31" s="95">
        <f>SUM(G3:G30)</f>
        <v>5.7700000000000005</v>
      </c>
      <c r="H31" s="95"/>
      <c r="I31" s="95">
        <f>SUM(I3:I30)</f>
        <v>3.76</v>
      </c>
      <c r="J31" s="95"/>
      <c r="K31" s="96">
        <f>SUM(K3:K30)</f>
        <v>5.27</v>
      </c>
      <c r="L31" s="96"/>
      <c r="M31" s="96"/>
      <c r="N31" s="104">
        <f>SUM(N3:N30)</f>
        <v>24.799999999999997</v>
      </c>
    </row>
    <row r="32" spans="1:14" x14ac:dyDescent="0.25">
      <c r="A32" s="105"/>
      <c r="B32" s="109" t="s">
        <v>21</v>
      </c>
      <c r="C32" s="101"/>
      <c r="E32" s="93"/>
      <c r="F32" s="101"/>
      <c r="G32" s="101"/>
      <c r="H32" s="101"/>
      <c r="I32" s="101"/>
      <c r="J32" s="101"/>
      <c r="K32" s="93"/>
      <c r="L32" s="93"/>
      <c r="M32" s="93"/>
      <c r="N32" s="101"/>
    </row>
    <row r="33" spans="1:14" x14ac:dyDescent="0.25">
      <c r="A33" s="105"/>
      <c r="B33" s="58" t="s">
        <v>23</v>
      </c>
      <c r="C33" s="101"/>
      <c r="D33" t="str">
        <f>B1</f>
        <v>TRINIDAD FERNANDEZ MARQUEZ</v>
      </c>
      <c r="F33" s="106" t="s">
        <v>70</v>
      </c>
      <c r="G33" s="101"/>
      <c r="H33" s="108" t="s">
        <v>22</v>
      </c>
      <c r="I33" s="101"/>
      <c r="J33" s="101"/>
      <c r="K33" s="93"/>
      <c r="L33" s="93"/>
      <c r="M33" s="93"/>
      <c r="N33" s="101"/>
    </row>
    <row r="34" spans="1:14" x14ac:dyDescent="0.25">
      <c r="B34" s="99" t="s">
        <v>24</v>
      </c>
      <c r="C34" s="99"/>
      <c r="E34" s="108"/>
      <c r="G34" s="99"/>
      <c r="H34" s="107">
        <f>N31*4.33</f>
        <v>107.38399999999999</v>
      </c>
      <c r="I34" s="99"/>
      <c r="J34" s="99"/>
      <c r="K34" s="99"/>
      <c r="L34" s="99"/>
      <c r="M34" s="99"/>
      <c r="N34" s="99"/>
    </row>
    <row r="35" spans="1:14" x14ac:dyDescent="0.25">
      <c r="A35" s="99"/>
      <c r="C35" s="99"/>
      <c r="D35" s="99"/>
      <c r="E35" s="99"/>
      <c r="G35" s="99"/>
      <c r="H35" s="99"/>
      <c r="J35" s="99"/>
      <c r="K35" s="99"/>
      <c r="L35" s="99"/>
      <c r="M35" s="99"/>
      <c r="N35" s="99"/>
    </row>
  </sheetData>
  <pageMargins left="0" right="0" top="0" bottom="0" header="0" footer="0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3"/>
    </sheetView>
  </sheetViews>
  <sheetFormatPr baseColWidth="10" defaultRowHeight="15" x14ac:dyDescent="0.25"/>
  <cols>
    <col min="5" max="5" width="6" customWidth="1"/>
    <col min="7" max="7" width="6.7109375" customWidth="1"/>
    <col min="9" max="9" width="5.28515625" customWidth="1"/>
    <col min="11" max="11" width="7" customWidth="1"/>
  </cols>
  <sheetData>
    <row r="1" spans="1:14" x14ac:dyDescent="0.25">
      <c r="A1" s="1"/>
      <c r="B1" s="1" t="s">
        <v>25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6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79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5"/>
      <c r="B4" s="43" t="s">
        <v>62</v>
      </c>
      <c r="C4" s="6"/>
      <c r="D4" s="20"/>
      <c r="E4" s="6"/>
      <c r="F4" s="7" t="s">
        <v>62</v>
      </c>
      <c r="G4" s="6"/>
      <c r="H4" s="7"/>
      <c r="I4" s="8"/>
      <c r="J4" s="7" t="s">
        <v>62</v>
      </c>
      <c r="K4" s="6"/>
      <c r="L4" s="6"/>
      <c r="M4" s="6"/>
      <c r="N4" s="6"/>
    </row>
    <row r="5" spans="1:14" x14ac:dyDescent="0.25">
      <c r="A5" s="9">
        <v>8</v>
      </c>
      <c r="B5" s="47" t="s">
        <v>11</v>
      </c>
      <c r="C5" s="11">
        <v>0.25</v>
      </c>
      <c r="D5" s="11"/>
      <c r="E5" s="12"/>
      <c r="F5" s="10" t="s">
        <v>12</v>
      </c>
      <c r="G5" s="11">
        <v>1.34</v>
      </c>
      <c r="H5" s="11"/>
      <c r="I5" s="11"/>
      <c r="J5" s="11" t="s">
        <v>11</v>
      </c>
      <c r="K5" s="11">
        <v>0.25</v>
      </c>
      <c r="L5" s="11"/>
      <c r="M5" s="11"/>
      <c r="N5" s="13">
        <f>C5+E5+G5+I5+K5</f>
        <v>1.84</v>
      </c>
    </row>
    <row r="6" spans="1:14" x14ac:dyDescent="0.25">
      <c r="A6" s="80">
        <f>SUM(A4:A5)</f>
        <v>8</v>
      </c>
      <c r="B6" s="15" t="s">
        <v>9</v>
      </c>
      <c r="C6" s="9">
        <f>SUM(C4:C5)</f>
        <v>0.25</v>
      </c>
      <c r="D6" s="25"/>
      <c r="E6" s="9">
        <f>SUM(E4:E5)</f>
        <v>0</v>
      </c>
      <c r="F6" s="16"/>
      <c r="G6" s="9">
        <f>SUM(G4:G5)</f>
        <v>1.34</v>
      </c>
      <c r="H6" s="9"/>
      <c r="I6" s="9">
        <f>SUM(I4:I5)</f>
        <v>0</v>
      </c>
      <c r="J6" s="9"/>
      <c r="K6" s="9">
        <f>SUM(K4:K5)</f>
        <v>0.25</v>
      </c>
      <c r="L6" s="25"/>
      <c r="M6" s="25">
        <f>SUM(M4:M5)</f>
        <v>0</v>
      </c>
      <c r="N6" s="76">
        <f>SUM(N4:N5)</f>
        <v>1.84</v>
      </c>
    </row>
    <row r="7" spans="1:14" x14ac:dyDescent="0.25">
      <c r="A7" s="1"/>
      <c r="B7" s="26"/>
      <c r="C7" s="1"/>
      <c r="D7" s="1"/>
      <c r="E7" s="1"/>
      <c r="F7" s="2"/>
      <c r="G7" s="1"/>
      <c r="H7" s="1"/>
      <c r="I7" s="1"/>
      <c r="J7" s="28"/>
      <c r="K7" s="1"/>
      <c r="L7" s="1"/>
      <c r="M7" s="1"/>
      <c r="N7" s="1"/>
    </row>
    <row r="8" spans="1:14" x14ac:dyDescent="0.25">
      <c r="A8" s="1"/>
      <c r="B8" s="26"/>
      <c r="C8" s="1"/>
      <c r="D8" s="1"/>
      <c r="E8" s="1"/>
      <c r="F8" s="2"/>
      <c r="G8" s="1"/>
      <c r="H8" s="1" t="s">
        <v>22</v>
      </c>
      <c r="I8" s="1"/>
      <c r="J8" s="28"/>
      <c r="K8" s="29"/>
      <c r="L8" s="29">
        <f>N6*4.33</f>
        <v>7.9672000000000001</v>
      </c>
      <c r="M8" s="29"/>
      <c r="N8" s="1"/>
    </row>
    <row r="9" spans="1:14" x14ac:dyDescent="0.25">
      <c r="A9" s="1"/>
      <c r="B9" s="26" t="s">
        <v>58</v>
      </c>
      <c r="C9" s="1"/>
      <c r="D9" s="1"/>
      <c r="E9" s="1"/>
      <c r="F9" s="51" t="s">
        <v>63</v>
      </c>
      <c r="G9" s="1"/>
      <c r="H9" s="1"/>
      <c r="I9" s="27"/>
      <c r="J9" s="1"/>
      <c r="K9" s="1"/>
      <c r="L9" s="1"/>
      <c r="M9" s="1"/>
      <c r="N9" s="1"/>
    </row>
    <row r="10" spans="1:14" x14ac:dyDescent="0.25">
      <c r="A10" s="1"/>
      <c r="B10" s="26" t="s">
        <v>23</v>
      </c>
      <c r="C10" s="1"/>
      <c r="D10" s="1" t="str">
        <f>B1</f>
        <v>TRINIDAD FERNANDEZ MARQUEZ</v>
      </c>
      <c r="E10" s="77"/>
      <c r="F10" s="26" t="s">
        <v>59</v>
      </c>
      <c r="G10" s="1"/>
      <c r="H10" s="1"/>
      <c r="I10" s="1"/>
      <c r="J10" s="1"/>
      <c r="K10" s="1"/>
      <c r="L10" s="1"/>
      <c r="M10" s="1"/>
      <c r="N10" s="1"/>
    </row>
    <row r="12" spans="1:14" x14ac:dyDescent="0.25">
      <c r="E12" t="s">
        <v>64</v>
      </c>
    </row>
  </sheetData>
  <pageMargins left="0.25" right="0.25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5" x14ac:dyDescent="0.25"/>
  <cols>
    <col min="1" max="1" width="6.140625" customWidth="1"/>
    <col min="2" max="2" width="16" customWidth="1"/>
    <col min="3" max="3" width="6.85546875" customWidth="1"/>
    <col min="4" max="4" width="21" customWidth="1"/>
    <col min="5" max="5" width="6.5703125" customWidth="1"/>
    <col min="6" max="6" width="19.85546875" customWidth="1"/>
    <col min="7" max="7" width="6.7109375" customWidth="1"/>
    <col min="9" max="9" width="6.7109375" customWidth="1"/>
    <col min="10" max="10" width="20.5703125" customWidth="1"/>
    <col min="11" max="11" width="6.28515625" customWidth="1"/>
    <col min="12" max="12" width="5.140625" customWidth="1"/>
    <col min="13" max="13" width="5.7109375" customWidth="1"/>
    <col min="14" max="14" width="5.42578125" customWidth="1"/>
  </cols>
  <sheetData>
    <row r="1" spans="1:14" x14ac:dyDescent="0.25">
      <c r="A1" s="1"/>
      <c r="B1" s="1" t="s">
        <v>25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15" customHeight="1" x14ac:dyDescent="0.25">
      <c r="A3" s="5"/>
      <c r="B3" s="37"/>
      <c r="C3" s="13"/>
      <c r="D3" s="14" t="s">
        <v>29</v>
      </c>
      <c r="E3" s="38"/>
      <c r="F3" s="14"/>
      <c r="G3" s="39"/>
      <c r="H3" s="13"/>
      <c r="I3" s="13"/>
      <c r="J3" s="14" t="s">
        <v>29</v>
      </c>
      <c r="K3" s="13"/>
      <c r="L3" s="13"/>
      <c r="M3" s="13"/>
      <c r="N3" s="6"/>
    </row>
    <row r="4" spans="1:14" x14ac:dyDescent="0.25">
      <c r="A4" s="35">
        <v>4.5</v>
      </c>
      <c r="B4" s="15"/>
      <c r="C4" s="10"/>
      <c r="D4" s="11" t="s">
        <v>30</v>
      </c>
      <c r="E4" s="11">
        <v>0.25</v>
      </c>
      <c r="F4" s="12"/>
      <c r="G4" s="16"/>
      <c r="H4" s="11"/>
      <c r="I4" s="11"/>
      <c r="J4" s="11" t="s">
        <v>12</v>
      </c>
      <c r="K4" s="11">
        <v>0.79</v>
      </c>
      <c r="L4" s="11"/>
      <c r="M4" s="11"/>
      <c r="N4" s="11">
        <f>E4+K4</f>
        <v>1.04</v>
      </c>
    </row>
    <row r="5" spans="1:14" ht="16.5" customHeight="1" x14ac:dyDescent="0.25">
      <c r="A5" s="19"/>
      <c r="B5" s="8"/>
      <c r="C5" s="33"/>
      <c r="D5" s="8" t="s">
        <v>31</v>
      </c>
      <c r="E5" s="33"/>
      <c r="F5" s="8" t="s">
        <v>31</v>
      </c>
      <c r="G5" s="33"/>
      <c r="H5" s="6"/>
      <c r="I5" s="6"/>
      <c r="J5" s="6" t="s">
        <v>31</v>
      </c>
      <c r="K5" s="6"/>
      <c r="L5" s="8"/>
      <c r="M5" s="6"/>
      <c r="N5" s="6"/>
    </row>
    <row r="6" spans="1:14" ht="27.75" customHeight="1" x14ac:dyDescent="0.25">
      <c r="A6" s="19">
        <v>11.08</v>
      </c>
      <c r="B6" s="10"/>
      <c r="C6" s="35"/>
      <c r="D6" s="40" t="s">
        <v>32</v>
      </c>
      <c r="E6" s="35">
        <v>1.5</v>
      </c>
      <c r="F6" s="40" t="s">
        <v>11</v>
      </c>
      <c r="G6" s="35">
        <v>0.36</v>
      </c>
      <c r="H6" s="11"/>
      <c r="I6" s="11"/>
      <c r="J6" s="40" t="s">
        <v>11</v>
      </c>
      <c r="K6" s="11">
        <v>0.7</v>
      </c>
      <c r="L6" s="10"/>
      <c r="M6" s="11"/>
      <c r="N6" s="11">
        <f>C6+E6+G6+I6+K6+M6</f>
        <v>2.5599999999999996</v>
      </c>
    </row>
    <row r="7" spans="1:14" ht="13.5" customHeight="1" x14ac:dyDescent="0.25">
      <c r="A7" s="5"/>
      <c r="B7" s="7" t="s">
        <v>13</v>
      </c>
      <c r="C7" s="6"/>
      <c r="D7" s="20"/>
      <c r="E7" s="6"/>
      <c r="F7" s="43" t="s">
        <v>13</v>
      </c>
      <c r="G7" s="6"/>
      <c r="H7" s="7"/>
      <c r="I7" s="6"/>
      <c r="J7" s="43" t="s">
        <v>13</v>
      </c>
      <c r="K7" s="6"/>
      <c r="L7" s="20"/>
      <c r="M7" s="6"/>
      <c r="N7" s="6"/>
    </row>
    <row r="8" spans="1:14" x14ac:dyDescent="0.25">
      <c r="A8" s="9">
        <v>6.5</v>
      </c>
      <c r="B8" s="10" t="s">
        <v>12</v>
      </c>
      <c r="C8" s="11">
        <v>0.7</v>
      </c>
      <c r="D8" s="11"/>
      <c r="E8" s="12"/>
      <c r="F8" s="10" t="s">
        <v>14</v>
      </c>
      <c r="G8" s="11">
        <v>0.4</v>
      </c>
      <c r="H8" s="10"/>
      <c r="I8" s="11"/>
      <c r="J8" s="11" t="s">
        <v>14</v>
      </c>
      <c r="K8" s="11">
        <v>0.4</v>
      </c>
      <c r="L8" s="11"/>
      <c r="M8" s="11"/>
      <c r="N8" s="11">
        <f>C8+E8+G8+I8+K8+M8</f>
        <v>1.5</v>
      </c>
    </row>
    <row r="9" spans="1:14" x14ac:dyDescent="0.25">
      <c r="A9" s="5"/>
      <c r="B9" s="7" t="s">
        <v>33</v>
      </c>
      <c r="C9" s="6"/>
      <c r="D9" s="7" t="s">
        <v>33</v>
      </c>
      <c r="E9" s="8"/>
      <c r="F9" s="7" t="s">
        <v>33</v>
      </c>
      <c r="G9" s="6"/>
      <c r="H9" s="7" t="s">
        <v>33</v>
      </c>
      <c r="I9" s="6"/>
      <c r="J9" s="7" t="s">
        <v>33</v>
      </c>
      <c r="K9" s="6"/>
      <c r="L9" s="6"/>
      <c r="M9" s="6"/>
      <c r="N9" s="6">
        <f>C9+E9+G9+I9+K9+M9</f>
        <v>0</v>
      </c>
    </row>
    <row r="10" spans="1:14" x14ac:dyDescent="0.25">
      <c r="A10" s="9">
        <v>8</v>
      </c>
      <c r="B10" s="10" t="s">
        <v>11</v>
      </c>
      <c r="C10" s="11">
        <v>0.3</v>
      </c>
      <c r="D10" s="10" t="s">
        <v>11</v>
      </c>
      <c r="E10" s="11">
        <v>0.3</v>
      </c>
      <c r="F10" s="10" t="s">
        <v>34</v>
      </c>
      <c r="G10" s="11">
        <v>0.64</v>
      </c>
      <c r="H10" s="10" t="s">
        <v>11</v>
      </c>
      <c r="I10" s="11">
        <v>0.3</v>
      </c>
      <c r="J10" s="10" t="s">
        <v>11</v>
      </c>
      <c r="K10" s="11">
        <v>0.3</v>
      </c>
      <c r="L10" s="10"/>
      <c r="M10" s="11"/>
      <c r="N10" s="11">
        <f>C10+E10+G10+I10+K10+M10</f>
        <v>1.84</v>
      </c>
    </row>
    <row r="11" spans="1:14" x14ac:dyDescent="0.25">
      <c r="A11" s="5"/>
      <c r="C11" s="13"/>
      <c r="D11" s="7" t="s">
        <v>15</v>
      </c>
      <c r="E11" s="14"/>
      <c r="F11" s="7"/>
      <c r="G11" s="13"/>
      <c r="H11" s="7"/>
      <c r="I11" s="13"/>
      <c r="J11" s="7" t="s">
        <v>15</v>
      </c>
      <c r="K11" s="13"/>
      <c r="L11" s="7"/>
      <c r="M11" s="13"/>
      <c r="N11" s="6"/>
    </row>
    <row r="12" spans="1:14" x14ac:dyDescent="0.25">
      <c r="A12" s="9">
        <v>4</v>
      </c>
      <c r="B12" s="22"/>
      <c r="C12" s="11"/>
      <c r="D12" s="10" t="s">
        <v>11</v>
      </c>
      <c r="E12" s="10">
        <v>0.33</v>
      </c>
      <c r="F12" s="10"/>
      <c r="G12" s="11"/>
      <c r="H12" s="11"/>
      <c r="I12" s="11"/>
      <c r="J12" s="22" t="s">
        <v>12</v>
      </c>
      <c r="K12" s="11">
        <v>0.59</v>
      </c>
      <c r="L12" s="10"/>
      <c r="M12" s="11"/>
      <c r="N12" s="11">
        <f>C12+E12+G12+I12+K12+M12</f>
        <v>0.91999999999999993</v>
      </c>
    </row>
    <row r="13" spans="1:14" ht="12.75" customHeight="1" x14ac:dyDescent="0.25">
      <c r="A13" s="19"/>
      <c r="B13" s="7" t="s">
        <v>16</v>
      </c>
      <c r="C13" s="13"/>
      <c r="D13" s="23"/>
      <c r="E13" s="14"/>
      <c r="F13" s="7" t="s">
        <v>16</v>
      </c>
      <c r="G13" s="13"/>
      <c r="H13" s="17"/>
      <c r="I13" s="13"/>
      <c r="J13" s="7" t="s">
        <v>16</v>
      </c>
      <c r="K13" s="13"/>
      <c r="L13" s="23"/>
      <c r="M13" s="13"/>
      <c r="N13" s="6">
        <f>C13+E13+G13+I13+K13+M13</f>
        <v>0</v>
      </c>
    </row>
    <row r="14" spans="1:14" x14ac:dyDescent="0.25">
      <c r="A14" s="19">
        <v>6</v>
      </c>
      <c r="B14" s="11" t="s">
        <v>12</v>
      </c>
      <c r="C14" s="11">
        <v>0.57999999999999996</v>
      </c>
      <c r="D14" s="10"/>
      <c r="E14" s="10"/>
      <c r="F14" s="10" t="s">
        <v>14</v>
      </c>
      <c r="G14" s="11">
        <v>0.4</v>
      </c>
      <c r="H14" s="11"/>
      <c r="I14" s="11"/>
      <c r="J14" s="11" t="s">
        <v>14</v>
      </c>
      <c r="K14" s="11">
        <v>0.4</v>
      </c>
      <c r="L14" s="23"/>
      <c r="M14" s="13"/>
      <c r="N14" s="11">
        <f>C14+E14+G14+I14+K14+M14</f>
        <v>1.38</v>
      </c>
    </row>
    <row r="15" spans="1:14" x14ac:dyDescent="0.25">
      <c r="A15" s="5"/>
      <c r="B15" s="32"/>
      <c r="C15" s="6"/>
      <c r="D15" s="32"/>
      <c r="E15" s="6"/>
      <c r="F15" s="32"/>
      <c r="G15" s="6"/>
      <c r="H15" s="32" t="s">
        <v>27</v>
      </c>
      <c r="I15" s="6"/>
      <c r="J15" s="32"/>
      <c r="K15" s="6"/>
      <c r="L15" s="32"/>
      <c r="M15" s="6"/>
      <c r="N15" s="6"/>
    </row>
    <row r="16" spans="1:14" x14ac:dyDescent="0.25">
      <c r="A16" s="9">
        <v>2</v>
      </c>
      <c r="B16" s="22"/>
      <c r="C16" s="11"/>
      <c r="D16" s="22"/>
      <c r="E16" s="11"/>
      <c r="F16" s="22"/>
      <c r="G16" s="11"/>
      <c r="H16" s="22" t="s">
        <v>12</v>
      </c>
      <c r="I16" s="11">
        <v>0.46</v>
      </c>
      <c r="J16" s="22"/>
      <c r="K16" s="11"/>
      <c r="L16" s="22"/>
      <c r="M16" s="11"/>
      <c r="N16" s="11">
        <f>C16+E16+G16+I16+K16+M16</f>
        <v>0.46</v>
      </c>
    </row>
    <row r="17" spans="1:14" x14ac:dyDescent="0.25">
      <c r="A17" s="5"/>
      <c r="B17" s="7" t="s">
        <v>17</v>
      </c>
      <c r="C17" s="13"/>
      <c r="D17" s="7"/>
      <c r="E17" s="14"/>
      <c r="F17" s="7" t="s">
        <v>17</v>
      </c>
      <c r="G17" s="14"/>
      <c r="H17" s="7"/>
      <c r="I17" s="14"/>
      <c r="J17" s="7" t="s">
        <v>17</v>
      </c>
      <c r="K17" s="14"/>
      <c r="L17" s="7"/>
      <c r="M17" s="14"/>
      <c r="N17" s="6"/>
    </row>
    <row r="18" spans="1:14" ht="23.25" customHeight="1" x14ac:dyDescent="0.25">
      <c r="A18" s="9">
        <v>10</v>
      </c>
      <c r="B18" s="22" t="s">
        <v>18</v>
      </c>
      <c r="C18" s="11">
        <v>0.75</v>
      </c>
      <c r="D18" s="22"/>
      <c r="E18" s="10"/>
      <c r="F18" s="22" t="s">
        <v>19</v>
      </c>
      <c r="G18" s="10">
        <v>1.22</v>
      </c>
      <c r="H18" s="22"/>
      <c r="I18" s="10"/>
      <c r="J18" s="22" t="s">
        <v>11</v>
      </c>
      <c r="K18" s="10">
        <v>0.33</v>
      </c>
      <c r="L18" s="22"/>
      <c r="M18" s="10"/>
      <c r="N18" s="11">
        <f>C18+E18+G18+I18+K18+M18</f>
        <v>2.2999999999999998</v>
      </c>
    </row>
    <row r="19" spans="1:14" x14ac:dyDescent="0.25">
      <c r="A19" s="5"/>
      <c r="B19" s="7" t="s">
        <v>35</v>
      </c>
      <c r="C19" s="13"/>
      <c r="D19" s="7" t="s">
        <v>35</v>
      </c>
      <c r="E19" s="14"/>
      <c r="F19" s="7" t="s">
        <v>35</v>
      </c>
      <c r="G19" s="13"/>
      <c r="H19" s="7" t="s">
        <v>35</v>
      </c>
      <c r="I19" s="14"/>
      <c r="J19" s="7" t="s">
        <v>35</v>
      </c>
      <c r="K19" s="13"/>
      <c r="L19" s="7"/>
      <c r="M19" s="14"/>
      <c r="N19" s="6"/>
    </row>
    <row r="20" spans="1:14" ht="29.25" customHeight="1" x14ac:dyDescent="0.25">
      <c r="A20" s="9">
        <v>10</v>
      </c>
      <c r="B20" s="22" t="s">
        <v>36</v>
      </c>
      <c r="C20" s="11">
        <v>0.44</v>
      </c>
      <c r="D20" s="41" t="s">
        <v>37</v>
      </c>
      <c r="E20" s="10">
        <v>0.5</v>
      </c>
      <c r="F20" s="22" t="s">
        <v>12</v>
      </c>
      <c r="G20" s="10">
        <v>0.87</v>
      </c>
      <c r="H20" s="22" t="s">
        <v>11</v>
      </c>
      <c r="I20" s="10">
        <v>0.25</v>
      </c>
      <c r="J20" s="22" t="s">
        <v>11</v>
      </c>
      <c r="K20" s="10">
        <v>0.25</v>
      </c>
      <c r="L20" s="22"/>
      <c r="M20" s="10"/>
      <c r="N20" s="11">
        <f>C20+E20+G20+I20+K20+M20</f>
        <v>2.31</v>
      </c>
    </row>
    <row r="21" spans="1:14" x14ac:dyDescent="0.25">
      <c r="A21" s="5"/>
      <c r="B21" s="7" t="s">
        <v>20</v>
      </c>
      <c r="C21" s="13"/>
      <c r="D21" s="7"/>
      <c r="E21" s="14"/>
      <c r="F21" s="7" t="s">
        <v>20</v>
      </c>
      <c r="G21" s="14"/>
      <c r="H21" s="7"/>
      <c r="I21" s="14"/>
      <c r="J21" s="7" t="s">
        <v>20</v>
      </c>
      <c r="K21" s="14"/>
      <c r="L21" s="7"/>
      <c r="M21" s="14"/>
      <c r="N21" s="6"/>
    </row>
    <row r="22" spans="1:14" x14ac:dyDescent="0.25">
      <c r="A22" s="9">
        <v>7</v>
      </c>
      <c r="B22" s="22" t="s">
        <v>11</v>
      </c>
      <c r="C22" s="11">
        <v>0.33</v>
      </c>
      <c r="D22" s="22"/>
      <c r="E22" s="10"/>
      <c r="F22" s="22" t="s">
        <v>12</v>
      </c>
      <c r="G22" s="11">
        <v>0.95</v>
      </c>
      <c r="H22" s="22"/>
      <c r="I22" s="10"/>
      <c r="J22" s="22" t="s">
        <v>11</v>
      </c>
      <c r="K22" s="11">
        <v>0.33</v>
      </c>
      <c r="L22" s="22"/>
      <c r="M22" s="10"/>
      <c r="N22" s="11">
        <f>C22+E22+G22+I22+K22+M22</f>
        <v>1.61</v>
      </c>
    </row>
    <row r="23" spans="1:14" x14ac:dyDescent="0.25">
      <c r="A23" s="42"/>
      <c r="B23" s="58" t="s">
        <v>41</v>
      </c>
      <c r="C23" s="59"/>
      <c r="D23" s="60"/>
      <c r="E23" s="59"/>
      <c r="F23" s="58" t="s">
        <v>41</v>
      </c>
      <c r="G23" s="59"/>
      <c r="H23" s="61"/>
      <c r="I23" s="59"/>
      <c r="J23" s="58" t="s">
        <v>41</v>
      </c>
      <c r="K23" s="59"/>
      <c r="L23" s="59"/>
      <c r="M23" s="59"/>
      <c r="N23" s="45"/>
    </row>
    <row r="24" spans="1:14" x14ac:dyDescent="0.25">
      <c r="A24" s="15">
        <v>7</v>
      </c>
      <c r="B24" s="40" t="s">
        <v>12</v>
      </c>
      <c r="C24" s="40">
        <v>0.95</v>
      </c>
      <c r="D24" s="40"/>
      <c r="E24" s="40"/>
      <c r="F24" s="62" t="s">
        <v>11</v>
      </c>
      <c r="G24" s="40">
        <v>0.33</v>
      </c>
      <c r="H24" s="40"/>
      <c r="I24" s="40"/>
      <c r="J24" s="62" t="s">
        <v>11</v>
      </c>
      <c r="K24" s="40">
        <v>0.33</v>
      </c>
      <c r="L24" s="40"/>
      <c r="M24" s="40"/>
      <c r="N24" s="47">
        <f>C24+E24+G24+I24+K24+M24</f>
        <v>1.61</v>
      </c>
    </row>
    <row r="25" spans="1:14" ht="14.25" customHeight="1" x14ac:dyDescent="0.25">
      <c r="A25" s="63"/>
      <c r="B25" s="64"/>
      <c r="C25" s="64"/>
      <c r="D25" s="64" t="s">
        <v>44</v>
      </c>
      <c r="E25" s="59"/>
      <c r="F25" s="59"/>
      <c r="G25" s="64"/>
      <c r="H25" s="64"/>
      <c r="I25" s="59"/>
      <c r="J25" s="65"/>
      <c r="K25" s="64"/>
      <c r="L25" s="64"/>
      <c r="M25" s="64"/>
      <c r="N25" s="44"/>
    </row>
    <row r="26" spans="1:14" x14ac:dyDescent="0.25">
      <c r="A26" s="63">
        <v>2.17</v>
      </c>
      <c r="B26" s="64"/>
      <c r="C26" s="64"/>
      <c r="D26" s="64" t="s">
        <v>12</v>
      </c>
      <c r="E26" s="64">
        <v>0.5</v>
      </c>
      <c r="F26" s="64"/>
      <c r="G26" s="64"/>
      <c r="H26" s="64"/>
      <c r="I26" s="64"/>
      <c r="J26" s="65"/>
      <c r="K26" s="64"/>
      <c r="L26" s="64"/>
      <c r="M26" s="64"/>
      <c r="N26" s="44">
        <f>C26+E26+G26+I26+K26+M26</f>
        <v>0.5</v>
      </c>
    </row>
    <row r="27" spans="1:14" ht="16.5" customHeight="1" x14ac:dyDescent="0.25">
      <c r="A27" s="42"/>
      <c r="B27" s="59"/>
      <c r="C27" s="59"/>
      <c r="D27" s="59" t="s">
        <v>46</v>
      </c>
      <c r="E27" s="59"/>
      <c r="F27" s="59"/>
      <c r="G27" s="59"/>
      <c r="H27" s="59"/>
      <c r="I27" s="59"/>
      <c r="J27" s="59" t="s">
        <v>46</v>
      </c>
      <c r="K27" s="59"/>
      <c r="L27" s="59"/>
      <c r="M27" s="59"/>
      <c r="N27" s="45"/>
    </row>
    <row r="28" spans="1:14" x14ac:dyDescent="0.25">
      <c r="A28" s="15">
        <v>4.66</v>
      </c>
      <c r="B28" s="40"/>
      <c r="C28" s="40"/>
      <c r="D28" s="40" t="s">
        <v>12</v>
      </c>
      <c r="E28" s="40">
        <v>0.83</v>
      </c>
      <c r="F28" s="40"/>
      <c r="G28" s="40"/>
      <c r="H28" s="40"/>
      <c r="I28" s="40"/>
      <c r="J28" s="40" t="s">
        <v>11</v>
      </c>
      <c r="K28" s="40">
        <v>0.25</v>
      </c>
      <c r="L28" s="40"/>
      <c r="M28" s="40"/>
      <c r="N28" s="44">
        <f>C28+E28+G28+I28+K28+M28</f>
        <v>1.08</v>
      </c>
    </row>
    <row r="29" spans="1:14" x14ac:dyDescent="0.25">
      <c r="A29" s="24">
        <f>SUM(A3:A28)</f>
        <v>82.91</v>
      </c>
      <c r="B29" s="15" t="s">
        <v>9</v>
      </c>
      <c r="C29" s="9">
        <f>SUM(C3:C28)</f>
        <v>4.05</v>
      </c>
      <c r="D29" s="25"/>
      <c r="E29" s="25">
        <f>SUM(E3:E28)</f>
        <v>4.21</v>
      </c>
      <c r="F29" s="16"/>
      <c r="G29" s="18">
        <f>SUM(G3:G28)</f>
        <v>5.17</v>
      </c>
      <c r="H29" s="9"/>
      <c r="I29" s="9">
        <f>SUM(I3:I28)</f>
        <v>1.01</v>
      </c>
      <c r="J29" s="9"/>
      <c r="K29" s="25">
        <f>SUM(K3:K28)</f>
        <v>4.67</v>
      </c>
      <c r="L29" s="25"/>
      <c r="M29" s="25"/>
      <c r="N29" s="36">
        <f>SUM(N3:N28)</f>
        <v>19.11</v>
      </c>
    </row>
    <row r="30" spans="1:14" x14ac:dyDescent="0.25">
      <c r="A30" s="75"/>
      <c r="B30" s="53"/>
      <c r="C30" s="54"/>
      <c r="D30" s="26" t="s">
        <v>21</v>
      </c>
      <c r="E30" s="55"/>
      <c r="F30" s="56"/>
      <c r="G30" s="57"/>
      <c r="H30" s="54"/>
      <c r="I30" s="54"/>
      <c r="J30" s="54"/>
      <c r="K30" s="55"/>
      <c r="L30" s="55"/>
      <c r="M30" s="55"/>
      <c r="N30" s="17"/>
    </row>
    <row r="31" spans="1:14" x14ac:dyDescent="0.25">
      <c r="D31" s="1" t="str">
        <f>B1</f>
        <v>TRINIDAD FERNANDEZ MARQUEZ</v>
      </c>
      <c r="F31" s="51" t="s">
        <v>61</v>
      </c>
      <c r="H31" s="1" t="s">
        <v>22</v>
      </c>
    </row>
    <row r="32" spans="1:14" x14ac:dyDescent="0.25">
      <c r="B32" s="26" t="s">
        <v>23</v>
      </c>
      <c r="F32" t="s">
        <v>24</v>
      </c>
      <c r="I32" s="27">
        <f>N29*4.33</f>
        <v>82.746300000000005</v>
      </c>
    </row>
  </sheetData>
  <pageMargins left="0" right="0" top="0" bottom="0" header="0" footer="0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A7" sqref="A7:N8"/>
    </sheetView>
  </sheetViews>
  <sheetFormatPr baseColWidth="10" defaultRowHeight="15" x14ac:dyDescent="0.25"/>
  <cols>
    <col min="1" max="1" width="6.28515625" customWidth="1"/>
    <col min="2" max="2" width="16" customWidth="1"/>
    <col min="3" max="3" width="6.5703125" customWidth="1"/>
    <col min="4" max="4" width="21.140625" customWidth="1"/>
    <col min="5" max="5" width="6.85546875" customWidth="1"/>
    <col min="6" max="6" width="19.42578125" customWidth="1"/>
    <col min="7" max="7" width="5" customWidth="1"/>
    <col min="9" max="9" width="6.85546875" customWidth="1"/>
    <col min="10" max="10" width="19.85546875" customWidth="1"/>
    <col min="11" max="11" width="6" customWidth="1"/>
    <col min="12" max="12" width="4.5703125" customWidth="1"/>
    <col min="13" max="13" width="5.28515625" customWidth="1"/>
    <col min="14" max="14" width="6.85546875" customWidth="1"/>
  </cols>
  <sheetData>
    <row r="1" spans="1:14" x14ac:dyDescent="0.25">
      <c r="A1" s="1"/>
      <c r="B1" s="1" t="s">
        <v>25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14.25" customHeight="1" x14ac:dyDescent="0.25">
      <c r="A3" s="5"/>
      <c r="B3" s="37"/>
      <c r="C3" s="13"/>
      <c r="D3" s="14" t="s">
        <v>29</v>
      </c>
      <c r="E3" s="38"/>
      <c r="F3" s="14"/>
      <c r="G3" s="39"/>
      <c r="H3" s="13"/>
      <c r="I3" s="13"/>
      <c r="J3" s="14" t="s">
        <v>29</v>
      </c>
      <c r="K3" s="13"/>
      <c r="L3" s="13"/>
      <c r="M3" s="13"/>
      <c r="N3" s="6"/>
    </row>
    <row r="4" spans="1:14" x14ac:dyDescent="0.25">
      <c r="A4" s="35">
        <v>4.5</v>
      </c>
      <c r="B4" s="15"/>
      <c r="C4" s="10"/>
      <c r="D4" s="11" t="s">
        <v>30</v>
      </c>
      <c r="E4" s="11">
        <v>0.25</v>
      </c>
      <c r="F4" s="12"/>
      <c r="G4" s="16"/>
      <c r="H4" s="11"/>
      <c r="I4" s="11"/>
      <c r="J4" s="11" t="s">
        <v>12</v>
      </c>
      <c r="K4" s="11">
        <v>0.79</v>
      </c>
      <c r="L4" s="11"/>
      <c r="M4" s="11"/>
      <c r="N4" s="11">
        <f>E4+K4</f>
        <v>1.04</v>
      </c>
    </row>
    <row r="5" spans="1:14" x14ac:dyDescent="0.25">
      <c r="A5" s="19"/>
      <c r="B5" s="8"/>
      <c r="C5" s="33"/>
      <c r="D5" s="8" t="s">
        <v>31</v>
      </c>
      <c r="E5" s="33"/>
      <c r="F5" s="8"/>
      <c r="G5" s="6"/>
      <c r="H5" s="6"/>
      <c r="I5" s="6"/>
      <c r="J5" s="6" t="s">
        <v>31</v>
      </c>
      <c r="K5" s="6"/>
      <c r="L5" s="8"/>
      <c r="M5" s="6"/>
      <c r="N5" s="6"/>
    </row>
    <row r="6" spans="1:14" ht="21.75" customHeight="1" x14ac:dyDescent="0.25">
      <c r="A6" s="19">
        <v>9.76</v>
      </c>
      <c r="B6" s="10"/>
      <c r="C6" s="35"/>
      <c r="D6" s="40" t="s">
        <v>32</v>
      </c>
      <c r="E6" s="35">
        <v>1.5</v>
      </c>
      <c r="F6" s="10"/>
      <c r="G6" s="11"/>
      <c r="H6" s="11"/>
      <c r="I6" s="11"/>
      <c r="J6" s="40" t="s">
        <v>11</v>
      </c>
      <c r="K6" s="11">
        <v>0.7</v>
      </c>
      <c r="L6" s="10"/>
      <c r="M6" s="11"/>
      <c r="N6" s="11">
        <f>C6+E6+G6+I6+K6+M6</f>
        <v>2.2000000000000002</v>
      </c>
    </row>
    <row r="7" spans="1:14" ht="13.5" customHeight="1" x14ac:dyDescent="0.25">
      <c r="A7" s="5"/>
      <c r="B7" s="7" t="s">
        <v>13</v>
      </c>
      <c r="C7" s="6"/>
      <c r="D7" s="20"/>
      <c r="E7" s="6"/>
      <c r="F7" s="43" t="s">
        <v>13</v>
      </c>
      <c r="G7" s="6"/>
      <c r="H7" s="7"/>
      <c r="I7" s="6"/>
      <c r="J7" s="43" t="s">
        <v>13</v>
      </c>
      <c r="K7" s="6"/>
      <c r="L7" s="20"/>
      <c r="M7" s="6"/>
      <c r="N7" s="6"/>
    </row>
    <row r="8" spans="1:14" x14ac:dyDescent="0.25">
      <c r="A8" s="9">
        <v>6.5</v>
      </c>
      <c r="B8" s="10" t="s">
        <v>12</v>
      </c>
      <c r="C8" s="11">
        <v>0.7</v>
      </c>
      <c r="D8" s="11"/>
      <c r="E8" s="12"/>
      <c r="F8" s="10" t="s">
        <v>14</v>
      </c>
      <c r="G8" s="11">
        <v>0.4</v>
      </c>
      <c r="H8" s="10"/>
      <c r="I8" s="11"/>
      <c r="J8" s="11" t="s">
        <v>14</v>
      </c>
      <c r="K8" s="11">
        <v>0.4</v>
      </c>
      <c r="L8" s="11"/>
      <c r="M8" s="11"/>
      <c r="N8" s="11">
        <f>C8+E8+G8+I8+K8+M8</f>
        <v>1.5</v>
      </c>
    </row>
    <row r="9" spans="1:14" x14ac:dyDescent="0.25">
      <c r="A9" s="5"/>
      <c r="B9" s="7" t="s">
        <v>33</v>
      </c>
      <c r="C9" s="6"/>
      <c r="D9" s="7" t="s">
        <v>33</v>
      </c>
      <c r="E9" s="8"/>
      <c r="F9" s="7" t="s">
        <v>33</v>
      </c>
      <c r="G9" s="6"/>
      <c r="H9" s="7" t="s">
        <v>33</v>
      </c>
      <c r="I9" s="6"/>
      <c r="J9" s="7" t="s">
        <v>33</v>
      </c>
      <c r="K9" s="6"/>
      <c r="L9" s="6"/>
      <c r="M9" s="6"/>
      <c r="N9" s="6">
        <f>C9+E9+G9+I9+K9+M9</f>
        <v>0</v>
      </c>
    </row>
    <row r="10" spans="1:14" x14ac:dyDescent="0.25">
      <c r="A10" s="9">
        <v>8</v>
      </c>
      <c r="B10" s="10" t="s">
        <v>11</v>
      </c>
      <c r="C10" s="11">
        <v>0.3</v>
      </c>
      <c r="D10" s="10" t="s">
        <v>11</v>
      </c>
      <c r="E10" s="11">
        <v>0.3</v>
      </c>
      <c r="F10" s="10" t="s">
        <v>34</v>
      </c>
      <c r="G10" s="11">
        <v>0.64</v>
      </c>
      <c r="H10" s="10" t="s">
        <v>11</v>
      </c>
      <c r="I10" s="11">
        <v>0.3</v>
      </c>
      <c r="J10" s="10" t="s">
        <v>11</v>
      </c>
      <c r="K10" s="11">
        <v>0.3</v>
      </c>
      <c r="L10" s="10"/>
      <c r="M10" s="11"/>
      <c r="N10" s="11">
        <f>C10+E10+G10+I10+K10+M10</f>
        <v>1.84</v>
      </c>
    </row>
    <row r="11" spans="1:14" x14ac:dyDescent="0.25">
      <c r="A11" s="5"/>
      <c r="C11" s="13"/>
      <c r="D11" s="7" t="s">
        <v>15</v>
      </c>
      <c r="E11" s="14"/>
      <c r="F11" s="7"/>
      <c r="G11" s="13"/>
      <c r="H11" s="7"/>
      <c r="I11" s="13"/>
      <c r="J11" s="7" t="s">
        <v>15</v>
      </c>
      <c r="K11" s="13"/>
      <c r="L11" s="7"/>
      <c r="M11" s="13"/>
      <c r="N11" s="6"/>
    </row>
    <row r="12" spans="1:14" x14ac:dyDescent="0.25">
      <c r="A12" s="9">
        <v>4</v>
      </c>
      <c r="B12" s="22"/>
      <c r="C12" s="11"/>
      <c r="D12" s="10" t="s">
        <v>11</v>
      </c>
      <c r="E12" s="10">
        <v>0.33</v>
      </c>
      <c r="F12" s="10"/>
      <c r="G12" s="11"/>
      <c r="H12" s="11"/>
      <c r="I12" s="11"/>
      <c r="J12" s="22" t="s">
        <v>12</v>
      </c>
      <c r="K12" s="11">
        <v>0.59</v>
      </c>
      <c r="L12" s="10"/>
      <c r="M12" s="11"/>
      <c r="N12" s="11">
        <f>C12+E12+G12+I12+K12+M12</f>
        <v>0.91999999999999993</v>
      </c>
    </row>
    <row r="13" spans="1:14" ht="15.75" customHeight="1" x14ac:dyDescent="0.25">
      <c r="A13" s="19"/>
      <c r="B13" s="7" t="s">
        <v>16</v>
      </c>
      <c r="C13" s="13"/>
      <c r="D13" s="23"/>
      <c r="E13" s="14"/>
      <c r="F13" s="7" t="s">
        <v>16</v>
      </c>
      <c r="G13" s="13"/>
      <c r="H13" s="17"/>
      <c r="I13" s="13"/>
      <c r="J13" s="7" t="s">
        <v>16</v>
      </c>
      <c r="K13" s="13"/>
      <c r="L13" s="23"/>
      <c r="M13" s="13"/>
      <c r="N13" s="6">
        <f>C13+E13+G13+I13+K13+M13</f>
        <v>0</v>
      </c>
    </row>
    <row r="14" spans="1:14" x14ac:dyDescent="0.25">
      <c r="A14" s="19">
        <v>6</v>
      </c>
      <c r="B14" s="11" t="s">
        <v>12</v>
      </c>
      <c r="C14" s="11">
        <v>0.57999999999999996</v>
      </c>
      <c r="D14" s="10"/>
      <c r="E14" s="10"/>
      <c r="F14" s="10" t="s">
        <v>14</v>
      </c>
      <c r="G14" s="11">
        <v>0.4</v>
      </c>
      <c r="H14" s="11"/>
      <c r="I14" s="11"/>
      <c r="J14" s="11" t="s">
        <v>14</v>
      </c>
      <c r="K14" s="11">
        <v>0.4</v>
      </c>
      <c r="L14" s="23"/>
      <c r="M14" s="13"/>
      <c r="N14" s="11">
        <f>C14+E14+G14+I14+K14+M14</f>
        <v>1.38</v>
      </c>
    </row>
    <row r="15" spans="1:14" x14ac:dyDescent="0.25">
      <c r="A15" s="5"/>
      <c r="B15" s="32"/>
      <c r="C15" s="6"/>
      <c r="D15" s="32"/>
      <c r="E15" s="6"/>
      <c r="F15" s="32"/>
      <c r="G15" s="6"/>
      <c r="H15" s="32" t="s">
        <v>27</v>
      </c>
      <c r="I15" s="6"/>
      <c r="J15" s="32"/>
      <c r="K15" s="6"/>
      <c r="L15" s="32"/>
      <c r="M15" s="6"/>
      <c r="N15" s="6"/>
    </row>
    <row r="16" spans="1:14" x14ac:dyDescent="0.25">
      <c r="A16" s="9">
        <v>2</v>
      </c>
      <c r="B16" s="22"/>
      <c r="C16" s="11"/>
      <c r="D16" s="22"/>
      <c r="E16" s="11"/>
      <c r="F16" s="22"/>
      <c r="G16" s="11"/>
      <c r="H16" s="22" t="s">
        <v>12</v>
      </c>
      <c r="I16" s="11">
        <v>0.46</v>
      </c>
      <c r="J16" s="22"/>
      <c r="K16" s="11"/>
      <c r="L16" s="22"/>
      <c r="M16" s="11"/>
      <c r="N16" s="11">
        <f>C16+E16+G16+I16+K16+M16</f>
        <v>0.46</v>
      </c>
    </row>
    <row r="17" spans="1:14" x14ac:dyDescent="0.25">
      <c r="A17" s="5"/>
      <c r="B17" s="7" t="s">
        <v>17</v>
      </c>
      <c r="C17" s="13"/>
      <c r="D17" s="7"/>
      <c r="E17" s="14"/>
      <c r="F17" s="7" t="s">
        <v>17</v>
      </c>
      <c r="G17" s="14"/>
      <c r="H17" s="7"/>
      <c r="I17" s="14"/>
      <c r="J17" s="7" t="s">
        <v>17</v>
      </c>
      <c r="K17" s="14"/>
      <c r="L17" s="7"/>
      <c r="M17" s="14"/>
      <c r="N17" s="6"/>
    </row>
    <row r="18" spans="1:14" ht="23.25" customHeight="1" x14ac:dyDescent="0.25">
      <c r="A18" s="9">
        <v>10</v>
      </c>
      <c r="B18" s="22" t="s">
        <v>18</v>
      </c>
      <c r="C18" s="11">
        <v>0.75</v>
      </c>
      <c r="D18" s="22"/>
      <c r="E18" s="10"/>
      <c r="F18" s="22" t="s">
        <v>19</v>
      </c>
      <c r="G18" s="10">
        <v>1.22</v>
      </c>
      <c r="H18" s="22"/>
      <c r="I18" s="10"/>
      <c r="J18" s="22" t="s">
        <v>11</v>
      </c>
      <c r="K18" s="10">
        <v>0.33</v>
      </c>
      <c r="L18" s="22"/>
      <c r="M18" s="10"/>
      <c r="N18" s="11">
        <f>C18+E18+G18+I18+K18+M18</f>
        <v>2.2999999999999998</v>
      </c>
    </row>
    <row r="19" spans="1:14" x14ac:dyDescent="0.25">
      <c r="A19" s="5"/>
      <c r="B19" s="7" t="s">
        <v>35</v>
      </c>
      <c r="C19" s="13"/>
      <c r="D19" s="7" t="s">
        <v>35</v>
      </c>
      <c r="E19" s="14"/>
      <c r="F19" s="7" t="s">
        <v>35</v>
      </c>
      <c r="G19" s="13"/>
      <c r="H19" s="7" t="s">
        <v>35</v>
      </c>
      <c r="I19" s="14"/>
      <c r="J19" s="7" t="s">
        <v>35</v>
      </c>
      <c r="K19" s="13"/>
      <c r="L19" s="7"/>
      <c r="M19" s="14"/>
      <c r="N19" s="6"/>
    </row>
    <row r="20" spans="1:14" ht="30" customHeight="1" x14ac:dyDescent="0.25">
      <c r="A20" s="9">
        <v>10</v>
      </c>
      <c r="B20" s="22" t="s">
        <v>36</v>
      </c>
      <c r="C20" s="11">
        <v>0.44</v>
      </c>
      <c r="D20" s="41" t="s">
        <v>37</v>
      </c>
      <c r="E20" s="10">
        <v>0.5</v>
      </c>
      <c r="F20" s="22" t="s">
        <v>12</v>
      </c>
      <c r="G20" s="10">
        <v>0.87</v>
      </c>
      <c r="H20" s="22" t="s">
        <v>11</v>
      </c>
      <c r="I20" s="10">
        <v>0.25</v>
      </c>
      <c r="J20" s="22" t="s">
        <v>11</v>
      </c>
      <c r="K20" s="10">
        <v>0.25</v>
      </c>
      <c r="L20" s="22"/>
      <c r="M20" s="10"/>
      <c r="N20" s="11">
        <f>C20+E20+G20+I20+K20+M20</f>
        <v>2.31</v>
      </c>
    </row>
    <row r="21" spans="1:14" x14ac:dyDescent="0.25">
      <c r="A21" s="5"/>
      <c r="B21" s="7" t="s">
        <v>20</v>
      </c>
      <c r="C21" s="13"/>
      <c r="D21" s="7"/>
      <c r="E21" s="14"/>
      <c r="F21" s="7" t="s">
        <v>20</v>
      </c>
      <c r="G21" s="14"/>
      <c r="H21" s="7"/>
      <c r="I21" s="14"/>
      <c r="J21" s="7" t="s">
        <v>20</v>
      </c>
      <c r="K21" s="14"/>
      <c r="L21" s="7"/>
      <c r="M21" s="14"/>
      <c r="N21" s="6"/>
    </row>
    <row r="22" spans="1:14" x14ac:dyDescent="0.25">
      <c r="A22" s="9">
        <v>7</v>
      </c>
      <c r="B22" s="22" t="s">
        <v>11</v>
      </c>
      <c r="C22" s="11">
        <v>0.33</v>
      </c>
      <c r="D22" s="22"/>
      <c r="E22" s="10"/>
      <c r="F22" s="22" t="s">
        <v>12</v>
      </c>
      <c r="G22" s="11">
        <v>0.95</v>
      </c>
      <c r="H22" s="22"/>
      <c r="I22" s="10"/>
      <c r="J22" s="22" t="s">
        <v>11</v>
      </c>
      <c r="K22" s="11">
        <v>0.33</v>
      </c>
      <c r="L22" s="22"/>
      <c r="M22" s="10"/>
      <c r="N22" s="11">
        <f>C22+E22+G22+I22+K22+M22</f>
        <v>1.61</v>
      </c>
    </row>
    <row r="23" spans="1:14" ht="12" customHeight="1" x14ac:dyDescent="0.25">
      <c r="A23" s="42"/>
      <c r="B23" s="58" t="s">
        <v>41</v>
      </c>
      <c r="C23" s="59"/>
      <c r="D23" s="60"/>
      <c r="E23" s="59"/>
      <c r="F23" s="58" t="s">
        <v>41</v>
      </c>
      <c r="G23" s="59"/>
      <c r="H23" s="61"/>
      <c r="I23" s="59"/>
      <c r="J23" s="58" t="s">
        <v>41</v>
      </c>
      <c r="K23" s="59"/>
      <c r="L23" s="59"/>
      <c r="M23" s="59"/>
      <c r="N23" s="45"/>
    </row>
    <row r="24" spans="1:14" x14ac:dyDescent="0.25">
      <c r="A24" s="15">
        <v>7</v>
      </c>
      <c r="B24" s="40" t="s">
        <v>12</v>
      </c>
      <c r="C24" s="40">
        <v>0.95</v>
      </c>
      <c r="D24" s="40"/>
      <c r="E24" s="40"/>
      <c r="F24" s="62" t="s">
        <v>11</v>
      </c>
      <c r="G24" s="40">
        <v>0.33</v>
      </c>
      <c r="H24" s="40"/>
      <c r="I24" s="40"/>
      <c r="J24" s="62" t="s">
        <v>11</v>
      </c>
      <c r="K24" s="40">
        <v>0.33</v>
      </c>
      <c r="L24" s="40"/>
      <c r="M24" s="40"/>
      <c r="N24" s="47">
        <f>C24+E24+G24+I24+K24+M24</f>
        <v>1.61</v>
      </c>
    </row>
    <row r="25" spans="1:14" ht="13.5" customHeight="1" x14ac:dyDescent="0.25">
      <c r="A25" s="63"/>
      <c r="B25" s="64"/>
      <c r="C25" s="64"/>
      <c r="D25" s="64" t="s">
        <v>44</v>
      </c>
      <c r="E25" s="59"/>
      <c r="F25" s="59"/>
      <c r="G25" s="64"/>
      <c r="H25" s="64"/>
      <c r="I25" s="59"/>
      <c r="J25" s="65"/>
      <c r="K25" s="64"/>
      <c r="L25" s="64"/>
      <c r="M25" s="64"/>
      <c r="N25" s="44"/>
    </row>
    <row r="26" spans="1:14" x14ac:dyDescent="0.25">
      <c r="A26" s="63">
        <v>2.17</v>
      </c>
      <c r="B26" s="64"/>
      <c r="C26" s="64"/>
      <c r="D26" s="64" t="s">
        <v>12</v>
      </c>
      <c r="E26" s="64">
        <v>0.5</v>
      </c>
      <c r="F26" s="64"/>
      <c r="G26" s="64"/>
      <c r="H26" s="64"/>
      <c r="I26" s="64"/>
      <c r="J26" s="65"/>
      <c r="K26" s="64"/>
      <c r="L26" s="64"/>
      <c r="M26" s="64"/>
      <c r="N26" s="44">
        <f>C26+E26+G26+I26+K26+M26</f>
        <v>0.5</v>
      </c>
    </row>
    <row r="27" spans="1:14" ht="12.75" customHeight="1" x14ac:dyDescent="0.25">
      <c r="A27" s="42"/>
      <c r="B27" s="59"/>
      <c r="C27" s="59"/>
      <c r="D27" s="59" t="s">
        <v>46</v>
      </c>
      <c r="E27" s="59"/>
      <c r="F27" s="59"/>
      <c r="G27" s="59"/>
      <c r="H27" s="59"/>
      <c r="I27" s="59"/>
      <c r="J27" s="59" t="s">
        <v>46</v>
      </c>
      <c r="K27" s="59"/>
      <c r="L27" s="59"/>
      <c r="M27" s="59"/>
      <c r="N27" s="45"/>
    </row>
    <row r="28" spans="1:14" x14ac:dyDescent="0.25">
      <c r="A28" s="15">
        <v>4.66</v>
      </c>
      <c r="B28" s="40"/>
      <c r="C28" s="40"/>
      <c r="D28" s="40" t="s">
        <v>12</v>
      </c>
      <c r="E28" s="40">
        <v>0.83</v>
      </c>
      <c r="F28" s="40"/>
      <c r="G28" s="40"/>
      <c r="H28" s="40"/>
      <c r="I28" s="40"/>
      <c r="J28" s="40" t="s">
        <v>11</v>
      </c>
      <c r="K28" s="40">
        <v>0.25</v>
      </c>
      <c r="L28" s="40"/>
      <c r="M28" s="40"/>
      <c r="N28" s="44">
        <f>C28+E28+G28+I28+K28+M28</f>
        <v>1.08</v>
      </c>
    </row>
    <row r="29" spans="1:14" x14ac:dyDescent="0.25">
      <c r="A29" s="24">
        <f>SUM(A3:A28)</f>
        <v>81.589999999999989</v>
      </c>
      <c r="B29" s="15" t="s">
        <v>9</v>
      </c>
      <c r="C29" s="9">
        <f>SUM(C3:C28)</f>
        <v>4.05</v>
      </c>
      <c r="D29" s="25"/>
      <c r="E29" s="25">
        <f>SUM(E3:E28)</f>
        <v>4.21</v>
      </c>
      <c r="F29" s="16"/>
      <c r="G29" s="18">
        <f>SUM(G3:G28)</f>
        <v>4.8100000000000005</v>
      </c>
      <c r="H29" s="9"/>
      <c r="I29" s="9">
        <f>SUM(I3:I28)</f>
        <v>1.01</v>
      </c>
      <c r="J29" s="9"/>
      <c r="K29" s="25">
        <f>SUM(K3:K28)</f>
        <v>4.67</v>
      </c>
      <c r="L29" s="25"/>
      <c r="M29" s="25"/>
      <c r="N29" s="36">
        <f>SUM(N3:N28)</f>
        <v>18.75</v>
      </c>
    </row>
    <row r="30" spans="1:14" x14ac:dyDescent="0.25">
      <c r="A30" s="75"/>
      <c r="B30" s="53"/>
      <c r="C30" s="54"/>
      <c r="D30" s="26" t="s">
        <v>21</v>
      </c>
      <c r="E30" s="55"/>
      <c r="F30" s="56"/>
      <c r="G30" s="57"/>
      <c r="H30" s="54"/>
      <c r="I30" s="54"/>
      <c r="J30" s="54"/>
      <c r="K30" s="55"/>
      <c r="L30" s="55"/>
      <c r="M30" s="55"/>
      <c r="N30" s="17"/>
    </row>
    <row r="31" spans="1:14" x14ac:dyDescent="0.25">
      <c r="D31" s="1" t="str">
        <f>B1</f>
        <v>TRINIDAD FERNANDEZ MARQUEZ</v>
      </c>
      <c r="F31" s="51" t="s">
        <v>61</v>
      </c>
      <c r="H31" s="1" t="s">
        <v>22</v>
      </c>
    </row>
    <row r="32" spans="1:14" x14ac:dyDescent="0.25">
      <c r="B32" s="26" t="s">
        <v>23</v>
      </c>
      <c r="F32" t="s">
        <v>24</v>
      </c>
      <c r="I32" s="27">
        <f>N29*4.33</f>
        <v>81.1875</v>
      </c>
    </row>
  </sheetData>
  <pageMargins left="0.25" right="0.25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D22" sqref="D22"/>
    </sheetView>
  </sheetViews>
  <sheetFormatPr baseColWidth="10" defaultRowHeight="15" x14ac:dyDescent="0.25"/>
  <cols>
    <col min="1" max="1" width="8.85546875" customWidth="1"/>
    <col min="7" max="7" width="6.42578125" customWidth="1"/>
    <col min="9" max="9" width="4.42578125" customWidth="1"/>
    <col min="11" max="11" width="5.85546875" customWidth="1"/>
    <col min="13" max="13" width="5.7109375" customWidth="1"/>
    <col min="14" max="14" width="7.42578125" customWidth="1"/>
  </cols>
  <sheetData>
    <row r="1" spans="1:14" x14ac:dyDescent="0.25">
      <c r="A1" s="1"/>
      <c r="B1" s="1" t="s">
        <v>25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x14ac:dyDescent="0.25">
      <c r="A4" s="19"/>
      <c r="B4" s="7"/>
      <c r="C4" s="13"/>
      <c r="D4" s="23"/>
      <c r="E4" s="14"/>
      <c r="F4" s="7" t="s">
        <v>56</v>
      </c>
      <c r="G4" s="13"/>
      <c r="H4" s="17"/>
      <c r="I4" s="13"/>
      <c r="J4" s="7"/>
      <c r="K4" s="13"/>
      <c r="L4" s="23"/>
      <c r="M4" s="13"/>
      <c r="N4" s="13"/>
    </row>
    <row r="5" spans="1:14" ht="24.75" x14ac:dyDescent="0.25">
      <c r="A5" s="19">
        <v>6.5</v>
      </c>
      <c r="B5" s="23"/>
      <c r="C5" s="13"/>
      <c r="D5" s="23"/>
      <c r="E5" s="14"/>
      <c r="F5" s="23" t="s">
        <v>57</v>
      </c>
      <c r="G5" s="13">
        <v>1.5</v>
      </c>
      <c r="H5" s="17"/>
      <c r="I5" s="13"/>
      <c r="J5" s="23"/>
      <c r="K5" s="13"/>
      <c r="L5" s="23"/>
      <c r="M5" s="13"/>
      <c r="N5" s="13">
        <f>C5+E5+G5+I5+K5+M5</f>
        <v>1.5</v>
      </c>
    </row>
    <row r="6" spans="1:14" x14ac:dyDescent="0.25">
      <c r="A6" s="49"/>
      <c r="B6" s="6"/>
      <c r="C6" s="6"/>
      <c r="D6" s="6"/>
      <c r="E6" s="6"/>
      <c r="F6" s="8"/>
      <c r="G6" s="6"/>
      <c r="H6" s="6"/>
      <c r="I6" s="6"/>
      <c r="J6" s="6"/>
      <c r="K6" s="6"/>
      <c r="L6" s="6"/>
      <c r="M6" s="6"/>
      <c r="N6" s="6"/>
    </row>
    <row r="7" spans="1:14" x14ac:dyDescent="0.25">
      <c r="A7" s="24">
        <f>SUM(A4:A6)</f>
        <v>6.5</v>
      </c>
      <c r="B7" s="9" t="s">
        <v>9</v>
      </c>
      <c r="C7" s="9">
        <f>SUM(C4:C6)</f>
        <v>0</v>
      </c>
      <c r="D7" s="25"/>
      <c r="E7" s="25">
        <f>SUM(E4:E6)</f>
        <v>0</v>
      </c>
      <c r="F7" s="16"/>
      <c r="G7" s="9">
        <f>SUM(G4:G6)</f>
        <v>1.5</v>
      </c>
      <c r="H7" s="9"/>
      <c r="I7" s="9">
        <f>SUM(I4:I6)</f>
        <v>0</v>
      </c>
      <c r="J7" s="9"/>
      <c r="K7" s="25">
        <f>SUM(K4:K6)</f>
        <v>0</v>
      </c>
      <c r="L7" s="25"/>
      <c r="M7" s="25">
        <f>SUM(M4:M6)</f>
        <v>0</v>
      </c>
      <c r="N7" s="76">
        <f>SUM(N4:N6)</f>
        <v>1.5</v>
      </c>
    </row>
    <row r="8" spans="1:14" x14ac:dyDescent="0.25">
      <c r="A8" s="1"/>
      <c r="B8" s="1"/>
      <c r="C8" s="1"/>
      <c r="D8" s="1"/>
      <c r="E8" s="1"/>
      <c r="F8" s="2"/>
      <c r="G8" s="1"/>
      <c r="H8" s="1"/>
      <c r="I8" s="1"/>
      <c r="J8" s="28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2"/>
      <c r="G9" s="1"/>
      <c r="H9" s="1" t="s">
        <v>22</v>
      </c>
      <c r="I9" s="1"/>
      <c r="J9" s="28"/>
      <c r="K9" s="29">
        <f>N7*4.33</f>
        <v>6.4950000000000001</v>
      </c>
      <c r="L9" s="29"/>
      <c r="M9" s="29"/>
      <c r="N9" s="1"/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27">
        <f>N7</f>
        <v>1.5</v>
      </c>
      <c r="J10" s="1"/>
      <c r="K10" s="1"/>
      <c r="L10" s="1"/>
      <c r="M10" s="1"/>
      <c r="N10" s="1"/>
    </row>
    <row r="11" spans="1:14" x14ac:dyDescent="0.25">
      <c r="A11" s="1"/>
      <c r="B11" s="1" t="s">
        <v>58</v>
      </c>
      <c r="C11" s="1"/>
      <c r="D11" s="1"/>
      <c r="E11" s="77" t="s">
        <v>60</v>
      </c>
      <c r="F11" s="78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 t="s">
        <v>23</v>
      </c>
      <c r="C12" s="1"/>
      <c r="D12" s="1" t="str">
        <f>B1</f>
        <v>TRINIDAD FERNANDEZ MARQUEZ</v>
      </c>
      <c r="E12" s="1"/>
      <c r="F12" s="2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 t="s">
        <v>59</v>
      </c>
      <c r="C13" s="1"/>
      <c r="D13" s="1"/>
      <c r="E13" s="1"/>
      <c r="F13" s="2"/>
      <c r="G13" s="1"/>
      <c r="H13" s="1"/>
      <c r="I13" s="1"/>
      <c r="J13" s="1"/>
      <c r="K13" s="1"/>
      <c r="L13" s="1"/>
      <c r="M13" s="1"/>
      <c r="N13" s="1"/>
    </row>
  </sheetData>
  <pageMargins left="0.25" right="0.25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sqref="A1:N35"/>
    </sheetView>
  </sheetViews>
  <sheetFormatPr baseColWidth="10" defaultRowHeight="15" x14ac:dyDescent="0.25"/>
  <cols>
    <col min="1" max="1" width="7.140625" customWidth="1"/>
    <col min="2" max="2" width="16.28515625" customWidth="1"/>
    <col min="3" max="3" width="6.140625" customWidth="1"/>
    <col min="4" max="4" width="20.28515625" customWidth="1"/>
    <col min="5" max="5" width="7" customWidth="1"/>
    <col min="6" max="6" width="12.85546875" customWidth="1"/>
    <col min="7" max="7" width="6.7109375" customWidth="1"/>
    <col min="8" max="8" width="14.7109375" customWidth="1"/>
    <col min="9" max="9" width="5.7109375" customWidth="1"/>
    <col min="10" max="10" width="19.85546875" customWidth="1"/>
    <col min="11" max="11" width="6.28515625" customWidth="1"/>
    <col min="12" max="12" width="6.140625" customWidth="1"/>
    <col min="13" max="13" width="6.5703125" customWidth="1"/>
    <col min="14" max="14" width="6.85546875" customWidth="1"/>
  </cols>
  <sheetData>
    <row r="1" spans="1:14" x14ac:dyDescent="0.25">
      <c r="A1" s="1"/>
      <c r="B1" s="1" t="s">
        <v>25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17.25" customHeight="1" x14ac:dyDescent="0.25">
      <c r="A3" s="5"/>
      <c r="B3" s="37"/>
      <c r="C3" s="13"/>
      <c r="D3" s="14" t="s">
        <v>29</v>
      </c>
      <c r="E3" s="38"/>
      <c r="F3" s="14"/>
      <c r="G3" s="39"/>
      <c r="H3" s="13"/>
      <c r="I3" s="13"/>
      <c r="J3" s="14" t="s">
        <v>29</v>
      </c>
      <c r="K3" s="13"/>
      <c r="L3" s="13"/>
      <c r="M3" s="13"/>
      <c r="N3" s="6"/>
    </row>
    <row r="4" spans="1:14" x14ac:dyDescent="0.25">
      <c r="A4" s="35">
        <v>4.5</v>
      </c>
      <c r="B4" s="15"/>
      <c r="C4" s="10"/>
      <c r="D4" s="11" t="s">
        <v>30</v>
      </c>
      <c r="E4" s="11">
        <v>0.25</v>
      </c>
      <c r="F4" s="12"/>
      <c r="G4" s="16"/>
      <c r="H4" s="11"/>
      <c r="I4" s="11"/>
      <c r="J4" s="11" t="s">
        <v>12</v>
      </c>
      <c r="K4" s="11">
        <v>0.79</v>
      </c>
      <c r="L4" s="11"/>
      <c r="M4" s="11"/>
      <c r="N4" s="11">
        <f>E4+K4</f>
        <v>1.04</v>
      </c>
    </row>
    <row r="5" spans="1:14" ht="17.25" customHeight="1" x14ac:dyDescent="0.25">
      <c r="A5" s="19"/>
      <c r="B5" s="8"/>
      <c r="C5" s="33"/>
      <c r="D5" s="8" t="s">
        <v>31</v>
      </c>
      <c r="E5" s="33"/>
      <c r="F5" s="8"/>
      <c r="G5" s="6"/>
      <c r="H5" s="6"/>
      <c r="I5" s="6"/>
      <c r="J5" s="6" t="s">
        <v>31</v>
      </c>
      <c r="K5" s="6"/>
      <c r="L5" s="8"/>
      <c r="M5" s="6"/>
      <c r="N5" s="6"/>
    </row>
    <row r="6" spans="1:14" ht="25.5" customHeight="1" x14ac:dyDescent="0.25">
      <c r="A6" s="19">
        <v>9.76</v>
      </c>
      <c r="B6" s="10"/>
      <c r="C6" s="35"/>
      <c r="D6" s="40" t="s">
        <v>32</v>
      </c>
      <c r="E6" s="35">
        <v>1.5</v>
      </c>
      <c r="F6" s="10"/>
      <c r="G6" s="11"/>
      <c r="H6" s="11"/>
      <c r="I6" s="11"/>
      <c r="J6" s="40" t="s">
        <v>11</v>
      </c>
      <c r="K6" s="11">
        <v>0.7</v>
      </c>
      <c r="L6" s="10"/>
      <c r="M6" s="11"/>
      <c r="N6" s="11">
        <f>C6+E6+G6+I6+K6+M6</f>
        <v>2.2000000000000002</v>
      </c>
    </row>
    <row r="7" spans="1:14" x14ac:dyDescent="0.25">
      <c r="A7" s="5"/>
      <c r="B7" s="7" t="s">
        <v>13</v>
      </c>
      <c r="C7" s="6"/>
      <c r="D7" s="20"/>
      <c r="E7" s="6"/>
      <c r="F7" s="43" t="s">
        <v>13</v>
      </c>
      <c r="G7" s="6"/>
      <c r="H7" s="7"/>
      <c r="I7" s="6"/>
      <c r="J7" s="43" t="s">
        <v>13</v>
      </c>
      <c r="K7" s="6"/>
      <c r="L7" s="20"/>
      <c r="M7" s="6"/>
      <c r="N7" s="6"/>
    </row>
    <row r="8" spans="1:14" x14ac:dyDescent="0.25">
      <c r="A8" s="9">
        <v>6.5</v>
      </c>
      <c r="B8" s="10" t="s">
        <v>12</v>
      </c>
      <c r="C8" s="11">
        <v>0.7</v>
      </c>
      <c r="D8" s="11"/>
      <c r="E8" s="12"/>
      <c r="F8" s="10" t="s">
        <v>14</v>
      </c>
      <c r="G8" s="11">
        <v>0.4</v>
      </c>
      <c r="H8" s="10"/>
      <c r="I8" s="11"/>
      <c r="J8" s="11" t="s">
        <v>14</v>
      </c>
      <c r="K8" s="11">
        <v>0.4</v>
      </c>
      <c r="L8" s="11"/>
      <c r="M8" s="11"/>
      <c r="N8" s="11">
        <f>C8+E8+G8+I8+K8+M8</f>
        <v>1.5</v>
      </c>
    </row>
    <row r="9" spans="1:14" x14ac:dyDescent="0.25">
      <c r="A9" s="5"/>
      <c r="B9" s="7" t="s">
        <v>33</v>
      </c>
      <c r="C9" s="6"/>
      <c r="D9" s="7" t="s">
        <v>33</v>
      </c>
      <c r="E9" s="8"/>
      <c r="F9" s="7" t="s">
        <v>33</v>
      </c>
      <c r="G9" s="6"/>
      <c r="H9" s="7" t="s">
        <v>33</v>
      </c>
      <c r="I9" s="6"/>
      <c r="J9" s="7" t="s">
        <v>33</v>
      </c>
      <c r="K9" s="6"/>
      <c r="L9" s="6"/>
      <c r="M9" s="6"/>
      <c r="N9" s="6">
        <f>C9+E9+G9+I9+K9+M9</f>
        <v>0</v>
      </c>
    </row>
    <row r="10" spans="1:14" x14ac:dyDescent="0.25">
      <c r="A10" s="9">
        <v>8</v>
      </c>
      <c r="B10" s="10" t="s">
        <v>11</v>
      </c>
      <c r="C10" s="11">
        <v>0.3</v>
      </c>
      <c r="D10" s="10" t="s">
        <v>11</v>
      </c>
      <c r="E10" s="11">
        <v>0.3</v>
      </c>
      <c r="F10" s="10" t="s">
        <v>34</v>
      </c>
      <c r="G10" s="11">
        <v>0.64</v>
      </c>
      <c r="H10" s="10" t="s">
        <v>11</v>
      </c>
      <c r="I10" s="11">
        <v>0.3</v>
      </c>
      <c r="J10" s="10" t="s">
        <v>11</v>
      </c>
      <c r="K10" s="11">
        <v>0.3</v>
      </c>
      <c r="L10" s="10"/>
      <c r="M10" s="11"/>
      <c r="N10" s="11">
        <f>C10+E10+G10+I10+K10+M10</f>
        <v>1.84</v>
      </c>
    </row>
    <row r="11" spans="1:14" x14ac:dyDescent="0.25">
      <c r="A11" s="5"/>
      <c r="C11" s="13"/>
      <c r="D11" s="7" t="s">
        <v>15</v>
      </c>
      <c r="E11" s="14"/>
      <c r="F11" s="7"/>
      <c r="G11" s="13"/>
      <c r="H11" s="7"/>
      <c r="I11" s="13"/>
      <c r="J11" s="7" t="s">
        <v>15</v>
      </c>
      <c r="K11" s="13"/>
      <c r="L11" s="7"/>
      <c r="M11" s="13"/>
      <c r="N11" s="6"/>
    </row>
    <row r="12" spans="1:14" x14ac:dyDescent="0.25">
      <c r="A12" s="9">
        <v>4</v>
      </c>
      <c r="B12" s="22"/>
      <c r="C12" s="11"/>
      <c r="D12" s="10" t="s">
        <v>11</v>
      </c>
      <c r="E12" s="10">
        <v>0.33</v>
      </c>
      <c r="F12" s="10"/>
      <c r="G12" s="11"/>
      <c r="H12" s="11"/>
      <c r="I12" s="11"/>
      <c r="J12" s="22" t="s">
        <v>12</v>
      </c>
      <c r="K12" s="11">
        <v>0.59</v>
      </c>
      <c r="L12" s="10"/>
      <c r="M12" s="11"/>
      <c r="N12" s="11">
        <f>C12+E12+G12+I12+K12+M12</f>
        <v>0.91999999999999993</v>
      </c>
    </row>
    <row r="13" spans="1:14" ht="15" customHeight="1" x14ac:dyDescent="0.25">
      <c r="A13" s="19"/>
      <c r="B13" s="7" t="s">
        <v>16</v>
      </c>
      <c r="C13" s="13"/>
      <c r="D13" s="23"/>
      <c r="E13" s="14"/>
      <c r="F13" s="7" t="s">
        <v>16</v>
      </c>
      <c r="G13" s="13"/>
      <c r="H13" s="17"/>
      <c r="I13" s="13"/>
      <c r="J13" s="7" t="s">
        <v>16</v>
      </c>
      <c r="K13" s="13"/>
      <c r="L13" s="23"/>
      <c r="M13" s="13"/>
      <c r="N13" s="6">
        <f>C13+E13+G13+I13+K13+M13</f>
        <v>0</v>
      </c>
    </row>
    <row r="14" spans="1:14" x14ac:dyDescent="0.25">
      <c r="A14" s="19">
        <v>6</v>
      </c>
      <c r="B14" s="11" t="s">
        <v>12</v>
      </c>
      <c r="C14" s="11">
        <v>0.57999999999999996</v>
      </c>
      <c r="D14" s="10"/>
      <c r="E14" s="10"/>
      <c r="F14" s="10" t="s">
        <v>14</v>
      </c>
      <c r="G14" s="11">
        <v>0.4</v>
      </c>
      <c r="H14" s="11"/>
      <c r="I14" s="11"/>
      <c r="J14" s="11" t="s">
        <v>14</v>
      </c>
      <c r="K14" s="11">
        <v>0.4</v>
      </c>
      <c r="L14" s="23"/>
      <c r="M14" s="13"/>
      <c r="N14" s="11">
        <f>C14+E14+G14+I14+K14+M14</f>
        <v>1.38</v>
      </c>
    </row>
    <row r="15" spans="1:14" x14ac:dyDescent="0.25">
      <c r="A15" s="5"/>
      <c r="B15" s="32"/>
      <c r="C15" s="6"/>
      <c r="D15" s="32"/>
      <c r="E15" s="6"/>
      <c r="F15" s="32"/>
      <c r="G15" s="6"/>
      <c r="H15" s="32" t="s">
        <v>27</v>
      </c>
      <c r="I15" s="6"/>
      <c r="J15" s="32"/>
      <c r="K15" s="6"/>
      <c r="L15" s="32"/>
      <c r="M15" s="6"/>
      <c r="N15" s="6"/>
    </row>
    <row r="16" spans="1:14" x14ac:dyDescent="0.25">
      <c r="A16" s="9">
        <v>2</v>
      </c>
      <c r="B16" s="22"/>
      <c r="C16" s="11"/>
      <c r="D16" s="22"/>
      <c r="E16" s="11"/>
      <c r="F16" s="22"/>
      <c r="G16" s="11"/>
      <c r="H16" s="22" t="s">
        <v>12</v>
      </c>
      <c r="I16" s="11">
        <v>0.46</v>
      </c>
      <c r="J16" s="22"/>
      <c r="K16" s="11"/>
      <c r="L16" s="22"/>
      <c r="M16" s="11"/>
      <c r="N16" s="11">
        <f>C16+E16+G16+I16+K16+M16</f>
        <v>0.46</v>
      </c>
    </row>
    <row r="17" spans="1:14" x14ac:dyDescent="0.25">
      <c r="A17" s="5"/>
      <c r="B17" s="7" t="s">
        <v>17</v>
      </c>
      <c r="C17" s="13"/>
      <c r="D17" s="7"/>
      <c r="E17" s="14"/>
      <c r="F17" s="7" t="s">
        <v>17</v>
      </c>
      <c r="G17" s="14"/>
      <c r="H17" s="7"/>
      <c r="I17" s="14"/>
      <c r="J17" s="7" t="s">
        <v>17</v>
      </c>
      <c r="K17" s="14"/>
      <c r="L17" s="7"/>
      <c r="M17" s="14"/>
      <c r="N17" s="6"/>
    </row>
    <row r="18" spans="1:14" ht="24" customHeight="1" x14ac:dyDescent="0.25">
      <c r="A18" s="9">
        <v>10</v>
      </c>
      <c r="B18" s="22" t="s">
        <v>18</v>
      </c>
      <c r="C18" s="11">
        <v>0.75</v>
      </c>
      <c r="D18" s="22"/>
      <c r="E18" s="10"/>
      <c r="F18" s="22" t="s">
        <v>19</v>
      </c>
      <c r="G18" s="10">
        <v>1.22</v>
      </c>
      <c r="H18" s="22"/>
      <c r="I18" s="10"/>
      <c r="J18" s="22" t="s">
        <v>11</v>
      </c>
      <c r="K18" s="10">
        <v>0.33</v>
      </c>
      <c r="L18" s="22"/>
      <c r="M18" s="10"/>
      <c r="N18" s="11">
        <f>C18+E18+G18+I18+K18+M18</f>
        <v>2.2999999999999998</v>
      </c>
    </row>
    <row r="19" spans="1:14" x14ac:dyDescent="0.25">
      <c r="A19" s="5"/>
      <c r="B19" s="7" t="s">
        <v>35</v>
      </c>
      <c r="C19" s="13"/>
      <c r="D19" s="7" t="s">
        <v>35</v>
      </c>
      <c r="E19" s="14"/>
      <c r="F19" s="7" t="s">
        <v>35</v>
      </c>
      <c r="G19" s="13"/>
      <c r="H19" s="7" t="s">
        <v>35</v>
      </c>
      <c r="I19" s="14"/>
      <c r="J19" s="7" t="s">
        <v>35</v>
      </c>
      <c r="K19" s="13"/>
      <c r="L19" s="7"/>
      <c r="M19" s="14"/>
      <c r="N19" s="6"/>
    </row>
    <row r="20" spans="1:14" ht="36" customHeight="1" x14ac:dyDescent="0.25">
      <c r="A20" s="9">
        <v>10</v>
      </c>
      <c r="B20" s="22" t="s">
        <v>36</v>
      </c>
      <c r="C20" s="11">
        <v>0.44</v>
      </c>
      <c r="D20" s="41" t="s">
        <v>37</v>
      </c>
      <c r="E20" s="10">
        <v>0.5</v>
      </c>
      <c r="F20" s="22" t="s">
        <v>12</v>
      </c>
      <c r="G20" s="10">
        <v>0.87</v>
      </c>
      <c r="H20" s="22" t="s">
        <v>11</v>
      </c>
      <c r="I20" s="10">
        <v>0.25</v>
      </c>
      <c r="J20" s="22" t="s">
        <v>11</v>
      </c>
      <c r="K20" s="10">
        <v>0.25</v>
      </c>
      <c r="L20" s="22"/>
      <c r="M20" s="10"/>
      <c r="N20" s="11">
        <f>C20+E20+G20+I20+K20+M20</f>
        <v>2.31</v>
      </c>
    </row>
    <row r="21" spans="1:14" x14ac:dyDescent="0.25">
      <c r="A21" s="5"/>
      <c r="B21" s="7" t="s">
        <v>20</v>
      </c>
      <c r="C21" s="13"/>
      <c r="D21" s="7"/>
      <c r="E21" s="14"/>
      <c r="F21" s="7" t="s">
        <v>20</v>
      </c>
      <c r="G21" s="14"/>
      <c r="H21" s="7"/>
      <c r="I21" s="14"/>
      <c r="J21" s="7" t="s">
        <v>20</v>
      </c>
      <c r="K21" s="14"/>
      <c r="L21" s="7"/>
      <c r="M21" s="14"/>
      <c r="N21" s="6"/>
    </row>
    <row r="22" spans="1:14" x14ac:dyDescent="0.25">
      <c r="A22" s="9">
        <v>7</v>
      </c>
      <c r="B22" s="22" t="s">
        <v>11</v>
      </c>
      <c r="C22" s="11">
        <v>0.33</v>
      </c>
      <c r="D22" s="22"/>
      <c r="E22" s="10"/>
      <c r="F22" s="22" t="s">
        <v>12</v>
      </c>
      <c r="G22" s="11">
        <v>0.95</v>
      </c>
      <c r="H22" s="22"/>
      <c r="I22" s="10"/>
      <c r="J22" s="22" t="s">
        <v>11</v>
      </c>
      <c r="K22" s="11">
        <v>0.33</v>
      </c>
      <c r="L22" s="22"/>
      <c r="M22" s="10"/>
      <c r="N22" s="11">
        <f>C22+E22+G22+I22+K22+M22</f>
        <v>1.61</v>
      </c>
    </row>
    <row r="23" spans="1:14" ht="18" customHeight="1" x14ac:dyDescent="0.25">
      <c r="A23" s="42"/>
      <c r="B23" s="43" t="s">
        <v>38</v>
      </c>
      <c r="C23" s="44"/>
      <c r="D23" s="43"/>
      <c r="E23" s="37"/>
      <c r="F23" s="43"/>
      <c r="G23" s="37"/>
      <c r="H23" s="43" t="s">
        <v>38</v>
      </c>
      <c r="I23" s="37"/>
      <c r="J23" s="43"/>
      <c r="K23" s="37"/>
      <c r="L23" s="43"/>
      <c r="M23" s="37"/>
      <c r="N23" s="45"/>
    </row>
    <row r="24" spans="1:14" x14ac:dyDescent="0.25">
      <c r="A24" s="15">
        <v>5</v>
      </c>
      <c r="B24" s="46" t="s">
        <v>11</v>
      </c>
      <c r="C24" s="47">
        <v>0.33</v>
      </c>
      <c r="D24" s="46"/>
      <c r="E24" s="48"/>
      <c r="F24" s="46"/>
      <c r="G24" s="48"/>
      <c r="H24" s="46" t="s">
        <v>12</v>
      </c>
      <c r="I24" s="48">
        <v>0.82</v>
      </c>
      <c r="J24" s="46"/>
      <c r="K24" s="48"/>
      <c r="L24" s="46"/>
      <c r="M24" s="48"/>
      <c r="N24" s="47">
        <f>C24+E24+G24+I24+K24+M24</f>
        <v>1.1499999999999999</v>
      </c>
    </row>
    <row r="25" spans="1:14" x14ac:dyDescent="0.25">
      <c r="A25" s="42"/>
      <c r="B25" s="58" t="s">
        <v>41</v>
      </c>
      <c r="C25" s="59"/>
      <c r="D25" s="60"/>
      <c r="E25" s="59"/>
      <c r="F25" s="58" t="s">
        <v>41</v>
      </c>
      <c r="G25" s="59"/>
      <c r="H25" s="61"/>
      <c r="I25" s="59"/>
      <c r="J25" s="58" t="s">
        <v>41</v>
      </c>
      <c r="K25" s="59"/>
      <c r="L25" s="59"/>
      <c r="M25" s="59"/>
      <c r="N25" s="45"/>
    </row>
    <row r="26" spans="1:14" x14ac:dyDescent="0.25">
      <c r="A26" s="15">
        <v>7</v>
      </c>
      <c r="B26" s="40" t="s">
        <v>12</v>
      </c>
      <c r="C26" s="40">
        <v>0.95</v>
      </c>
      <c r="D26" s="40"/>
      <c r="E26" s="40"/>
      <c r="F26" s="62" t="s">
        <v>11</v>
      </c>
      <c r="G26" s="40">
        <v>0.33</v>
      </c>
      <c r="H26" s="40"/>
      <c r="I26" s="40"/>
      <c r="J26" s="62" t="s">
        <v>11</v>
      </c>
      <c r="K26" s="40">
        <v>0.33</v>
      </c>
      <c r="L26" s="40"/>
      <c r="M26" s="40"/>
      <c r="N26" s="47">
        <f>C26+E26+G26+I26+K26+M26</f>
        <v>1.61</v>
      </c>
    </row>
    <row r="27" spans="1:14" ht="17.25" customHeight="1" x14ac:dyDescent="0.25">
      <c r="A27" s="63"/>
      <c r="B27" s="64"/>
      <c r="C27" s="64"/>
      <c r="D27" s="64" t="s">
        <v>44</v>
      </c>
      <c r="E27" s="59"/>
      <c r="F27" s="59"/>
      <c r="G27" s="64"/>
      <c r="H27" s="64"/>
      <c r="I27" s="59"/>
      <c r="J27" s="65"/>
      <c r="K27" s="64"/>
      <c r="L27" s="64"/>
      <c r="M27" s="64"/>
      <c r="N27" s="44"/>
    </row>
    <row r="28" spans="1:14" x14ac:dyDescent="0.25">
      <c r="A28" s="63">
        <v>2.17</v>
      </c>
      <c r="B28" s="64"/>
      <c r="C28" s="64"/>
      <c r="D28" s="64" t="s">
        <v>12</v>
      </c>
      <c r="E28" s="64">
        <v>0.5</v>
      </c>
      <c r="F28" s="64"/>
      <c r="G28" s="64"/>
      <c r="H28" s="64"/>
      <c r="I28" s="64"/>
      <c r="J28" s="65"/>
      <c r="K28" s="64"/>
      <c r="L28" s="64"/>
      <c r="M28" s="64"/>
      <c r="N28" s="44">
        <f>C28+E28+G28+I28+K28+M28</f>
        <v>0.5</v>
      </c>
    </row>
    <row r="29" spans="1:14" ht="20.25" customHeight="1" x14ac:dyDescent="0.25">
      <c r="A29" s="42"/>
      <c r="B29" s="59"/>
      <c r="C29" s="59"/>
      <c r="D29" s="59" t="s">
        <v>46</v>
      </c>
      <c r="E29" s="59"/>
      <c r="F29" s="59"/>
      <c r="G29" s="59"/>
      <c r="H29" s="59"/>
      <c r="I29" s="59"/>
      <c r="J29" s="59" t="s">
        <v>46</v>
      </c>
      <c r="K29" s="59"/>
      <c r="L29" s="59"/>
      <c r="M29" s="59"/>
      <c r="N29" s="45"/>
    </row>
    <row r="30" spans="1:14" x14ac:dyDescent="0.25">
      <c r="A30" s="15">
        <v>4.66</v>
      </c>
      <c r="B30" s="40"/>
      <c r="C30" s="40"/>
      <c r="D30" s="40" t="s">
        <v>12</v>
      </c>
      <c r="E30" s="40">
        <v>0.83</v>
      </c>
      <c r="F30" s="40"/>
      <c r="G30" s="40"/>
      <c r="H30" s="40"/>
      <c r="I30" s="40"/>
      <c r="J30" s="40" t="s">
        <v>11</v>
      </c>
      <c r="K30" s="40">
        <v>0.25</v>
      </c>
      <c r="L30" s="40"/>
      <c r="M30" s="40"/>
      <c r="N30" s="44">
        <f>C30+E30+G30+I30+K30+M30</f>
        <v>1.08</v>
      </c>
    </row>
    <row r="31" spans="1:14" x14ac:dyDescent="0.25">
      <c r="A31" s="24">
        <f>SUM(A3:A30)</f>
        <v>86.589999999999989</v>
      </c>
      <c r="B31" s="15" t="s">
        <v>9</v>
      </c>
      <c r="C31" s="9">
        <f>SUM(C3:C30)</f>
        <v>4.38</v>
      </c>
      <c r="D31" s="25"/>
      <c r="E31" s="25">
        <f>SUM(E3:E30)</f>
        <v>4.21</v>
      </c>
      <c r="F31" s="16"/>
      <c r="G31" s="18">
        <f>SUM(G3:G30)</f>
        <v>4.8100000000000005</v>
      </c>
      <c r="H31" s="9"/>
      <c r="I31" s="9">
        <f>SUM(I3:I30)</f>
        <v>1.83</v>
      </c>
      <c r="J31" s="9"/>
      <c r="K31" s="25">
        <f>SUM(K3:K30)</f>
        <v>4.67</v>
      </c>
      <c r="L31" s="25"/>
      <c r="M31" s="25"/>
      <c r="N31" s="36">
        <f>SUM(N3:N30)</f>
        <v>19.899999999999999</v>
      </c>
    </row>
    <row r="32" spans="1:14" x14ac:dyDescent="0.25">
      <c r="A32" s="75"/>
      <c r="B32" s="53"/>
      <c r="C32" s="54"/>
      <c r="D32" s="26" t="s">
        <v>21</v>
      </c>
      <c r="E32" s="55"/>
      <c r="F32" s="56"/>
      <c r="G32" s="57"/>
      <c r="H32" s="54"/>
      <c r="I32" s="54"/>
      <c r="J32" s="54"/>
      <c r="K32" s="55"/>
      <c r="L32" s="55"/>
      <c r="M32" s="55"/>
      <c r="N32" s="17"/>
    </row>
    <row r="33" spans="2:9" x14ac:dyDescent="0.25">
      <c r="D33" s="1" t="str">
        <f>B1</f>
        <v>TRINIDAD FERNANDEZ MARQUEZ</v>
      </c>
      <c r="F33" s="51" t="s">
        <v>55</v>
      </c>
      <c r="H33" s="1" t="s">
        <v>22</v>
      </c>
    </row>
    <row r="34" spans="2:9" x14ac:dyDescent="0.25">
      <c r="B34" s="26" t="s">
        <v>23</v>
      </c>
      <c r="F34" t="s">
        <v>24</v>
      </c>
      <c r="I34" s="27">
        <f>N31*4.33</f>
        <v>86.167000000000002</v>
      </c>
    </row>
  </sheetData>
  <pageMargins left="0" right="0" top="0" bottom="0" header="0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3" workbookViewId="0">
      <selection sqref="A1:N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7.140625" customWidth="1"/>
    <col min="4" max="4" width="20.140625" customWidth="1"/>
    <col min="5" max="5" width="5.7109375" customWidth="1"/>
    <col min="6" max="6" width="14.42578125" customWidth="1"/>
    <col min="7" max="7" width="6.140625" customWidth="1"/>
    <col min="8" max="8" width="15.5703125" customWidth="1"/>
    <col min="9" max="9" width="5.5703125" customWidth="1"/>
    <col min="10" max="10" width="20.28515625" customWidth="1"/>
    <col min="11" max="11" width="5.7109375" customWidth="1"/>
    <col min="12" max="12" width="4.7109375" customWidth="1"/>
    <col min="13" max="13" width="4.85546875" customWidth="1"/>
    <col min="14" max="14" width="5.85546875" customWidth="1"/>
  </cols>
  <sheetData>
    <row r="1" spans="1:14" x14ac:dyDescent="0.25">
      <c r="A1" s="1"/>
      <c r="B1" s="1" t="s">
        <v>25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2.5" customHeight="1" x14ac:dyDescent="0.25">
      <c r="A3" s="5"/>
      <c r="B3" s="37"/>
      <c r="C3" s="13"/>
      <c r="D3" s="14" t="s">
        <v>29</v>
      </c>
      <c r="E3" s="38"/>
      <c r="F3" s="14"/>
      <c r="G3" s="39"/>
      <c r="H3" s="13"/>
      <c r="I3" s="13"/>
      <c r="J3" s="14" t="s">
        <v>29</v>
      </c>
      <c r="K3" s="13"/>
      <c r="L3" s="13"/>
      <c r="M3" s="13"/>
      <c r="N3" s="6"/>
    </row>
    <row r="4" spans="1:14" x14ac:dyDescent="0.25">
      <c r="A4" s="35">
        <v>4.5</v>
      </c>
      <c r="B4" s="15"/>
      <c r="C4" s="10"/>
      <c r="D4" s="11" t="s">
        <v>30</v>
      </c>
      <c r="E4" s="11">
        <v>0.25</v>
      </c>
      <c r="F4" s="12"/>
      <c r="G4" s="16"/>
      <c r="H4" s="11"/>
      <c r="I4" s="11"/>
      <c r="J4" s="11" t="s">
        <v>12</v>
      </c>
      <c r="K4" s="11">
        <v>0.79</v>
      </c>
      <c r="L4" s="11"/>
      <c r="M4" s="11"/>
      <c r="N4" s="11">
        <f>E4+K4</f>
        <v>1.04</v>
      </c>
    </row>
    <row r="5" spans="1:14" ht="14.25" customHeight="1" x14ac:dyDescent="0.25">
      <c r="A5" s="19"/>
      <c r="B5" s="8"/>
      <c r="C5" s="33"/>
      <c r="D5" s="8" t="s">
        <v>31</v>
      </c>
      <c r="E5" s="33"/>
      <c r="F5" s="8"/>
      <c r="G5" s="6"/>
      <c r="H5" s="6"/>
      <c r="I5" s="6"/>
      <c r="J5" s="6" t="s">
        <v>31</v>
      </c>
      <c r="K5" s="6"/>
      <c r="L5" s="8"/>
      <c r="M5" s="6"/>
      <c r="N5" s="6"/>
    </row>
    <row r="6" spans="1:14" ht="21.75" customHeight="1" x14ac:dyDescent="0.25">
      <c r="A6" s="19">
        <v>9.76</v>
      </c>
      <c r="B6" s="10"/>
      <c r="C6" s="35"/>
      <c r="D6" s="40" t="s">
        <v>32</v>
      </c>
      <c r="E6" s="35">
        <v>1.5</v>
      </c>
      <c r="F6" s="10"/>
      <c r="G6" s="11"/>
      <c r="H6" s="11"/>
      <c r="I6" s="11"/>
      <c r="J6" s="40" t="s">
        <v>11</v>
      </c>
      <c r="K6" s="11">
        <v>0.7</v>
      </c>
      <c r="L6" s="10"/>
      <c r="M6" s="11"/>
      <c r="N6" s="11">
        <f>C6+E6+G6+I6+K6+M6</f>
        <v>2.2000000000000002</v>
      </c>
    </row>
    <row r="7" spans="1:14" ht="16.5" customHeight="1" x14ac:dyDescent="0.25">
      <c r="A7" s="5"/>
      <c r="B7" s="7" t="s">
        <v>13</v>
      </c>
      <c r="C7" s="6"/>
      <c r="D7" s="20"/>
      <c r="E7" s="6"/>
      <c r="F7" s="7" t="s">
        <v>13</v>
      </c>
      <c r="G7" s="6"/>
      <c r="H7" s="7"/>
      <c r="I7" s="6"/>
      <c r="J7" s="43" t="s">
        <v>13</v>
      </c>
      <c r="K7" s="6"/>
      <c r="L7" s="20"/>
      <c r="M7" s="6"/>
      <c r="N7" s="6"/>
    </row>
    <row r="8" spans="1:14" x14ac:dyDescent="0.25">
      <c r="A8" s="9">
        <v>6.5</v>
      </c>
      <c r="B8" s="10" t="s">
        <v>12</v>
      </c>
      <c r="C8" s="11">
        <v>0.7</v>
      </c>
      <c r="D8" s="11"/>
      <c r="E8" s="12"/>
      <c r="F8" s="10" t="s">
        <v>14</v>
      </c>
      <c r="G8" s="11">
        <v>0.4</v>
      </c>
      <c r="H8" s="10"/>
      <c r="I8" s="11"/>
      <c r="J8" s="11" t="s">
        <v>14</v>
      </c>
      <c r="K8" s="11">
        <v>0.4</v>
      </c>
      <c r="L8" s="11"/>
      <c r="M8" s="11"/>
      <c r="N8" s="11">
        <f>C8+E8+G8+I8+K8+M8</f>
        <v>1.5</v>
      </c>
    </row>
    <row r="9" spans="1:14" x14ac:dyDescent="0.25">
      <c r="A9" s="5"/>
      <c r="B9" s="7" t="s">
        <v>33</v>
      </c>
      <c r="C9" s="6"/>
      <c r="D9" s="7" t="s">
        <v>33</v>
      </c>
      <c r="E9" s="8"/>
      <c r="F9" s="7" t="s">
        <v>33</v>
      </c>
      <c r="G9" s="6"/>
      <c r="H9" s="7" t="s">
        <v>33</v>
      </c>
      <c r="I9" s="6"/>
      <c r="J9" s="7" t="s">
        <v>33</v>
      </c>
      <c r="K9" s="6"/>
      <c r="L9" s="6"/>
      <c r="M9" s="6"/>
      <c r="N9" s="6">
        <f>C9+E9+G9+I9+K9+M9</f>
        <v>0</v>
      </c>
    </row>
    <row r="10" spans="1:14" x14ac:dyDescent="0.25">
      <c r="A10" s="9">
        <v>8</v>
      </c>
      <c r="B10" s="10" t="s">
        <v>11</v>
      </c>
      <c r="C10" s="11">
        <v>0.3</v>
      </c>
      <c r="D10" s="10" t="s">
        <v>11</v>
      </c>
      <c r="E10" s="11">
        <v>0.3</v>
      </c>
      <c r="F10" s="10" t="s">
        <v>34</v>
      </c>
      <c r="G10" s="11">
        <v>0.64</v>
      </c>
      <c r="H10" s="10" t="s">
        <v>11</v>
      </c>
      <c r="I10" s="11">
        <v>0.3</v>
      </c>
      <c r="J10" s="10" t="s">
        <v>11</v>
      </c>
      <c r="K10" s="11">
        <v>0.3</v>
      </c>
      <c r="L10" s="10"/>
      <c r="M10" s="11"/>
      <c r="N10" s="11">
        <f>C10+E10+G10+I10+K10+M10</f>
        <v>1.84</v>
      </c>
    </row>
    <row r="11" spans="1:14" x14ac:dyDescent="0.25">
      <c r="A11" s="5"/>
      <c r="C11" s="13"/>
      <c r="D11" s="7" t="s">
        <v>15</v>
      </c>
      <c r="E11" s="14"/>
      <c r="F11" s="7"/>
      <c r="G11" s="13"/>
      <c r="H11" s="7"/>
      <c r="I11" s="13"/>
      <c r="J11" s="7" t="s">
        <v>15</v>
      </c>
      <c r="K11" s="13"/>
      <c r="L11" s="7"/>
      <c r="M11" s="13"/>
      <c r="N11" s="6"/>
    </row>
    <row r="12" spans="1:14" x14ac:dyDescent="0.25">
      <c r="A12" s="9">
        <v>4</v>
      </c>
      <c r="B12" s="22"/>
      <c r="C12" s="11"/>
      <c r="D12" s="10" t="s">
        <v>11</v>
      </c>
      <c r="E12" s="10">
        <v>0.33</v>
      </c>
      <c r="F12" s="10"/>
      <c r="G12" s="11"/>
      <c r="H12" s="11"/>
      <c r="I12" s="11"/>
      <c r="J12" s="22" t="s">
        <v>12</v>
      </c>
      <c r="K12" s="11">
        <v>0.59</v>
      </c>
      <c r="L12" s="10"/>
      <c r="M12" s="11"/>
      <c r="N12" s="11">
        <f>C12+E12+G12+I12+K12+M12</f>
        <v>0.91999999999999993</v>
      </c>
    </row>
    <row r="13" spans="1:14" ht="17.25" customHeight="1" x14ac:dyDescent="0.25">
      <c r="A13" s="19"/>
      <c r="B13" s="7" t="s">
        <v>16</v>
      </c>
      <c r="C13" s="13"/>
      <c r="D13" s="23"/>
      <c r="E13" s="14"/>
      <c r="F13" s="7" t="s">
        <v>16</v>
      </c>
      <c r="G13" s="13"/>
      <c r="H13" s="17"/>
      <c r="I13" s="13"/>
      <c r="J13" s="7" t="s">
        <v>16</v>
      </c>
      <c r="K13" s="13"/>
      <c r="L13" s="23"/>
      <c r="M13" s="13"/>
      <c r="N13" s="6">
        <f>C13+E13+G13+I13+K13+M13</f>
        <v>0</v>
      </c>
    </row>
    <row r="14" spans="1:14" x14ac:dyDescent="0.25">
      <c r="A14" s="19">
        <v>6</v>
      </c>
      <c r="B14" s="11" t="s">
        <v>12</v>
      </c>
      <c r="C14" s="11">
        <v>0.57999999999999996</v>
      </c>
      <c r="D14" s="10"/>
      <c r="E14" s="10"/>
      <c r="F14" s="10" t="s">
        <v>14</v>
      </c>
      <c r="G14" s="11">
        <v>0.4</v>
      </c>
      <c r="H14" s="11"/>
      <c r="I14" s="11"/>
      <c r="J14" s="11" t="s">
        <v>14</v>
      </c>
      <c r="K14" s="11">
        <v>0.4</v>
      </c>
      <c r="L14" s="23"/>
      <c r="M14" s="13"/>
      <c r="N14" s="11">
        <f>C14+E14+G14+I14+K14+M14</f>
        <v>1.38</v>
      </c>
    </row>
    <row r="15" spans="1:14" x14ac:dyDescent="0.25">
      <c r="A15" s="5"/>
      <c r="B15" s="32"/>
      <c r="C15" s="6"/>
      <c r="D15" s="32"/>
      <c r="E15" s="6"/>
      <c r="F15" s="32"/>
      <c r="G15" s="6"/>
      <c r="H15" s="32" t="s">
        <v>27</v>
      </c>
      <c r="I15" s="6"/>
      <c r="J15" s="32"/>
      <c r="K15" s="6"/>
      <c r="L15" s="32"/>
      <c r="M15" s="6"/>
      <c r="N15" s="6"/>
    </row>
    <row r="16" spans="1:14" x14ac:dyDescent="0.25">
      <c r="A16" s="9">
        <v>2</v>
      </c>
      <c r="B16" s="22"/>
      <c r="C16" s="11"/>
      <c r="D16" s="22"/>
      <c r="E16" s="11"/>
      <c r="F16" s="22"/>
      <c r="G16" s="11"/>
      <c r="H16" s="22" t="s">
        <v>12</v>
      </c>
      <c r="I16" s="11">
        <v>0.46</v>
      </c>
      <c r="J16" s="22"/>
      <c r="K16" s="11"/>
      <c r="L16" s="22"/>
      <c r="M16" s="11"/>
      <c r="N16" s="11">
        <f>C16+E16+G16+I16+K16+M16</f>
        <v>0.46</v>
      </c>
    </row>
    <row r="17" spans="1:14" x14ac:dyDescent="0.25">
      <c r="A17" s="5"/>
      <c r="B17" s="7" t="s">
        <v>17</v>
      </c>
      <c r="C17" s="13"/>
      <c r="D17" s="7"/>
      <c r="E17" s="14"/>
      <c r="F17" s="7" t="s">
        <v>17</v>
      </c>
      <c r="G17" s="14"/>
      <c r="H17" s="7"/>
      <c r="I17" s="14"/>
      <c r="J17" s="7" t="s">
        <v>17</v>
      </c>
      <c r="K17" s="14"/>
      <c r="L17" s="7"/>
      <c r="M17" s="14"/>
      <c r="N17" s="6"/>
    </row>
    <row r="18" spans="1:14" ht="27.75" customHeight="1" x14ac:dyDescent="0.25">
      <c r="A18" s="9">
        <v>10</v>
      </c>
      <c r="B18" s="22" t="s">
        <v>18</v>
      </c>
      <c r="C18" s="11">
        <v>0.75</v>
      </c>
      <c r="D18" s="22"/>
      <c r="E18" s="10"/>
      <c r="F18" s="22" t="s">
        <v>19</v>
      </c>
      <c r="G18" s="10">
        <v>1.22</v>
      </c>
      <c r="H18" s="22"/>
      <c r="I18" s="10"/>
      <c r="J18" s="22" t="s">
        <v>11</v>
      </c>
      <c r="K18" s="10">
        <v>0.33</v>
      </c>
      <c r="L18" s="22"/>
      <c r="M18" s="10"/>
      <c r="N18" s="11">
        <f>C18+E18+G18+I18+K18+M18</f>
        <v>2.2999999999999998</v>
      </c>
    </row>
    <row r="19" spans="1:14" x14ac:dyDescent="0.25">
      <c r="A19" s="5"/>
      <c r="B19" s="7" t="s">
        <v>35</v>
      </c>
      <c r="C19" s="13"/>
      <c r="D19" s="7" t="s">
        <v>35</v>
      </c>
      <c r="E19" s="14"/>
      <c r="F19" s="7" t="s">
        <v>35</v>
      </c>
      <c r="G19" s="13"/>
      <c r="H19" s="7" t="s">
        <v>35</v>
      </c>
      <c r="I19" s="14"/>
      <c r="J19" s="7" t="s">
        <v>35</v>
      </c>
      <c r="K19" s="13"/>
      <c r="L19" s="7"/>
      <c r="M19" s="14"/>
      <c r="N19" s="6"/>
    </row>
    <row r="20" spans="1:14" ht="33" customHeight="1" x14ac:dyDescent="0.25">
      <c r="A20" s="9">
        <v>10</v>
      </c>
      <c r="B20" s="22" t="s">
        <v>36</v>
      </c>
      <c r="C20" s="11">
        <v>0.44</v>
      </c>
      <c r="D20" s="41" t="s">
        <v>37</v>
      </c>
      <c r="E20" s="10">
        <v>0.5</v>
      </c>
      <c r="F20" s="22" t="s">
        <v>12</v>
      </c>
      <c r="G20" s="10">
        <v>0.87</v>
      </c>
      <c r="H20" s="22" t="s">
        <v>11</v>
      </c>
      <c r="I20" s="10">
        <v>0.25</v>
      </c>
      <c r="J20" s="22" t="s">
        <v>11</v>
      </c>
      <c r="K20" s="10">
        <v>0.25</v>
      </c>
      <c r="L20" s="22"/>
      <c r="M20" s="10"/>
      <c r="N20" s="11">
        <f>C20+E20+G20+I20+K20+M20</f>
        <v>2.31</v>
      </c>
    </row>
    <row r="21" spans="1:14" x14ac:dyDescent="0.25">
      <c r="A21" s="5"/>
      <c r="B21" s="7" t="s">
        <v>20</v>
      </c>
      <c r="C21" s="13"/>
      <c r="D21" s="7"/>
      <c r="E21" s="14"/>
      <c r="F21" s="7" t="s">
        <v>20</v>
      </c>
      <c r="G21" s="14"/>
      <c r="H21" s="7"/>
      <c r="I21" s="14"/>
      <c r="J21" s="7" t="s">
        <v>20</v>
      </c>
      <c r="K21" s="14"/>
      <c r="L21" s="7"/>
      <c r="M21" s="14"/>
      <c r="N21" s="6"/>
    </row>
    <row r="22" spans="1:14" x14ac:dyDescent="0.25">
      <c r="A22" s="9">
        <v>7</v>
      </c>
      <c r="B22" s="22" t="s">
        <v>11</v>
      </c>
      <c r="C22" s="11">
        <v>0.33</v>
      </c>
      <c r="D22" s="22"/>
      <c r="E22" s="10"/>
      <c r="F22" s="22" t="s">
        <v>12</v>
      </c>
      <c r="G22" s="11">
        <v>0.95</v>
      </c>
      <c r="H22" s="22"/>
      <c r="I22" s="10"/>
      <c r="J22" s="22" t="s">
        <v>11</v>
      </c>
      <c r="K22" s="11">
        <v>0.33</v>
      </c>
      <c r="L22" s="22"/>
      <c r="M22" s="10"/>
      <c r="N22" s="11">
        <f>C22+E22+G22+I22+K22+M22</f>
        <v>1.61</v>
      </c>
    </row>
    <row r="23" spans="1:14" ht="12.75" customHeight="1" x14ac:dyDescent="0.25">
      <c r="A23" s="42"/>
      <c r="B23" s="43" t="s">
        <v>38</v>
      </c>
      <c r="C23" s="44"/>
      <c r="D23" s="43"/>
      <c r="E23" s="37"/>
      <c r="F23" s="43"/>
      <c r="G23" s="37"/>
      <c r="H23" s="43" t="s">
        <v>38</v>
      </c>
      <c r="I23" s="37"/>
      <c r="J23" s="43"/>
      <c r="K23" s="37"/>
      <c r="L23" s="43"/>
      <c r="M23" s="37"/>
      <c r="N23" s="45"/>
    </row>
    <row r="24" spans="1:14" x14ac:dyDescent="0.25">
      <c r="A24" s="15">
        <v>5</v>
      </c>
      <c r="B24" s="46" t="s">
        <v>11</v>
      </c>
      <c r="C24" s="47">
        <v>0.33</v>
      </c>
      <c r="D24" s="46"/>
      <c r="E24" s="48"/>
      <c r="F24" s="46"/>
      <c r="G24" s="48"/>
      <c r="H24" s="46" t="s">
        <v>12</v>
      </c>
      <c r="I24" s="48">
        <v>0.82</v>
      </c>
      <c r="J24" s="46"/>
      <c r="K24" s="48"/>
      <c r="L24" s="46"/>
      <c r="M24" s="48"/>
      <c r="N24" s="47">
        <f>C24+E24+G24+I24+K24+M24</f>
        <v>1.1499999999999999</v>
      </c>
    </row>
    <row r="25" spans="1:14" x14ac:dyDescent="0.25">
      <c r="A25" s="42"/>
      <c r="B25" s="58" t="s">
        <v>41</v>
      </c>
      <c r="C25" s="59"/>
      <c r="D25" s="60"/>
      <c r="E25" s="59"/>
      <c r="F25" s="58" t="s">
        <v>41</v>
      </c>
      <c r="G25" s="59"/>
      <c r="H25" s="61"/>
      <c r="I25" s="59"/>
      <c r="J25" s="58" t="s">
        <v>41</v>
      </c>
      <c r="K25" s="59"/>
      <c r="L25" s="59"/>
      <c r="M25" s="59"/>
      <c r="N25" s="45"/>
    </row>
    <row r="26" spans="1:14" x14ac:dyDescent="0.25">
      <c r="A26" s="15">
        <v>7</v>
      </c>
      <c r="B26" s="40" t="s">
        <v>12</v>
      </c>
      <c r="C26" s="40">
        <v>0.95</v>
      </c>
      <c r="D26" s="40"/>
      <c r="E26" s="40"/>
      <c r="F26" s="62" t="s">
        <v>11</v>
      </c>
      <c r="G26" s="40">
        <v>0.33</v>
      </c>
      <c r="H26" s="40"/>
      <c r="I26" s="40"/>
      <c r="J26" s="62" t="s">
        <v>11</v>
      </c>
      <c r="K26" s="40">
        <v>0.33</v>
      </c>
      <c r="L26" s="40"/>
      <c r="M26" s="40"/>
      <c r="N26" s="47">
        <f>C26+E26+G26+I26+K26+M26</f>
        <v>1.61</v>
      </c>
    </row>
    <row r="27" spans="1:14" ht="14.25" customHeight="1" x14ac:dyDescent="0.25">
      <c r="A27" s="63"/>
      <c r="B27" s="64"/>
      <c r="C27" s="64"/>
      <c r="D27" s="64" t="s">
        <v>44</v>
      </c>
      <c r="E27" s="59"/>
      <c r="F27" s="59"/>
      <c r="G27" s="64"/>
      <c r="H27" s="64"/>
      <c r="I27" s="59"/>
      <c r="J27" s="65"/>
      <c r="K27" s="64"/>
      <c r="L27" s="64"/>
      <c r="M27" s="64"/>
      <c r="N27" s="44"/>
    </row>
    <row r="28" spans="1:14" x14ac:dyDescent="0.25">
      <c r="A28" s="63">
        <v>2.17</v>
      </c>
      <c r="B28" s="64"/>
      <c r="C28" s="64"/>
      <c r="D28" s="64" t="s">
        <v>12</v>
      </c>
      <c r="E28" s="64">
        <v>0.5</v>
      </c>
      <c r="F28" s="64"/>
      <c r="G28" s="64"/>
      <c r="H28" s="64"/>
      <c r="I28" s="64"/>
      <c r="J28" s="65"/>
      <c r="K28" s="64"/>
      <c r="L28" s="64"/>
      <c r="M28" s="64"/>
      <c r="N28" s="44">
        <f>C28+E28+G28+I28+K28+M28</f>
        <v>0.5</v>
      </c>
    </row>
    <row r="29" spans="1:14" ht="18" customHeight="1" x14ac:dyDescent="0.25">
      <c r="A29" s="42"/>
      <c r="B29" s="59"/>
      <c r="C29" s="59"/>
      <c r="D29" s="59" t="s">
        <v>46</v>
      </c>
      <c r="E29" s="59"/>
      <c r="F29" s="59"/>
      <c r="G29" s="59"/>
      <c r="H29" s="59"/>
      <c r="I29" s="59"/>
      <c r="J29" s="59" t="s">
        <v>46</v>
      </c>
      <c r="K29" s="59"/>
      <c r="L29" s="59"/>
      <c r="M29" s="59"/>
      <c r="N29" s="45"/>
    </row>
    <row r="30" spans="1:14" x14ac:dyDescent="0.25">
      <c r="A30" s="15">
        <v>4.66</v>
      </c>
      <c r="B30" s="40"/>
      <c r="C30" s="40"/>
      <c r="D30" s="40" t="s">
        <v>12</v>
      </c>
      <c r="E30" s="40">
        <v>0.83</v>
      </c>
      <c r="F30" s="40"/>
      <c r="G30" s="40"/>
      <c r="H30" s="40"/>
      <c r="I30" s="40"/>
      <c r="J30" s="40" t="s">
        <v>11</v>
      </c>
      <c r="K30" s="40">
        <v>0.25</v>
      </c>
      <c r="L30" s="40"/>
      <c r="M30" s="40"/>
      <c r="N30" s="44">
        <f>C30+E30+G30+I30+K30+M30</f>
        <v>1.08</v>
      </c>
    </row>
    <row r="31" spans="1:14" x14ac:dyDescent="0.25">
      <c r="A31" s="42">
        <v>8.33</v>
      </c>
      <c r="B31" s="45" t="s">
        <v>47</v>
      </c>
      <c r="C31" s="45"/>
      <c r="D31" s="45"/>
      <c r="E31" s="45"/>
      <c r="F31" s="66"/>
      <c r="G31" s="45"/>
      <c r="H31" s="45" t="s">
        <v>47</v>
      </c>
      <c r="I31" s="45"/>
      <c r="J31" s="45"/>
      <c r="K31" s="45"/>
      <c r="L31" s="45"/>
      <c r="M31" s="45"/>
      <c r="N31" s="67"/>
    </row>
    <row r="32" spans="1:14" x14ac:dyDescent="0.25">
      <c r="A32" s="15"/>
      <c r="B32" s="47" t="s">
        <v>12</v>
      </c>
      <c r="C32" s="47">
        <v>1.5</v>
      </c>
      <c r="D32" s="47"/>
      <c r="E32" s="68"/>
      <c r="F32" s="48"/>
      <c r="G32" s="47"/>
      <c r="H32" s="47" t="s">
        <v>11</v>
      </c>
      <c r="I32" s="47">
        <v>0.42</v>
      </c>
      <c r="J32" s="47"/>
      <c r="K32" s="47"/>
      <c r="L32" s="47"/>
      <c r="M32" s="47"/>
      <c r="N32" s="69">
        <f t="shared" ref="N32" si="0">C32+E32+G32+I32+K32+M32</f>
        <v>1.92</v>
      </c>
    </row>
    <row r="33" spans="1:14" x14ac:dyDescent="0.25">
      <c r="A33" s="24">
        <f>SUM(A3:A32)</f>
        <v>94.919999999999987</v>
      </c>
      <c r="B33" s="15" t="s">
        <v>9</v>
      </c>
      <c r="C33" s="9">
        <f>SUM(C3:C32)</f>
        <v>5.88</v>
      </c>
      <c r="D33" s="25"/>
      <c r="E33" s="25">
        <f>SUM(E3:E32)</f>
        <v>4.21</v>
      </c>
      <c r="F33" s="16"/>
      <c r="G33" s="18">
        <f>SUM(G3:G32)</f>
        <v>4.8100000000000005</v>
      </c>
      <c r="H33" s="9"/>
      <c r="I33" s="9">
        <f>SUM(I3:I32)</f>
        <v>2.25</v>
      </c>
      <c r="J33" s="9"/>
      <c r="K33" s="25">
        <f>SUM(K3:K32)</f>
        <v>4.67</v>
      </c>
      <c r="L33" s="25"/>
      <c r="M33" s="25"/>
      <c r="N33" s="36">
        <f>SUM(N3:N32)</f>
        <v>21.82</v>
      </c>
    </row>
    <row r="34" spans="1:14" x14ac:dyDescent="0.25">
      <c r="A34" s="52"/>
      <c r="B34" s="53"/>
      <c r="C34" s="54"/>
      <c r="D34" s="26" t="s">
        <v>21</v>
      </c>
      <c r="E34" s="55"/>
      <c r="F34" s="56"/>
      <c r="G34" s="57"/>
      <c r="H34" s="54"/>
      <c r="I34" s="54"/>
      <c r="J34" s="54"/>
      <c r="K34" s="55"/>
      <c r="L34" s="55"/>
      <c r="M34" s="55"/>
      <c r="N34" s="17"/>
    </row>
    <row r="35" spans="1:14" x14ac:dyDescent="0.25">
      <c r="D35" s="1" t="str">
        <f>B1</f>
        <v>TRINIDAD FERNANDEZ MARQUEZ</v>
      </c>
      <c r="F35" s="51" t="s">
        <v>54</v>
      </c>
      <c r="H35" s="1" t="s">
        <v>22</v>
      </c>
    </row>
    <row r="36" spans="1:14" x14ac:dyDescent="0.25">
      <c r="B36" s="26" t="s">
        <v>23</v>
      </c>
      <c r="F36" t="s">
        <v>24</v>
      </c>
      <c r="I36" s="27">
        <f>N33*4.33</f>
        <v>94.48060000000001</v>
      </c>
    </row>
  </sheetData>
  <pageMargins left="0" right="0" top="0" bottom="0" header="0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9" workbookViewId="0">
      <selection activeCell="D7" sqref="D7"/>
    </sheetView>
  </sheetViews>
  <sheetFormatPr baseColWidth="10" defaultRowHeight="15" x14ac:dyDescent="0.25"/>
  <cols>
    <col min="1" max="1" width="7.7109375" customWidth="1"/>
    <col min="2" max="2" width="17.7109375" customWidth="1"/>
    <col min="3" max="3" width="6.28515625" customWidth="1"/>
    <col min="4" max="4" width="19.7109375" customWidth="1"/>
    <col min="5" max="5" width="6.7109375" customWidth="1"/>
    <col min="6" max="6" width="16.7109375" customWidth="1"/>
    <col min="7" max="7" width="7" customWidth="1"/>
    <col min="8" max="8" width="15.42578125" customWidth="1"/>
    <col min="9" max="9" width="5.5703125" customWidth="1"/>
    <col min="10" max="10" width="18" customWidth="1"/>
    <col min="11" max="11" width="6" customWidth="1"/>
    <col min="12" max="12" width="5.5703125" customWidth="1"/>
    <col min="13" max="13" width="5" customWidth="1"/>
    <col min="14" max="14" width="6.7109375" customWidth="1"/>
  </cols>
  <sheetData>
    <row r="1" spans="1:14" x14ac:dyDescent="0.25">
      <c r="A1" s="1"/>
      <c r="B1" s="1" t="s">
        <v>25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16.5" customHeight="1" x14ac:dyDescent="0.25">
      <c r="A3" s="5"/>
      <c r="B3" s="37"/>
      <c r="C3" s="13"/>
      <c r="D3" s="14" t="s">
        <v>29</v>
      </c>
      <c r="E3" s="38"/>
      <c r="F3" s="14"/>
      <c r="G3" s="39"/>
      <c r="H3" s="13"/>
      <c r="I3" s="13"/>
      <c r="J3" s="14" t="s">
        <v>29</v>
      </c>
      <c r="K3" s="13"/>
      <c r="L3" s="13"/>
      <c r="M3" s="13"/>
      <c r="N3" s="6"/>
    </row>
    <row r="4" spans="1:14" x14ac:dyDescent="0.25">
      <c r="A4" s="35">
        <v>4.5</v>
      </c>
      <c r="B4" s="15"/>
      <c r="C4" s="10"/>
      <c r="D4" s="11" t="s">
        <v>30</v>
      </c>
      <c r="E4" s="11">
        <v>0.25</v>
      </c>
      <c r="F4" s="12"/>
      <c r="G4" s="16"/>
      <c r="H4" s="11"/>
      <c r="I4" s="11"/>
      <c r="J4" s="11" t="s">
        <v>12</v>
      </c>
      <c r="K4" s="11">
        <v>0.79</v>
      </c>
      <c r="L4" s="11"/>
      <c r="M4" s="11"/>
      <c r="N4" s="11">
        <f>E4+K4</f>
        <v>1.04</v>
      </c>
    </row>
    <row r="5" spans="1:14" ht="16.5" customHeight="1" x14ac:dyDescent="0.25">
      <c r="A5" s="19"/>
      <c r="B5" s="8"/>
      <c r="C5" s="33"/>
      <c r="D5" s="8" t="s">
        <v>31</v>
      </c>
      <c r="E5" s="33"/>
      <c r="F5" s="8"/>
      <c r="G5" s="6"/>
      <c r="H5" s="6"/>
      <c r="I5" s="6"/>
      <c r="J5" s="6" t="s">
        <v>31</v>
      </c>
      <c r="K5" s="6"/>
      <c r="L5" s="8"/>
      <c r="M5" s="6"/>
      <c r="N5" s="6"/>
    </row>
    <row r="6" spans="1:14" ht="22.5" customHeight="1" x14ac:dyDescent="0.25">
      <c r="A6" s="19">
        <v>9.76</v>
      </c>
      <c r="B6" s="10"/>
      <c r="C6" s="35"/>
      <c r="D6" s="40" t="s">
        <v>11</v>
      </c>
      <c r="E6" s="35">
        <v>0.7</v>
      </c>
      <c r="F6" s="10"/>
      <c r="G6" s="11"/>
      <c r="H6" s="11"/>
      <c r="I6" s="11"/>
      <c r="J6" s="40" t="s">
        <v>32</v>
      </c>
      <c r="K6" s="11">
        <v>1.5</v>
      </c>
      <c r="L6" s="10"/>
      <c r="M6" s="11"/>
      <c r="N6" s="11">
        <f>C6+E6+G6+I6+K6+M6</f>
        <v>2.2000000000000002</v>
      </c>
    </row>
    <row r="7" spans="1:14" ht="15.75" customHeight="1" x14ac:dyDescent="0.25">
      <c r="A7" s="5"/>
      <c r="B7" s="7" t="s">
        <v>13</v>
      </c>
      <c r="C7" s="6"/>
      <c r="D7" s="20"/>
      <c r="E7" s="6"/>
      <c r="F7" s="7" t="s">
        <v>13</v>
      </c>
      <c r="G7" s="6"/>
      <c r="H7" s="7"/>
      <c r="I7" s="6"/>
      <c r="J7" s="43" t="s">
        <v>13</v>
      </c>
      <c r="K7" s="6"/>
      <c r="L7" s="20"/>
      <c r="M7" s="6"/>
      <c r="N7" s="6"/>
    </row>
    <row r="8" spans="1:14" x14ac:dyDescent="0.25">
      <c r="A8" s="9">
        <v>6.5</v>
      </c>
      <c r="B8" s="10" t="s">
        <v>12</v>
      </c>
      <c r="C8" s="11">
        <v>0.7</v>
      </c>
      <c r="D8" s="11"/>
      <c r="E8" s="12"/>
      <c r="F8" s="10" t="s">
        <v>14</v>
      </c>
      <c r="G8" s="11">
        <v>0.4</v>
      </c>
      <c r="H8" s="10"/>
      <c r="I8" s="11"/>
      <c r="J8" s="11" t="s">
        <v>14</v>
      </c>
      <c r="K8" s="11">
        <v>0.4</v>
      </c>
      <c r="L8" s="11"/>
      <c r="M8" s="11"/>
      <c r="N8" s="11">
        <f>C8+E8+G8+I8+K8+M8</f>
        <v>1.5</v>
      </c>
    </row>
    <row r="9" spans="1:14" x14ac:dyDescent="0.25">
      <c r="A9" s="5"/>
      <c r="B9" s="7" t="s">
        <v>33</v>
      </c>
      <c r="C9" s="6"/>
      <c r="D9" s="7" t="s">
        <v>33</v>
      </c>
      <c r="E9" s="8"/>
      <c r="F9" s="7" t="s">
        <v>33</v>
      </c>
      <c r="G9" s="6"/>
      <c r="H9" s="7" t="s">
        <v>33</v>
      </c>
      <c r="I9" s="6"/>
      <c r="J9" s="7" t="s">
        <v>33</v>
      </c>
      <c r="K9" s="6"/>
      <c r="L9" s="6"/>
      <c r="M9" s="6"/>
      <c r="N9" s="6">
        <f>C9+E9+G9+I9+K9+M9</f>
        <v>0</v>
      </c>
    </row>
    <row r="10" spans="1:14" x14ac:dyDescent="0.25">
      <c r="A10" s="9">
        <v>8</v>
      </c>
      <c r="B10" s="10" t="s">
        <v>11</v>
      </c>
      <c r="C10" s="11">
        <v>0.3</v>
      </c>
      <c r="D10" s="10" t="s">
        <v>11</v>
      </c>
      <c r="E10" s="11">
        <v>0.3</v>
      </c>
      <c r="F10" s="10" t="s">
        <v>34</v>
      </c>
      <c r="G10" s="11">
        <v>0.64</v>
      </c>
      <c r="H10" s="10" t="s">
        <v>11</v>
      </c>
      <c r="I10" s="11">
        <v>0.3</v>
      </c>
      <c r="J10" s="10" t="s">
        <v>11</v>
      </c>
      <c r="K10" s="11">
        <v>0.3</v>
      </c>
      <c r="L10" s="10"/>
      <c r="M10" s="11"/>
      <c r="N10" s="11">
        <f>C10+E10+G10+I10+K10+M10</f>
        <v>1.84</v>
      </c>
    </row>
    <row r="11" spans="1:14" x14ac:dyDescent="0.25">
      <c r="A11" s="5"/>
      <c r="C11" s="13"/>
      <c r="D11" s="7" t="s">
        <v>15</v>
      </c>
      <c r="E11" s="14"/>
      <c r="F11" s="7"/>
      <c r="G11" s="13"/>
      <c r="H11" s="7"/>
      <c r="I11" s="13"/>
      <c r="J11" s="7" t="s">
        <v>15</v>
      </c>
      <c r="K11" s="13"/>
      <c r="L11" s="7"/>
      <c r="M11" s="13"/>
      <c r="N11" s="6"/>
    </row>
    <row r="12" spans="1:14" x14ac:dyDescent="0.25">
      <c r="A12" s="9">
        <v>4</v>
      </c>
      <c r="B12" s="22"/>
      <c r="C12" s="11"/>
      <c r="D12" s="10" t="s">
        <v>11</v>
      </c>
      <c r="E12" s="10">
        <v>0.33</v>
      </c>
      <c r="F12" s="10"/>
      <c r="G12" s="11"/>
      <c r="H12" s="11"/>
      <c r="I12" s="11"/>
      <c r="J12" s="22" t="s">
        <v>12</v>
      </c>
      <c r="K12" s="11">
        <v>0.59</v>
      </c>
      <c r="L12" s="10"/>
      <c r="M12" s="11"/>
      <c r="N12" s="11">
        <f>C12+E12+G12+I12+K12+M12</f>
        <v>0.91999999999999993</v>
      </c>
    </row>
    <row r="13" spans="1:14" ht="12.75" customHeight="1" x14ac:dyDescent="0.25">
      <c r="A13" s="19"/>
      <c r="B13" s="7" t="s">
        <v>16</v>
      </c>
      <c r="C13" s="13"/>
      <c r="D13" s="23"/>
      <c r="E13" s="14"/>
      <c r="F13" s="7" t="s">
        <v>16</v>
      </c>
      <c r="G13" s="13"/>
      <c r="H13" s="17"/>
      <c r="I13" s="13"/>
      <c r="J13" s="7" t="s">
        <v>16</v>
      </c>
      <c r="K13" s="13"/>
      <c r="L13" s="23"/>
      <c r="M13" s="13"/>
      <c r="N13" s="6">
        <f>C13+E13+G13+I13+K13+M13</f>
        <v>0</v>
      </c>
    </row>
    <row r="14" spans="1:14" x14ac:dyDescent="0.25">
      <c r="A14" s="19">
        <v>6</v>
      </c>
      <c r="B14" s="11" t="s">
        <v>12</v>
      </c>
      <c r="C14" s="11">
        <v>0.57999999999999996</v>
      </c>
      <c r="D14" s="10"/>
      <c r="E14" s="10"/>
      <c r="F14" s="10" t="s">
        <v>14</v>
      </c>
      <c r="G14" s="11">
        <v>0.4</v>
      </c>
      <c r="H14" s="11"/>
      <c r="I14" s="11"/>
      <c r="J14" s="11" t="s">
        <v>14</v>
      </c>
      <c r="K14" s="11">
        <v>0.4</v>
      </c>
      <c r="L14" s="23"/>
      <c r="M14" s="13"/>
      <c r="N14" s="11">
        <f>C14+E14+G14+I14+K14+M14</f>
        <v>1.38</v>
      </c>
    </row>
    <row r="15" spans="1:14" x14ac:dyDescent="0.25">
      <c r="A15" s="5"/>
      <c r="B15" s="32"/>
      <c r="C15" s="6"/>
      <c r="D15" s="32"/>
      <c r="E15" s="6"/>
      <c r="F15" s="32"/>
      <c r="G15" s="6"/>
      <c r="H15" s="32" t="s">
        <v>27</v>
      </c>
      <c r="I15" s="6"/>
      <c r="J15" s="32"/>
      <c r="K15" s="6"/>
      <c r="L15" s="32"/>
      <c r="M15" s="6"/>
      <c r="N15" s="6"/>
    </row>
    <row r="16" spans="1:14" x14ac:dyDescent="0.25">
      <c r="A16" s="9">
        <v>2</v>
      </c>
      <c r="B16" s="22"/>
      <c r="C16" s="11"/>
      <c r="D16" s="22"/>
      <c r="E16" s="11"/>
      <c r="F16" s="22"/>
      <c r="G16" s="11"/>
      <c r="H16" s="22" t="s">
        <v>12</v>
      </c>
      <c r="I16" s="11">
        <v>0.46</v>
      </c>
      <c r="J16" s="22"/>
      <c r="K16" s="11"/>
      <c r="L16" s="22"/>
      <c r="M16" s="11"/>
      <c r="N16" s="11">
        <f>C16+E16+G16+I16+K16+M16</f>
        <v>0.46</v>
      </c>
    </row>
    <row r="17" spans="1:14" x14ac:dyDescent="0.25">
      <c r="A17" s="5"/>
      <c r="B17" s="7" t="s">
        <v>17</v>
      </c>
      <c r="C17" s="13"/>
      <c r="D17" s="7"/>
      <c r="E17" s="14"/>
      <c r="F17" s="7" t="s">
        <v>17</v>
      </c>
      <c r="G17" s="14"/>
      <c r="H17" s="7"/>
      <c r="I17" s="14"/>
      <c r="J17" s="7" t="s">
        <v>17</v>
      </c>
      <c r="K17" s="14"/>
      <c r="L17" s="7"/>
      <c r="M17" s="14"/>
      <c r="N17" s="6"/>
    </row>
    <row r="18" spans="1:14" ht="24.75" customHeight="1" x14ac:dyDescent="0.25">
      <c r="A18" s="9">
        <v>10</v>
      </c>
      <c r="B18" s="22" t="s">
        <v>18</v>
      </c>
      <c r="C18" s="11">
        <v>0.75</v>
      </c>
      <c r="D18" s="22"/>
      <c r="E18" s="10"/>
      <c r="F18" s="22" t="s">
        <v>19</v>
      </c>
      <c r="G18" s="10">
        <v>1.22</v>
      </c>
      <c r="H18" s="22"/>
      <c r="I18" s="10"/>
      <c r="J18" s="22" t="s">
        <v>11</v>
      </c>
      <c r="K18" s="10">
        <v>0.33</v>
      </c>
      <c r="L18" s="22"/>
      <c r="M18" s="10"/>
      <c r="N18" s="11">
        <f>C18+E18+G18+I18+K18+M18</f>
        <v>2.2999999999999998</v>
      </c>
    </row>
    <row r="19" spans="1:14" x14ac:dyDescent="0.25">
      <c r="A19" s="5"/>
      <c r="B19" s="7" t="s">
        <v>35</v>
      </c>
      <c r="C19" s="13"/>
      <c r="D19" s="7" t="s">
        <v>35</v>
      </c>
      <c r="E19" s="14"/>
      <c r="F19" s="7" t="s">
        <v>35</v>
      </c>
      <c r="G19" s="13"/>
      <c r="H19" s="7" t="s">
        <v>35</v>
      </c>
      <c r="I19" s="14"/>
      <c r="J19" s="7" t="s">
        <v>35</v>
      </c>
      <c r="K19" s="13"/>
      <c r="L19" s="7"/>
      <c r="M19" s="14"/>
      <c r="N19" s="6"/>
    </row>
    <row r="20" spans="1:14" ht="33" customHeight="1" x14ac:dyDescent="0.25">
      <c r="A20" s="9">
        <v>10</v>
      </c>
      <c r="B20" s="22" t="s">
        <v>36</v>
      </c>
      <c r="C20" s="11">
        <v>0.44</v>
      </c>
      <c r="D20" s="41" t="s">
        <v>37</v>
      </c>
      <c r="E20" s="10">
        <v>0.5</v>
      </c>
      <c r="F20" s="22" t="s">
        <v>12</v>
      </c>
      <c r="G20" s="10">
        <v>0.87</v>
      </c>
      <c r="H20" s="22" t="s">
        <v>11</v>
      </c>
      <c r="I20" s="10">
        <v>0.25</v>
      </c>
      <c r="J20" s="22" t="s">
        <v>11</v>
      </c>
      <c r="K20" s="10">
        <v>0.25</v>
      </c>
      <c r="L20" s="22"/>
      <c r="M20" s="10"/>
      <c r="N20" s="11">
        <f>C20+E20+G20+I20+K20+M20</f>
        <v>2.31</v>
      </c>
    </row>
    <row r="21" spans="1:14" x14ac:dyDescent="0.25">
      <c r="A21" s="5"/>
      <c r="B21" s="7" t="s">
        <v>20</v>
      </c>
      <c r="C21" s="13"/>
      <c r="D21" s="7"/>
      <c r="E21" s="14"/>
      <c r="F21" s="7" t="s">
        <v>20</v>
      </c>
      <c r="G21" s="14"/>
      <c r="H21" s="7"/>
      <c r="I21" s="14"/>
      <c r="J21" s="7" t="s">
        <v>20</v>
      </c>
      <c r="K21" s="14"/>
      <c r="L21" s="7"/>
      <c r="M21" s="14"/>
      <c r="N21" s="6"/>
    </row>
    <row r="22" spans="1:14" x14ac:dyDescent="0.25">
      <c r="A22" s="9">
        <v>7</v>
      </c>
      <c r="B22" s="22" t="s">
        <v>11</v>
      </c>
      <c r="C22" s="11">
        <v>0.33</v>
      </c>
      <c r="D22" s="22"/>
      <c r="E22" s="10"/>
      <c r="F22" s="22" t="s">
        <v>12</v>
      </c>
      <c r="G22" s="11">
        <v>0.95</v>
      </c>
      <c r="H22" s="22"/>
      <c r="I22" s="10"/>
      <c r="J22" s="22" t="s">
        <v>11</v>
      </c>
      <c r="K22" s="11">
        <v>0.33</v>
      </c>
      <c r="L22" s="22"/>
      <c r="M22" s="10"/>
      <c r="N22" s="11">
        <f>C22+E22+G22+I22+K22+M22</f>
        <v>1.61</v>
      </c>
    </row>
    <row r="23" spans="1:14" ht="15.75" customHeight="1" x14ac:dyDescent="0.25">
      <c r="A23" s="42"/>
      <c r="B23" s="43" t="s">
        <v>38</v>
      </c>
      <c r="C23" s="44"/>
      <c r="D23" s="43"/>
      <c r="E23" s="37"/>
      <c r="F23" s="43"/>
      <c r="G23" s="37"/>
      <c r="H23" s="43" t="s">
        <v>38</v>
      </c>
      <c r="I23" s="37"/>
      <c r="J23" s="43"/>
      <c r="K23" s="37"/>
      <c r="L23" s="43"/>
      <c r="M23" s="37"/>
      <c r="N23" s="45"/>
    </row>
    <row r="24" spans="1:14" x14ac:dyDescent="0.25">
      <c r="A24" s="15">
        <v>5</v>
      </c>
      <c r="B24" s="46" t="s">
        <v>11</v>
      </c>
      <c r="C24" s="47">
        <v>0.33</v>
      </c>
      <c r="D24" s="46"/>
      <c r="E24" s="48"/>
      <c r="F24" s="46"/>
      <c r="G24" s="48"/>
      <c r="H24" s="46" t="s">
        <v>12</v>
      </c>
      <c r="I24" s="48">
        <v>0.82</v>
      </c>
      <c r="J24" s="46"/>
      <c r="K24" s="48"/>
      <c r="L24" s="46"/>
      <c r="M24" s="48"/>
      <c r="N24" s="47">
        <f>C24+E24+G24+I24+K24+M24</f>
        <v>1.1499999999999999</v>
      </c>
    </row>
    <row r="25" spans="1:14" x14ac:dyDescent="0.25">
      <c r="A25" s="42"/>
      <c r="B25" s="58" t="s">
        <v>41</v>
      </c>
      <c r="C25" s="59"/>
      <c r="D25" s="60"/>
      <c r="E25" s="59"/>
      <c r="F25" s="58" t="s">
        <v>41</v>
      </c>
      <c r="G25" s="59"/>
      <c r="H25" s="61"/>
      <c r="I25" s="59"/>
      <c r="J25" s="58" t="s">
        <v>41</v>
      </c>
      <c r="K25" s="59"/>
      <c r="L25" s="59"/>
      <c r="M25" s="59"/>
      <c r="N25" s="45"/>
    </row>
    <row r="26" spans="1:14" x14ac:dyDescent="0.25">
      <c r="A26" s="15">
        <v>7</v>
      </c>
      <c r="B26" s="40" t="s">
        <v>12</v>
      </c>
      <c r="C26" s="40">
        <v>0.95</v>
      </c>
      <c r="D26" s="40"/>
      <c r="E26" s="40"/>
      <c r="F26" s="62" t="s">
        <v>11</v>
      </c>
      <c r="G26" s="40">
        <v>0.33</v>
      </c>
      <c r="H26" s="40"/>
      <c r="I26" s="40"/>
      <c r="J26" s="62" t="s">
        <v>11</v>
      </c>
      <c r="K26" s="40">
        <v>0.33</v>
      </c>
      <c r="L26" s="40"/>
      <c r="M26" s="40"/>
      <c r="N26" s="47">
        <f>C26+E26+G26+I26+K26+M26</f>
        <v>1.61</v>
      </c>
    </row>
    <row r="27" spans="1:14" ht="15.75" customHeight="1" x14ac:dyDescent="0.25">
      <c r="A27" s="63"/>
      <c r="B27" s="64"/>
      <c r="C27" s="64"/>
      <c r="D27" s="64" t="s">
        <v>44</v>
      </c>
      <c r="E27" s="59"/>
      <c r="F27" s="59"/>
      <c r="G27" s="64"/>
      <c r="H27" s="64"/>
      <c r="I27" s="59"/>
      <c r="J27" s="65"/>
      <c r="K27" s="64"/>
      <c r="L27" s="64"/>
      <c r="M27" s="64"/>
      <c r="N27" s="44"/>
    </row>
    <row r="28" spans="1:14" x14ac:dyDescent="0.25">
      <c r="A28" s="63">
        <v>2.17</v>
      </c>
      <c r="B28" s="64"/>
      <c r="C28" s="64"/>
      <c r="D28" s="64" t="s">
        <v>12</v>
      </c>
      <c r="E28" s="64">
        <v>0.5</v>
      </c>
      <c r="F28" s="64"/>
      <c r="G28" s="64"/>
      <c r="H28" s="64"/>
      <c r="I28" s="64"/>
      <c r="J28" s="65"/>
      <c r="K28" s="64"/>
      <c r="L28" s="64"/>
      <c r="M28" s="64"/>
      <c r="N28" s="44">
        <f>C28+E28+G28+I28+K28+M28</f>
        <v>0.5</v>
      </c>
    </row>
    <row r="29" spans="1:14" ht="17.25" customHeight="1" x14ac:dyDescent="0.25">
      <c r="A29" s="42"/>
      <c r="B29" s="59"/>
      <c r="C29" s="59"/>
      <c r="D29" s="59" t="s">
        <v>46</v>
      </c>
      <c r="E29" s="59"/>
      <c r="F29" s="59"/>
      <c r="G29" s="59"/>
      <c r="H29" s="59"/>
      <c r="I29" s="59"/>
      <c r="J29" s="59" t="s">
        <v>46</v>
      </c>
      <c r="K29" s="59"/>
      <c r="L29" s="59"/>
      <c r="M29" s="59"/>
      <c r="N29" s="45"/>
    </row>
    <row r="30" spans="1:14" x14ac:dyDescent="0.25">
      <c r="A30" s="15">
        <v>4.66</v>
      </c>
      <c r="B30" s="40"/>
      <c r="C30" s="40"/>
      <c r="D30" s="40" t="s">
        <v>12</v>
      </c>
      <c r="E30" s="40">
        <v>0.83</v>
      </c>
      <c r="F30" s="40"/>
      <c r="G30" s="40"/>
      <c r="H30" s="40"/>
      <c r="I30" s="40"/>
      <c r="J30" s="40" t="s">
        <v>11</v>
      </c>
      <c r="K30" s="40">
        <v>0.25</v>
      </c>
      <c r="L30" s="40"/>
      <c r="M30" s="40"/>
      <c r="N30" s="44">
        <f>C30+E30+G30+I30+K30+M30</f>
        <v>1.08</v>
      </c>
    </row>
    <row r="31" spans="1:14" x14ac:dyDescent="0.25">
      <c r="A31" s="42">
        <v>8.33</v>
      </c>
      <c r="B31" s="45" t="s">
        <v>47</v>
      </c>
      <c r="C31" s="45"/>
      <c r="D31" s="45"/>
      <c r="E31" s="45"/>
      <c r="F31" s="66"/>
      <c r="G31" s="45"/>
      <c r="H31" s="45" t="s">
        <v>47</v>
      </c>
      <c r="I31" s="45"/>
      <c r="J31" s="45"/>
      <c r="K31" s="45"/>
      <c r="L31" s="45"/>
      <c r="M31" s="45"/>
      <c r="N31" s="67"/>
    </row>
    <row r="32" spans="1:14" x14ac:dyDescent="0.25">
      <c r="A32" s="15"/>
      <c r="B32" s="47" t="s">
        <v>12</v>
      </c>
      <c r="C32" s="47">
        <v>1.5</v>
      </c>
      <c r="D32" s="47"/>
      <c r="E32" s="68"/>
      <c r="F32" s="48"/>
      <c r="G32" s="47"/>
      <c r="H32" s="47" t="s">
        <v>11</v>
      </c>
      <c r="I32" s="47">
        <v>0.42</v>
      </c>
      <c r="J32" s="47"/>
      <c r="K32" s="47"/>
      <c r="L32" s="47"/>
      <c r="M32" s="47"/>
      <c r="N32" s="69">
        <f t="shared" ref="N32" si="0">C32+E32+G32+I32+K32+M32</f>
        <v>1.92</v>
      </c>
    </row>
    <row r="33" spans="1:14" x14ac:dyDescent="0.25">
      <c r="A33" s="24">
        <f>SUM(A3:A32)</f>
        <v>94.919999999999987</v>
      </c>
      <c r="B33" s="15" t="s">
        <v>9</v>
      </c>
      <c r="C33" s="9">
        <f>SUM(C3:C32)</f>
        <v>5.88</v>
      </c>
      <c r="D33" s="25"/>
      <c r="E33" s="25">
        <f>SUM(E3:E32)</f>
        <v>3.41</v>
      </c>
      <c r="F33" s="16"/>
      <c r="G33" s="18">
        <f>SUM(G3:G32)</f>
        <v>4.8100000000000005</v>
      </c>
      <c r="H33" s="9"/>
      <c r="I33" s="9">
        <f>SUM(I3:I32)</f>
        <v>2.25</v>
      </c>
      <c r="J33" s="9"/>
      <c r="K33" s="25">
        <f>SUM(K3:K32)</f>
        <v>5.47</v>
      </c>
      <c r="L33" s="25"/>
      <c r="M33" s="25"/>
      <c r="N33" s="36">
        <f>SUM(N3:N32)</f>
        <v>21.82</v>
      </c>
    </row>
    <row r="34" spans="1:14" x14ac:dyDescent="0.25">
      <c r="A34" s="52"/>
      <c r="B34" s="53"/>
      <c r="C34" s="54"/>
      <c r="D34" s="26" t="s">
        <v>21</v>
      </c>
      <c r="E34" s="55"/>
      <c r="F34" s="56"/>
      <c r="G34" s="57"/>
      <c r="H34" s="54"/>
      <c r="I34" s="54"/>
      <c r="J34" s="54"/>
      <c r="K34" s="55"/>
      <c r="L34" s="55"/>
      <c r="M34" s="55"/>
      <c r="N34" s="17"/>
    </row>
    <row r="35" spans="1:14" x14ac:dyDescent="0.25">
      <c r="D35" s="1" t="str">
        <f>B1</f>
        <v>TRINIDAD FERNANDEZ MARQUEZ</v>
      </c>
      <c r="F35" s="51" t="s">
        <v>48</v>
      </c>
      <c r="H35" s="1" t="s">
        <v>22</v>
      </c>
    </row>
    <row r="36" spans="1:14" x14ac:dyDescent="0.25">
      <c r="B36" s="26" t="s">
        <v>23</v>
      </c>
      <c r="F36" t="s">
        <v>24</v>
      </c>
      <c r="I36" s="27">
        <f>N33*4.33</f>
        <v>94.48060000000001</v>
      </c>
    </row>
  </sheetData>
  <pageMargins left="0" right="0" top="0" bottom="0" header="0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3" max="3" width="9" customWidth="1"/>
    <col min="4" max="4" width="9.5703125" customWidth="1"/>
    <col min="5" max="5" width="7.28515625" customWidth="1"/>
    <col min="7" max="7" width="7.85546875" customWidth="1"/>
    <col min="9" max="9" width="7.140625" customWidth="1"/>
    <col min="10" max="10" width="9.7109375" customWidth="1"/>
    <col min="11" max="11" width="6.85546875" customWidth="1"/>
    <col min="13" max="14" width="7.7109375" customWidth="1"/>
  </cols>
  <sheetData>
    <row r="1" spans="1:14" x14ac:dyDescent="0.25">
      <c r="B1" s="1" t="s">
        <v>25</v>
      </c>
    </row>
    <row r="3" spans="1:14" x14ac:dyDescent="0.25">
      <c r="A3" s="3" t="s">
        <v>78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113">
        <v>44326</v>
      </c>
      <c r="B4" s="22" t="s">
        <v>95</v>
      </c>
      <c r="C4" s="16">
        <v>2</v>
      </c>
      <c r="D4" s="22"/>
      <c r="E4" s="114"/>
      <c r="F4" s="22"/>
      <c r="G4" s="16"/>
      <c r="H4" s="22"/>
      <c r="I4" s="16"/>
      <c r="J4" s="115"/>
      <c r="K4" s="16"/>
      <c r="L4" s="22"/>
      <c r="M4" s="125"/>
      <c r="N4" s="18">
        <f>M4</f>
        <v>0</v>
      </c>
    </row>
    <row r="5" spans="1:14" ht="24.75" x14ac:dyDescent="0.25">
      <c r="A5" s="113">
        <v>44336</v>
      </c>
      <c r="B5" s="22"/>
      <c r="C5" s="16"/>
      <c r="D5" s="22"/>
      <c r="E5" s="114"/>
      <c r="F5" s="22"/>
      <c r="G5" s="16"/>
      <c r="H5" s="22" t="s">
        <v>95</v>
      </c>
      <c r="I5" s="16">
        <v>2</v>
      </c>
      <c r="J5" s="124"/>
      <c r="K5" s="16"/>
      <c r="L5" s="22"/>
      <c r="M5" s="125"/>
      <c r="N5" s="18"/>
    </row>
    <row r="6" spans="1:14" ht="25.5" thickBot="1" x14ac:dyDescent="0.3">
      <c r="A6" s="113">
        <v>44345</v>
      </c>
      <c r="B6" s="22"/>
      <c r="C6" s="16"/>
      <c r="D6" s="22"/>
      <c r="E6" s="114"/>
      <c r="F6" s="22"/>
      <c r="G6" s="16"/>
      <c r="H6" s="22"/>
      <c r="I6" s="16"/>
      <c r="J6" s="124"/>
      <c r="K6" s="16"/>
      <c r="L6" s="22" t="s">
        <v>95</v>
      </c>
      <c r="M6" s="125">
        <v>2.14</v>
      </c>
      <c r="N6" s="18"/>
    </row>
    <row r="7" spans="1:14" ht="15.75" thickBot="1" x14ac:dyDescent="0.3">
      <c r="A7" s="117" t="s">
        <v>79</v>
      </c>
      <c r="B7" s="118"/>
      <c r="C7" s="119">
        <f>SUM(C4:C6)</f>
        <v>2</v>
      </c>
      <c r="D7" s="118"/>
      <c r="E7" s="120">
        <f>SUM(E4:E6)</f>
        <v>0</v>
      </c>
      <c r="F7" s="118"/>
      <c r="G7" s="119">
        <f>SUM(G4:G6)</f>
        <v>0</v>
      </c>
      <c r="H7" s="118"/>
      <c r="I7" s="119">
        <f>SUM(I4:I6)</f>
        <v>2</v>
      </c>
      <c r="J7" s="118"/>
      <c r="K7" s="119">
        <f>SUM(K4:K6)</f>
        <v>0</v>
      </c>
      <c r="L7" s="118"/>
      <c r="M7" s="126">
        <f>M6</f>
        <v>2.14</v>
      </c>
      <c r="N7" s="118">
        <f>C7+I7+M7</f>
        <v>6.1400000000000006</v>
      </c>
    </row>
    <row r="12" spans="1:14" x14ac:dyDescent="0.25">
      <c r="B12" s="26" t="s">
        <v>58</v>
      </c>
      <c r="E12" s="121"/>
      <c r="F12" s="122" t="s">
        <v>99</v>
      </c>
    </row>
    <row r="13" spans="1:14" x14ac:dyDescent="0.25">
      <c r="B13" t="s">
        <v>23</v>
      </c>
      <c r="D13" t="str">
        <f>B1</f>
        <v>TRINIDAD FERNANDEZ MARQUEZ</v>
      </c>
    </row>
    <row r="14" spans="1:14" x14ac:dyDescent="0.25">
      <c r="B14" t="s">
        <v>59</v>
      </c>
    </row>
    <row r="15" spans="1:14" x14ac:dyDescent="0.25">
      <c r="D15" t="s">
        <v>81</v>
      </c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J13" sqref="J13"/>
    </sheetView>
  </sheetViews>
  <sheetFormatPr baseColWidth="10" defaultRowHeight="15" x14ac:dyDescent="0.25"/>
  <cols>
    <col min="1" max="1" width="12.7109375" customWidth="1"/>
    <col min="3" max="3" width="13.5703125" customWidth="1"/>
    <col min="6" max="6" width="13.7109375" customWidth="1"/>
  </cols>
  <sheetData>
    <row r="1" spans="1:14" x14ac:dyDescent="0.25">
      <c r="A1" s="1"/>
      <c r="B1" s="1" t="s">
        <v>25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.75" x14ac:dyDescent="0.25">
      <c r="A3" s="19"/>
      <c r="B3" s="8"/>
      <c r="C3" s="33"/>
      <c r="D3" s="8" t="s">
        <v>31</v>
      </c>
      <c r="E3" s="33"/>
      <c r="F3" s="6" t="s">
        <v>31</v>
      </c>
      <c r="G3" s="6"/>
      <c r="H3" s="6"/>
      <c r="I3" s="6"/>
      <c r="J3" s="6" t="s">
        <v>31</v>
      </c>
      <c r="K3" s="6"/>
      <c r="L3" s="8"/>
      <c r="M3" s="6"/>
      <c r="N3" s="6"/>
    </row>
    <row r="4" spans="1:14" ht="45" x14ac:dyDescent="0.25">
      <c r="A4" s="19"/>
      <c r="B4" s="10"/>
      <c r="C4" s="35"/>
      <c r="D4" s="40" t="s">
        <v>32</v>
      </c>
      <c r="E4" s="35"/>
      <c r="F4" s="10" t="s">
        <v>11</v>
      </c>
      <c r="G4" s="11"/>
      <c r="H4" s="10"/>
      <c r="I4" s="11"/>
      <c r="J4" s="10" t="s">
        <v>11</v>
      </c>
      <c r="K4" s="11"/>
      <c r="L4" s="10"/>
      <c r="M4" s="11"/>
      <c r="N4" s="11">
        <f>C4+E4+G4+I4+K4+M4</f>
        <v>0</v>
      </c>
    </row>
    <row r="7" spans="1:14" x14ac:dyDescent="0.25">
      <c r="C7" t="s">
        <v>50</v>
      </c>
    </row>
    <row r="9" spans="1:14" x14ac:dyDescent="0.25">
      <c r="B9" s="70" t="s">
        <v>51</v>
      </c>
    </row>
    <row r="10" spans="1:14" x14ac:dyDescent="0.25">
      <c r="A10" s="33" t="s">
        <v>1</v>
      </c>
      <c r="B10" s="74" t="s">
        <v>3</v>
      </c>
      <c r="C10" s="33" t="s">
        <v>53</v>
      </c>
      <c r="D10" s="33" t="s">
        <v>6</v>
      </c>
      <c r="E10" s="33"/>
      <c r="F10" s="33" t="s">
        <v>7</v>
      </c>
    </row>
    <row r="11" spans="1:14" x14ac:dyDescent="0.25">
      <c r="A11" s="33" t="s">
        <v>52</v>
      </c>
      <c r="B11" s="33"/>
      <c r="C11" s="33" t="s">
        <v>52</v>
      </c>
      <c r="D11" s="33"/>
      <c r="E11" s="33"/>
      <c r="F11" s="73" t="s">
        <v>52</v>
      </c>
    </row>
    <row r="12" spans="1:14" x14ac:dyDescent="0.25">
      <c r="A12" s="71" t="s">
        <v>12</v>
      </c>
      <c r="B12" s="35"/>
      <c r="C12" s="72" t="s">
        <v>30</v>
      </c>
      <c r="D12" s="72"/>
      <c r="E12" s="35"/>
      <c r="F12" s="72" t="s">
        <v>30</v>
      </c>
    </row>
  </sheetData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K7" sqref="K7"/>
    </sheetView>
  </sheetViews>
  <sheetFormatPr baseColWidth="10" defaultRowHeight="15" x14ac:dyDescent="0.25"/>
  <cols>
    <col min="1" max="1" width="7.85546875" customWidth="1"/>
    <col min="2" max="2" width="15.5703125" customWidth="1"/>
    <col min="3" max="3" width="7.140625" customWidth="1"/>
    <col min="4" max="4" width="17" customWidth="1"/>
    <col min="5" max="5" width="8.28515625" customWidth="1"/>
    <col min="6" max="6" width="13.28515625" customWidth="1"/>
    <col min="7" max="7" width="6.85546875" customWidth="1"/>
    <col min="8" max="8" width="14.7109375" customWidth="1"/>
    <col min="9" max="9" width="6" customWidth="1"/>
    <col min="10" max="10" width="17" customWidth="1"/>
    <col min="11" max="11" width="6.7109375" customWidth="1"/>
    <col min="12" max="12" width="6.28515625" customWidth="1"/>
    <col min="13" max="13" width="4.7109375" customWidth="1"/>
    <col min="14" max="14" width="6.42578125" customWidth="1"/>
  </cols>
  <sheetData>
    <row r="1" spans="1:14" x14ac:dyDescent="0.25">
      <c r="A1" s="1"/>
      <c r="B1" s="1" t="s">
        <v>25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5"/>
      <c r="B3" s="37"/>
      <c r="C3" s="13"/>
      <c r="D3" s="14" t="s">
        <v>29</v>
      </c>
      <c r="E3" s="38"/>
      <c r="F3" s="14"/>
      <c r="G3" s="39"/>
      <c r="H3" s="13"/>
      <c r="I3" s="13"/>
      <c r="J3" s="14" t="s">
        <v>29</v>
      </c>
      <c r="K3" s="13"/>
      <c r="L3" s="13"/>
      <c r="M3" s="13"/>
      <c r="N3" s="6"/>
    </row>
    <row r="4" spans="1:14" x14ac:dyDescent="0.25">
      <c r="A4" s="35">
        <v>4.5</v>
      </c>
      <c r="B4" s="15"/>
      <c r="C4" s="10"/>
      <c r="D4" s="11" t="s">
        <v>30</v>
      </c>
      <c r="E4" s="11">
        <v>0.25</v>
      </c>
      <c r="F4" s="12"/>
      <c r="G4" s="16"/>
      <c r="H4" s="11"/>
      <c r="I4" s="11"/>
      <c r="J4" s="11" t="s">
        <v>12</v>
      </c>
      <c r="K4" s="11">
        <v>0.79</v>
      </c>
      <c r="L4" s="11"/>
      <c r="M4" s="11"/>
      <c r="N4" s="11">
        <f>E4+K4</f>
        <v>1.04</v>
      </c>
    </row>
    <row r="5" spans="1:14" ht="12.75" customHeight="1" x14ac:dyDescent="0.25">
      <c r="A5" s="19"/>
      <c r="B5" s="8"/>
      <c r="C5" s="33"/>
      <c r="D5" s="8" t="s">
        <v>31</v>
      </c>
      <c r="E5" s="33"/>
      <c r="F5" s="8"/>
      <c r="G5" s="6"/>
      <c r="H5" s="6"/>
      <c r="I5" s="6"/>
      <c r="J5" s="6" t="s">
        <v>31</v>
      </c>
      <c r="K5" s="6"/>
      <c r="L5" s="8"/>
      <c r="M5" s="6"/>
      <c r="N5" s="6"/>
    </row>
    <row r="6" spans="1:14" ht="29.25" customHeight="1" x14ac:dyDescent="0.25">
      <c r="A6" s="19">
        <v>9.76</v>
      </c>
      <c r="B6" s="10"/>
      <c r="C6" s="35"/>
      <c r="D6" s="10" t="s">
        <v>11</v>
      </c>
      <c r="E6" s="35">
        <v>0.7</v>
      </c>
      <c r="F6" s="10"/>
      <c r="G6" s="11"/>
      <c r="H6" s="11"/>
      <c r="I6" s="11"/>
      <c r="J6" s="10" t="s">
        <v>12</v>
      </c>
      <c r="K6" s="11">
        <v>1.5</v>
      </c>
      <c r="L6" s="10"/>
      <c r="M6" s="11"/>
      <c r="N6" s="11">
        <f>C6+E6+G6+I6+K6+M6</f>
        <v>2.2000000000000002</v>
      </c>
    </row>
    <row r="7" spans="1:14" ht="15" customHeight="1" x14ac:dyDescent="0.25">
      <c r="A7" s="5"/>
      <c r="B7" s="7" t="s">
        <v>13</v>
      </c>
      <c r="C7" s="6"/>
      <c r="D7" s="20"/>
      <c r="E7" s="6"/>
      <c r="F7" s="7" t="s">
        <v>13</v>
      </c>
      <c r="G7" s="6"/>
      <c r="H7" s="7"/>
      <c r="I7" s="6"/>
      <c r="J7" s="43" t="s">
        <v>13</v>
      </c>
      <c r="K7" s="6"/>
      <c r="L7" s="20"/>
      <c r="M7" s="6"/>
      <c r="N7" s="6"/>
    </row>
    <row r="8" spans="1:14" x14ac:dyDescent="0.25">
      <c r="A8" s="9">
        <v>6.5</v>
      </c>
      <c r="B8" s="10" t="s">
        <v>12</v>
      </c>
      <c r="C8" s="11">
        <v>0.7</v>
      </c>
      <c r="D8" s="11"/>
      <c r="E8" s="12"/>
      <c r="F8" s="10" t="s">
        <v>14</v>
      </c>
      <c r="G8" s="11">
        <v>0.4</v>
      </c>
      <c r="H8" s="10"/>
      <c r="I8" s="11"/>
      <c r="J8" s="11" t="s">
        <v>14</v>
      </c>
      <c r="K8" s="11">
        <v>0.4</v>
      </c>
      <c r="L8" s="11"/>
      <c r="M8" s="11"/>
      <c r="N8" s="11">
        <f>C8+E8+G8+I8+K8+M8</f>
        <v>1.5</v>
      </c>
    </row>
    <row r="9" spans="1:14" x14ac:dyDescent="0.25">
      <c r="A9" s="5"/>
      <c r="B9" s="7" t="s">
        <v>33</v>
      </c>
      <c r="C9" s="6"/>
      <c r="D9" s="7" t="s">
        <v>33</v>
      </c>
      <c r="E9" s="8"/>
      <c r="F9" s="7" t="s">
        <v>33</v>
      </c>
      <c r="G9" s="6"/>
      <c r="H9" s="7" t="s">
        <v>33</v>
      </c>
      <c r="I9" s="6"/>
      <c r="J9" s="7" t="s">
        <v>33</v>
      </c>
      <c r="K9" s="6"/>
      <c r="L9" s="6"/>
      <c r="M9" s="6"/>
      <c r="N9" s="6">
        <f>C9+E9+G9+I9+K9+M9</f>
        <v>0</v>
      </c>
    </row>
    <row r="10" spans="1:14" x14ac:dyDescent="0.25">
      <c r="A10" s="9">
        <v>8</v>
      </c>
      <c r="B10" s="10" t="s">
        <v>11</v>
      </c>
      <c r="C10" s="11">
        <v>0.3</v>
      </c>
      <c r="D10" s="10" t="s">
        <v>11</v>
      </c>
      <c r="E10" s="11">
        <v>0.3</v>
      </c>
      <c r="F10" s="10" t="s">
        <v>34</v>
      </c>
      <c r="G10" s="11">
        <v>0.64</v>
      </c>
      <c r="H10" s="10" t="s">
        <v>11</v>
      </c>
      <c r="I10" s="11">
        <v>0.3</v>
      </c>
      <c r="J10" s="10" t="s">
        <v>11</v>
      </c>
      <c r="K10" s="11">
        <v>0.3</v>
      </c>
      <c r="L10" s="10"/>
      <c r="M10" s="11"/>
      <c r="N10" s="11">
        <f>C10+E10+G10+I10+K10+M10</f>
        <v>1.84</v>
      </c>
    </row>
    <row r="11" spans="1:14" x14ac:dyDescent="0.25">
      <c r="A11" s="5"/>
      <c r="C11" s="13"/>
      <c r="D11" s="7" t="s">
        <v>15</v>
      </c>
      <c r="E11" s="14"/>
      <c r="F11" s="7"/>
      <c r="G11" s="13"/>
      <c r="H11" s="7"/>
      <c r="I11" s="13"/>
      <c r="J11" s="7" t="s">
        <v>15</v>
      </c>
      <c r="K11" s="13"/>
      <c r="L11" s="7"/>
      <c r="M11" s="13"/>
      <c r="N11" s="6"/>
    </row>
    <row r="12" spans="1:14" x14ac:dyDescent="0.25">
      <c r="A12" s="9">
        <v>4</v>
      </c>
      <c r="B12" s="22"/>
      <c r="C12" s="11"/>
      <c r="D12" s="10" t="s">
        <v>11</v>
      </c>
      <c r="E12" s="10">
        <v>0.33</v>
      </c>
      <c r="F12" s="10"/>
      <c r="G12" s="11"/>
      <c r="H12" s="11"/>
      <c r="I12" s="11"/>
      <c r="J12" s="22" t="s">
        <v>12</v>
      </c>
      <c r="K12" s="11">
        <v>0.59</v>
      </c>
      <c r="L12" s="10"/>
      <c r="M12" s="11"/>
      <c r="N12" s="11">
        <f>C12+E12+G12+I12+K12+M12</f>
        <v>0.91999999999999993</v>
      </c>
    </row>
    <row r="13" spans="1:14" ht="15" customHeight="1" x14ac:dyDescent="0.25">
      <c r="A13" s="19"/>
      <c r="B13" s="7" t="s">
        <v>16</v>
      </c>
      <c r="C13" s="13"/>
      <c r="D13" s="23"/>
      <c r="E13" s="14"/>
      <c r="F13" s="7" t="s">
        <v>16</v>
      </c>
      <c r="G13" s="13"/>
      <c r="H13" s="17"/>
      <c r="I13" s="13"/>
      <c r="J13" s="7" t="s">
        <v>16</v>
      </c>
      <c r="K13" s="13"/>
      <c r="L13" s="23"/>
      <c r="M13" s="13"/>
      <c r="N13" s="6">
        <f>C13+E13+G13+I13+K13+M13</f>
        <v>0</v>
      </c>
    </row>
    <row r="14" spans="1:14" x14ac:dyDescent="0.25">
      <c r="A14" s="19">
        <v>6</v>
      </c>
      <c r="B14" s="11" t="s">
        <v>12</v>
      </c>
      <c r="C14" s="11">
        <v>0.57999999999999996</v>
      </c>
      <c r="D14" s="10"/>
      <c r="E14" s="10"/>
      <c r="F14" s="10" t="s">
        <v>14</v>
      </c>
      <c r="G14" s="11">
        <v>0.4</v>
      </c>
      <c r="H14" s="11"/>
      <c r="I14" s="11"/>
      <c r="J14" s="11" t="s">
        <v>14</v>
      </c>
      <c r="K14" s="11">
        <v>0.4</v>
      </c>
      <c r="L14" s="23"/>
      <c r="M14" s="13"/>
      <c r="N14" s="11">
        <f>C14+E14+G14+I14+K14+M14</f>
        <v>1.38</v>
      </c>
    </row>
    <row r="15" spans="1:14" x14ac:dyDescent="0.25">
      <c r="A15" s="5"/>
      <c r="B15" s="32"/>
      <c r="C15" s="6"/>
      <c r="D15" s="32"/>
      <c r="E15" s="6"/>
      <c r="F15" s="32"/>
      <c r="G15" s="6"/>
      <c r="H15" s="32" t="s">
        <v>27</v>
      </c>
      <c r="I15" s="6"/>
      <c r="J15" s="32"/>
      <c r="K15" s="6"/>
      <c r="L15" s="32"/>
      <c r="M15" s="6"/>
      <c r="N15" s="6"/>
    </row>
    <row r="16" spans="1:14" x14ac:dyDescent="0.25">
      <c r="A16" s="9">
        <v>2</v>
      </c>
      <c r="B16" s="22"/>
      <c r="C16" s="11"/>
      <c r="D16" s="22"/>
      <c r="E16" s="11"/>
      <c r="F16" s="22"/>
      <c r="G16" s="11"/>
      <c r="H16" s="22" t="s">
        <v>12</v>
      </c>
      <c r="I16" s="11">
        <v>0.46</v>
      </c>
      <c r="J16" s="22"/>
      <c r="K16" s="11"/>
      <c r="L16" s="22"/>
      <c r="M16" s="11"/>
      <c r="N16" s="11">
        <f>C16+E16+G16+I16+K16+M16</f>
        <v>0.46</v>
      </c>
    </row>
    <row r="17" spans="1:14" x14ac:dyDescent="0.25">
      <c r="A17" s="5"/>
      <c r="B17" s="7" t="s">
        <v>17</v>
      </c>
      <c r="C17" s="13"/>
      <c r="D17" s="7"/>
      <c r="E17" s="14"/>
      <c r="F17" s="7" t="s">
        <v>17</v>
      </c>
      <c r="G17" s="14"/>
      <c r="H17" s="7"/>
      <c r="I17" s="14"/>
      <c r="J17" s="7" t="s">
        <v>17</v>
      </c>
      <c r="K17" s="14"/>
      <c r="L17" s="7"/>
      <c r="M17" s="14"/>
      <c r="N17" s="6"/>
    </row>
    <row r="18" spans="1:14" ht="36" customHeight="1" x14ac:dyDescent="0.25">
      <c r="A18" s="9">
        <v>10</v>
      </c>
      <c r="B18" s="22" t="s">
        <v>18</v>
      </c>
      <c r="C18" s="11">
        <v>0.75</v>
      </c>
      <c r="D18" s="22"/>
      <c r="E18" s="10"/>
      <c r="F18" s="22" t="s">
        <v>19</v>
      </c>
      <c r="G18" s="10">
        <v>1.22</v>
      </c>
      <c r="H18" s="22"/>
      <c r="I18" s="10"/>
      <c r="J18" s="22" t="s">
        <v>11</v>
      </c>
      <c r="K18" s="10">
        <v>0.33</v>
      </c>
      <c r="L18" s="22"/>
      <c r="M18" s="10"/>
      <c r="N18" s="11">
        <f>C18+E18+G18+I18+K18+M18</f>
        <v>2.2999999999999998</v>
      </c>
    </row>
    <row r="19" spans="1:14" x14ac:dyDescent="0.25">
      <c r="A19" s="5"/>
      <c r="B19" s="7" t="s">
        <v>35</v>
      </c>
      <c r="C19" s="13"/>
      <c r="D19" s="7" t="s">
        <v>35</v>
      </c>
      <c r="E19" s="14"/>
      <c r="F19" s="7" t="s">
        <v>35</v>
      </c>
      <c r="G19" s="13"/>
      <c r="H19" s="7" t="s">
        <v>35</v>
      </c>
      <c r="I19" s="14"/>
      <c r="J19" s="7" t="s">
        <v>35</v>
      </c>
      <c r="K19" s="13"/>
      <c r="L19" s="7"/>
      <c r="M19" s="14"/>
      <c r="N19" s="6"/>
    </row>
    <row r="20" spans="1:14" ht="36" x14ac:dyDescent="0.25">
      <c r="A20" s="9">
        <v>10</v>
      </c>
      <c r="B20" s="22" t="s">
        <v>36</v>
      </c>
      <c r="C20" s="11">
        <v>0.44</v>
      </c>
      <c r="D20" s="41" t="s">
        <v>37</v>
      </c>
      <c r="E20" s="10">
        <v>0.5</v>
      </c>
      <c r="F20" s="22" t="s">
        <v>12</v>
      </c>
      <c r="G20" s="10">
        <v>0.87</v>
      </c>
      <c r="H20" s="22" t="s">
        <v>11</v>
      </c>
      <c r="I20" s="10">
        <v>0.25</v>
      </c>
      <c r="J20" s="22" t="s">
        <v>11</v>
      </c>
      <c r="K20" s="10">
        <v>0.25</v>
      </c>
      <c r="L20" s="22"/>
      <c r="M20" s="10"/>
      <c r="N20" s="11">
        <f>C20+E20+G20+I20+K20+M20</f>
        <v>2.31</v>
      </c>
    </row>
    <row r="21" spans="1:14" x14ac:dyDescent="0.25">
      <c r="A21" s="5"/>
      <c r="B21" s="7" t="s">
        <v>20</v>
      </c>
      <c r="C21" s="13"/>
      <c r="D21" s="7"/>
      <c r="E21" s="14"/>
      <c r="F21" s="7" t="s">
        <v>20</v>
      </c>
      <c r="G21" s="14"/>
      <c r="H21" s="7"/>
      <c r="I21" s="14"/>
      <c r="J21" s="7" t="s">
        <v>20</v>
      </c>
      <c r="K21" s="14"/>
      <c r="L21" s="7"/>
      <c r="M21" s="14"/>
      <c r="N21" s="6"/>
    </row>
    <row r="22" spans="1:14" x14ac:dyDescent="0.25">
      <c r="A22" s="9">
        <v>7</v>
      </c>
      <c r="B22" s="22" t="s">
        <v>11</v>
      </c>
      <c r="C22" s="11">
        <v>0.33</v>
      </c>
      <c r="D22" s="22"/>
      <c r="E22" s="10"/>
      <c r="F22" s="22" t="s">
        <v>12</v>
      </c>
      <c r="G22" s="11">
        <v>0.95</v>
      </c>
      <c r="H22" s="22"/>
      <c r="I22" s="10"/>
      <c r="J22" s="22" t="s">
        <v>11</v>
      </c>
      <c r="K22" s="11">
        <v>0.33</v>
      </c>
      <c r="L22" s="22"/>
      <c r="M22" s="10"/>
      <c r="N22" s="11">
        <f>C22+E22+G22+I22+K22+M22</f>
        <v>1.61</v>
      </c>
    </row>
    <row r="23" spans="1:14" ht="13.5" customHeight="1" x14ac:dyDescent="0.25">
      <c r="A23" s="42"/>
      <c r="B23" s="43" t="s">
        <v>38</v>
      </c>
      <c r="C23" s="44"/>
      <c r="D23" s="43"/>
      <c r="E23" s="37"/>
      <c r="F23" s="43"/>
      <c r="G23" s="37"/>
      <c r="H23" s="43" t="s">
        <v>38</v>
      </c>
      <c r="I23" s="37"/>
      <c r="J23" s="43"/>
      <c r="K23" s="37"/>
      <c r="L23" s="43"/>
      <c r="M23" s="37"/>
      <c r="N23" s="45"/>
    </row>
    <row r="24" spans="1:14" x14ac:dyDescent="0.25">
      <c r="A24" s="15">
        <v>5</v>
      </c>
      <c r="B24" s="46" t="s">
        <v>11</v>
      </c>
      <c r="C24" s="47">
        <v>0.33</v>
      </c>
      <c r="D24" s="46"/>
      <c r="E24" s="48"/>
      <c r="F24" s="46"/>
      <c r="G24" s="48"/>
      <c r="H24" s="46" t="s">
        <v>12</v>
      </c>
      <c r="I24" s="48">
        <v>0.82</v>
      </c>
      <c r="J24" s="46"/>
      <c r="K24" s="48"/>
      <c r="L24" s="46"/>
      <c r="M24" s="48"/>
      <c r="N24" s="47">
        <f>C24+E24+G24+I24+K24+M24</f>
        <v>1.1499999999999999</v>
      </c>
    </row>
    <row r="25" spans="1:14" x14ac:dyDescent="0.25">
      <c r="A25" s="42"/>
      <c r="B25" s="58" t="s">
        <v>41</v>
      </c>
      <c r="C25" s="59"/>
      <c r="D25" s="60"/>
      <c r="E25" s="59"/>
      <c r="F25" s="58" t="s">
        <v>41</v>
      </c>
      <c r="G25" s="59"/>
      <c r="H25" s="61"/>
      <c r="I25" s="59"/>
      <c r="J25" s="58" t="s">
        <v>41</v>
      </c>
      <c r="K25" s="59"/>
      <c r="L25" s="59"/>
      <c r="M25" s="59"/>
      <c r="N25" s="45"/>
    </row>
    <row r="26" spans="1:14" x14ac:dyDescent="0.25">
      <c r="A26" s="15">
        <v>7</v>
      </c>
      <c r="B26" s="40" t="s">
        <v>12</v>
      </c>
      <c r="C26" s="40">
        <v>0.95</v>
      </c>
      <c r="D26" s="40"/>
      <c r="E26" s="40"/>
      <c r="F26" s="62" t="s">
        <v>11</v>
      </c>
      <c r="G26" s="40">
        <v>0.33</v>
      </c>
      <c r="H26" s="40"/>
      <c r="I26" s="40"/>
      <c r="J26" s="62" t="s">
        <v>11</v>
      </c>
      <c r="K26" s="40">
        <v>0.33</v>
      </c>
      <c r="L26" s="40"/>
      <c r="M26" s="40"/>
      <c r="N26" s="47">
        <f>C26+E26+G26+I26+K26+M26</f>
        <v>1.61</v>
      </c>
    </row>
    <row r="27" spans="1:14" ht="11.25" customHeight="1" x14ac:dyDescent="0.25">
      <c r="A27" s="63"/>
      <c r="B27" s="64"/>
      <c r="C27" s="64"/>
      <c r="D27" s="64" t="s">
        <v>44</v>
      </c>
      <c r="E27" s="59"/>
      <c r="F27" s="59"/>
      <c r="G27" s="64"/>
      <c r="H27" s="64"/>
      <c r="I27" s="59"/>
      <c r="J27" s="65"/>
      <c r="K27" s="64"/>
      <c r="L27" s="64"/>
      <c r="M27" s="64"/>
      <c r="N27" s="44"/>
    </row>
    <row r="28" spans="1:14" x14ac:dyDescent="0.25">
      <c r="A28" s="63">
        <v>2.17</v>
      </c>
      <c r="B28" s="64"/>
      <c r="C28" s="64"/>
      <c r="D28" s="64" t="s">
        <v>12</v>
      </c>
      <c r="E28" s="64">
        <v>0.5</v>
      </c>
      <c r="F28" s="64"/>
      <c r="G28" s="64"/>
      <c r="H28" s="64"/>
      <c r="I28" s="64"/>
      <c r="J28" s="65"/>
      <c r="K28" s="64"/>
      <c r="L28" s="64"/>
      <c r="M28" s="64"/>
      <c r="N28" s="44">
        <f>C28+E28+G28+I28+K28+M28</f>
        <v>0.5</v>
      </c>
    </row>
    <row r="29" spans="1:14" ht="21" customHeight="1" x14ac:dyDescent="0.25">
      <c r="A29" s="42"/>
      <c r="B29" s="59"/>
      <c r="C29" s="59"/>
      <c r="D29" s="59" t="s">
        <v>46</v>
      </c>
      <c r="E29" s="59"/>
      <c r="F29" s="59"/>
      <c r="G29" s="59"/>
      <c r="H29" s="59"/>
      <c r="I29" s="59"/>
      <c r="J29" s="59" t="s">
        <v>46</v>
      </c>
      <c r="K29" s="59"/>
      <c r="L29" s="59"/>
      <c r="M29" s="59"/>
      <c r="N29" s="45"/>
    </row>
    <row r="30" spans="1:14" x14ac:dyDescent="0.25">
      <c r="A30" s="15">
        <v>4.66</v>
      </c>
      <c r="B30" s="40"/>
      <c r="C30" s="40"/>
      <c r="D30" s="40" t="s">
        <v>12</v>
      </c>
      <c r="E30" s="40">
        <v>0.83</v>
      </c>
      <c r="F30" s="40"/>
      <c r="G30" s="40"/>
      <c r="H30" s="40"/>
      <c r="I30" s="40"/>
      <c r="J30" s="40" t="s">
        <v>11</v>
      </c>
      <c r="K30" s="40">
        <v>0.25</v>
      </c>
      <c r="L30" s="40"/>
      <c r="M30" s="40"/>
      <c r="N30" s="44">
        <f>C30+E30+G30+I30+K30+M30</f>
        <v>1.08</v>
      </c>
    </row>
    <row r="31" spans="1:14" x14ac:dyDescent="0.25">
      <c r="A31" s="24">
        <f>SUM(A3:A30)</f>
        <v>86.589999999999989</v>
      </c>
      <c r="B31" s="15" t="s">
        <v>9</v>
      </c>
      <c r="C31" s="9">
        <f>SUM(C3:C30)</f>
        <v>4.38</v>
      </c>
      <c r="D31" s="25"/>
      <c r="E31" s="25">
        <f>SUM(E3:E30)</f>
        <v>3.41</v>
      </c>
      <c r="F31" s="16"/>
      <c r="G31" s="18">
        <f>SUM(G3:G30)</f>
        <v>4.8100000000000005</v>
      </c>
      <c r="H31" s="9"/>
      <c r="I31" s="9">
        <f>SUM(I3:I30)</f>
        <v>1.83</v>
      </c>
      <c r="J31" s="9"/>
      <c r="K31" s="25">
        <f>SUM(K3:K30)</f>
        <v>5.47</v>
      </c>
      <c r="L31" s="25"/>
      <c r="M31" s="25"/>
      <c r="N31" s="36">
        <f>SUM(N3:N30)</f>
        <v>19.899999999999999</v>
      </c>
    </row>
    <row r="32" spans="1:14" x14ac:dyDescent="0.25">
      <c r="A32" s="52"/>
      <c r="B32" s="53"/>
      <c r="C32" s="54"/>
      <c r="D32" s="26" t="s">
        <v>21</v>
      </c>
      <c r="E32" s="55"/>
      <c r="F32" s="56"/>
      <c r="G32" s="57"/>
      <c r="H32" s="54"/>
      <c r="I32" s="54"/>
      <c r="J32" s="54"/>
      <c r="K32" s="55"/>
      <c r="L32" s="55"/>
      <c r="M32" s="55"/>
      <c r="N32" s="17"/>
    </row>
    <row r="33" spans="2:9" x14ac:dyDescent="0.25">
      <c r="D33" s="1" t="str">
        <f>B1</f>
        <v>TRINIDAD FERNANDEZ MARQUEZ</v>
      </c>
      <c r="F33" s="51" t="s">
        <v>49</v>
      </c>
      <c r="H33" s="1" t="s">
        <v>22</v>
      </c>
    </row>
    <row r="34" spans="2:9" x14ac:dyDescent="0.25">
      <c r="B34" s="26" t="s">
        <v>23</v>
      </c>
      <c r="G34" t="s">
        <v>24</v>
      </c>
      <c r="I34" s="27">
        <f>N31*4.33</f>
        <v>86.167000000000002</v>
      </c>
    </row>
  </sheetData>
  <pageMargins left="0" right="0" top="0" bottom="0" header="0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3" workbookViewId="0">
      <selection activeCell="B36" sqref="B36"/>
    </sheetView>
  </sheetViews>
  <sheetFormatPr baseColWidth="10" defaultRowHeight="15" x14ac:dyDescent="0.25"/>
  <cols>
    <col min="1" max="1" width="8.140625" customWidth="1"/>
    <col min="2" max="2" width="19.140625" customWidth="1"/>
    <col min="3" max="3" width="6.7109375" customWidth="1"/>
    <col min="4" max="4" width="25" customWidth="1"/>
    <col min="5" max="5" width="5.5703125" customWidth="1"/>
    <col min="6" max="6" width="14.42578125" customWidth="1"/>
    <col min="7" max="7" width="5.7109375" customWidth="1"/>
    <col min="9" max="9" width="5.85546875" customWidth="1"/>
    <col min="10" max="10" width="18.28515625" customWidth="1"/>
    <col min="11" max="12" width="6.42578125" customWidth="1"/>
    <col min="13" max="13" width="4.42578125" customWidth="1"/>
    <col min="14" max="14" width="6.5703125" customWidth="1"/>
  </cols>
  <sheetData>
    <row r="1" spans="1:14" x14ac:dyDescent="0.25">
      <c r="A1" s="1"/>
      <c r="B1" s="1" t="s">
        <v>25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17.25" customHeight="1" x14ac:dyDescent="0.25">
      <c r="A3" s="5"/>
      <c r="B3" s="37"/>
      <c r="C3" s="13"/>
      <c r="D3" s="14" t="s">
        <v>29</v>
      </c>
      <c r="E3" s="38"/>
      <c r="F3" s="14"/>
      <c r="G3" s="39"/>
      <c r="H3" s="13"/>
      <c r="I3" s="13"/>
      <c r="J3" s="14" t="s">
        <v>29</v>
      </c>
      <c r="K3" s="13"/>
      <c r="L3" s="13"/>
      <c r="M3" s="13"/>
      <c r="N3" s="6"/>
    </row>
    <row r="4" spans="1:14" x14ac:dyDescent="0.25">
      <c r="A4" s="35">
        <v>4.5</v>
      </c>
      <c r="B4" s="15"/>
      <c r="C4" s="10"/>
      <c r="D4" s="11" t="s">
        <v>30</v>
      </c>
      <c r="E4" s="11">
        <v>0.25</v>
      </c>
      <c r="F4" s="12"/>
      <c r="G4" s="16"/>
      <c r="H4" s="11"/>
      <c r="I4" s="11"/>
      <c r="J4" s="11" t="s">
        <v>12</v>
      </c>
      <c r="K4" s="11">
        <v>0.79</v>
      </c>
      <c r="L4" s="11"/>
      <c r="M4" s="11"/>
      <c r="N4" s="11">
        <f>E4+K4</f>
        <v>1.04</v>
      </c>
    </row>
    <row r="5" spans="1:14" ht="12.75" customHeight="1" x14ac:dyDescent="0.25">
      <c r="A5" s="19"/>
      <c r="B5" s="8"/>
      <c r="C5" s="33"/>
      <c r="D5" s="8" t="s">
        <v>31</v>
      </c>
      <c r="E5" s="33"/>
      <c r="F5" s="8"/>
      <c r="G5" s="6"/>
      <c r="H5" s="6"/>
      <c r="I5" s="6"/>
      <c r="J5" s="6" t="s">
        <v>31</v>
      </c>
      <c r="K5" s="6"/>
      <c r="L5" s="8"/>
      <c r="M5" s="6"/>
      <c r="N5" s="6"/>
    </row>
    <row r="6" spans="1:14" ht="31.5" customHeight="1" x14ac:dyDescent="0.25">
      <c r="A6" s="19">
        <v>9.76</v>
      </c>
      <c r="B6" s="10"/>
      <c r="C6" s="35"/>
      <c r="D6" s="10" t="s">
        <v>11</v>
      </c>
      <c r="E6" s="35">
        <v>0.7</v>
      </c>
      <c r="F6" s="10"/>
      <c r="G6" s="11"/>
      <c r="H6" s="11"/>
      <c r="I6" s="11"/>
      <c r="J6" s="40" t="s">
        <v>32</v>
      </c>
      <c r="K6" s="11">
        <v>1.5</v>
      </c>
      <c r="L6" s="10"/>
      <c r="M6" s="11"/>
      <c r="N6" s="11">
        <f>C6+E6+G6+I6+K6+M6</f>
        <v>2.2000000000000002</v>
      </c>
    </row>
    <row r="7" spans="1:14" ht="14.25" customHeight="1" x14ac:dyDescent="0.25">
      <c r="A7" s="5"/>
      <c r="B7" s="7" t="s">
        <v>13</v>
      </c>
      <c r="C7" s="6"/>
      <c r="D7" s="20"/>
      <c r="E7" s="6"/>
      <c r="F7" s="7" t="s">
        <v>13</v>
      </c>
      <c r="G7" s="6"/>
      <c r="H7" s="7"/>
      <c r="I7" s="6"/>
      <c r="J7" s="21" t="s">
        <v>13</v>
      </c>
      <c r="K7" s="6"/>
      <c r="L7" s="20"/>
      <c r="M7" s="6"/>
      <c r="N7" s="6"/>
    </row>
    <row r="8" spans="1:14" x14ac:dyDescent="0.25">
      <c r="A8" s="9">
        <v>6.5</v>
      </c>
      <c r="B8" s="10" t="s">
        <v>12</v>
      </c>
      <c r="C8" s="11">
        <v>0.7</v>
      </c>
      <c r="D8" s="11"/>
      <c r="E8" s="12"/>
      <c r="F8" s="10" t="s">
        <v>14</v>
      </c>
      <c r="G8" s="11">
        <v>0.4</v>
      </c>
      <c r="H8" s="10"/>
      <c r="I8" s="11"/>
      <c r="J8" s="11" t="s">
        <v>14</v>
      </c>
      <c r="K8" s="11">
        <v>0.4</v>
      </c>
      <c r="L8" s="11"/>
      <c r="M8" s="11"/>
      <c r="N8" s="11">
        <f>C8+E8+G8+I8+K8+M8</f>
        <v>1.5</v>
      </c>
    </row>
    <row r="9" spans="1:14" x14ac:dyDescent="0.25">
      <c r="A9" s="5"/>
      <c r="B9" s="7" t="s">
        <v>33</v>
      </c>
      <c r="C9" s="6"/>
      <c r="D9" s="7" t="s">
        <v>33</v>
      </c>
      <c r="E9" s="8"/>
      <c r="F9" s="7" t="s">
        <v>33</v>
      </c>
      <c r="G9" s="6"/>
      <c r="H9" s="7" t="s">
        <v>33</v>
      </c>
      <c r="I9" s="6"/>
      <c r="J9" s="7" t="s">
        <v>33</v>
      </c>
      <c r="K9" s="6"/>
      <c r="L9" s="6"/>
      <c r="M9" s="6"/>
      <c r="N9" s="6">
        <f>C9+E9+G9+I9+K9+M9</f>
        <v>0</v>
      </c>
    </row>
    <row r="10" spans="1:14" x14ac:dyDescent="0.25">
      <c r="A10" s="9">
        <v>8</v>
      </c>
      <c r="B10" s="10" t="s">
        <v>11</v>
      </c>
      <c r="C10" s="11">
        <v>0.3</v>
      </c>
      <c r="D10" s="10" t="s">
        <v>11</v>
      </c>
      <c r="E10" s="11">
        <v>0.3</v>
      </c>
      <c r="F10" s="10" t="s">
        <v>34</v>
      </c>
      <c r="G10" s="11">
        <v>0.64</v>
      </c>
      <c r="H10" s="10" t="s">
        <v>11</v>
      </c>
      <c r="I10" s="11">
        <v>0.3</v>
      </c>
      <c r="J10" s="10" t="s">
        <v>11</v>
      </c>
      <c r="K10" s="11">
        <v>0.3</v>
      </c>
      <c r="L10" s="10"/>
      <c r="M10" s="11"/>
      <c r="N10" s="11">
        <f>C10+E10+G10+I10+K10+M10</f>
        <v>1.84</v>
      </c>
    </row>
    <row r="11" spans="1:14" x14ac:dyDescent="0.25">
      <c r="A11" s="5"/>
      <c r="C11" s="13"/>
      <c r="D11" s="7" t="s">
        <v>15</v>
      </c>
      <c r="E11" s="14"/>
      <c r="F11" s="7"/>
      <c r="G11" s="13"/>
      <c r="H11" s="7"/>
      <c r="I11" s="13"/>
      <c r="J11" s="7" t="s">
        <v>15</v>
      </c>
      <c r="K11" s="13"/>
      <c r="L11" s="7"/>
      <c r="M11" s="13"/>
      <c r="N11" s="6"/>
    </row>
    <row r="12" spans="1:14" x14ac:dyDescent="0.25">
      <c r="A12" s="9">
        <v>4</v>
      </c>
      <c r="B12" s="22"/>
      <c r="C12" s="11"/>
      <c r="D12" s="10" t="s">
        <v>11</v>
      </c>
      <c r="E12" s="10">
        <v>0.33</v>
      </c>
      <c r="F12" s="10"/>
      <c r="G12" s="11"/>
      <c r="H12" s="11"/>
      <c r="I12" s="11"/>
      <c r="J12" s="22" t="s">
        <v>12</v>
      </c>
      <c r="K12" s="11">
        <v>0.59</v>
      </c>
      <c r="L12" s="10"/>
      <c r="M12" s="11"/>
      <c r="N12" s="11">
        <f>C12+E12+G12+I12+K12+M12</f>
        <v>0.91999999999999993</v>
      </c>
    </row>
    <row r="13" spans="1:14" ht="14.25" customHeight="1" x14ac:dyDescent="0.25">
      <c r="A13" s="19"/>
      <c r="B13" s="7" t="s">
        <v>16</v>
      </c>
      <c r="C13" s="13"/>
      <c r="D13" s="23"/>
      <c r="E13" s="14"/>
      <c r="F13" s="7" t="s">
        <v>16</v>
      </c>
      <c r="G13" s="13"/>
      <c r="H13" s="17"/>
      <c r="I13" s="13"/>
      <c r="J13" s="7" t="s">
        <v>16</v>
      </c>
      <c r="K13" s="13"/>
      <c r="L13" s="23"/>
      <c r="M13" s="13"/>
      <c r="N13" s="6">
        <f>C13+E13+G13+I13+K13+M13</f>
        <v>0</v>
      </c>
    </row>
    <row r="14" spans="1:14" x14ac:dyDescent="0.25">
      <c r="A14" s="19">
        <v>6</v>
      </c>
      <c r="B14" s="11" t="s">
        <v>12</v>
      </c>
      <c r="C14" s="11">
        <v>0.57999999999999996</v>
      </c>
      <c r="D14" s="10"/>
      <c r="E14" s="10"/>
      <c r="F14" s="10" t="s">
        <v>14</v>
      </c>
      <c r="G14" s="11">
        <v>0.4</v>
      </c>
      <c r="H14" s="11"/>
      <c r="I14" s="11"/>
      <c r="J14" s="11" t="s">
        <v>14</v>
      </c>
      <c r="K14" s="11">
        <v>0.4</v>
      </c>
      <c r="L14" s="23"/>
      <c r="M14" s="13"/>
      <c r="N14" s="11">
        <f>C14+E14+G14+I14+K14+M14</f>
        <v>1.38</v>
      </c>
    </row>
    <row r="15" spans="1:14" x14ac:dyDescent="0.25">
      <c r="A15" s="5"/>
      <c r="B15" s="32"/>
      <c r="C15" s="6"/>
      <c r="D15" s="32"/>
      <c r="E15" s="6"/>
      <c r="F15" s="32"/>
      <c r="G15" s="6"/>
      <c r="H15" s="32" t="s">
        <v>27</v>
      </c>
      <c r="I15" s="6"/>
      <c r="J15" s="32"/>
      <c r="K15" s="6"/>
      <c r="L15" s="32"/>
      <c r="M15" s="6"/>
      <c r="N15" s="6"/>
    </row>
    <row r="16" spans="1:14" x14ac:dyDescent="0.25">
      <c r="A16" s="9">
        <v>2</v>
      </c>
      <c r="B16" s="22"/>
      <c r="C16" s="11"/>
      <c r="D16" s="22"/>
      <c r="E16" s="11"/>
      <c r="F16" s="22"/>
      <c r="G16" s="11"/>
      <c r="H16" s="22" t="s">
        <v>12</v>
      </c>
      <c r="I16" s="11">
        <v>0.46</v>
      </c>
      <c r="J16" s="22"/>
      <c r="K16" s="11"/>
      <c r="L16" s="22"/>
      <c r="M16" s="11"/>
      <c r="N16" s="11">
        <f>C16+E16+G16+I16+K16+M16</f>
        <v>0.46</v>
      </c>
    </row>
    <row r="17" spans="1:14" x14ac:dyDescent="0.25">
      <c r="A17" s="5"/>
      <c r="B17" s="7" t="s">
        <v>17</v>
      </c>
      <c r="C17" s="13"/>
      <c r="D17" s="7"/>
      <c r="E17" s="14"/>
      <c r="F17" s="7" t="s">
        <v>17</v>
      </c>
      <c r="G17" s="14"/>
      <c r="H17" s="7"/>
      <c r="I17" s="14"/>
      <c r="J17" s="7" t="s">
        <v>17</v>
      </c>
      <c r="K17" s="14"/>
      <c r="L17" s="7"/>
      <c r="M17" s="14"/>
      <c r="N17" s="6"/>
    </row>
    <row r="18" spans="1:14" ht="27" customHeight="1" x14ac:dyDescent="0.25">
      <c r="A18" s="9">
        <v>10</v>
      </c>
      <c r="B18" s="22" t="s">
        <v>18</v>
      </c>
      <c r="C18" s="11">
        <v>0.75</v>
      </c>
      <c r="D18" s="22"/>
      <c r="E18" s="10"/>
      <c r="F18" s="22" t="s">
        <v>19</v>
      </c>
      <c r="G18" s="10">
        <v>1.22</v>
      </c>
      <c r="H18" s="22"/>
      <c r="I18" s="10"/>
      <c r="J18" s="22" t="s">
        <v>11</v>
      </c>
      <c r="K18" s="10">
        <v>0.33</v>
      </c>
      <c r="L18" s="22"/>
      <c r="M18" s="10"/>
      <c r="N18" s="11">
        <f>C18+E18+G18+I18+K18+M18</f>
        <v>2.2999999999999998</v>
      </c>
    </row>
    <row r="19" spans="1:14" x14ac:dyDescent="0.25">
      <c r="A19" s="5"/>
      <c r="B19" s="7" t="s">
        <v>35</v>
      </c>
      <c r="C19" s="13"/>
      <c r="D19" s="7" t="s">
        <v>35</v>
      </c>
      <c r="E19" s="14"/>
      <c r="F19" s="7" t="s">
        <v>35</v>
      </c>
      <c r="G19" s="13"/>
      <c r="H19" s="7" t="s">
        <v>35</v>
      </c>
      <c r="I19" s="14"/>
      <c r="J19" s="7" t="s">
        <v>35</v>
      </c>
      <c r="K19" s="13"/>
      <c r="L19" s="7"/>
      <c r="M19" s="14"/>
      <c r="N19" s="6"/>
    </row>
    <row r="20" spans="1:14" ht="30" customHeight="1" x14ac:dyDescent="0.25">
      <c r="A20" s="9">
        <v>10</v>
      </c>
      <c r="B20" s="22" t="s">
        <v>36</v>
      </c>
      <c r="C20" s="11">
        <v>0.44</v>
      </c>
      <c r="D20" s="41" t="s">
        <v>37</v>
      </c>
      <c r="E20" s="10">
        <v>0.5</v>
      </c>
      <c r="F20" s="22" t="s">
        <v>12</v>
      </c>
      <c r="G20" s="10">
        <v>0.87</v>
      </c>
      <c r="H20" s="22" t="s">
        <v>11</v>
      </c>
      <c r="I20" s="10">
        <v>0.25</v>
      </c>
      <c r="J20" s="22" t="s">
        <v>11</v>
      </c>
      <c r="K20" s="10">
        <v>0.25</v>
      </c>
      <c r="L20" s="22"/>
      <c r="M20" s="10"/>
      <c r="N20" s="11">
        <f>C20+E20+G20+I20+K20+M20</f>
        <v>2.31</v>
      </c>
    </row>
    <row r="21" spans="1:14" x14ac:dyDescent="0.25">
      <c r="A21" s="5"/>
      <c r="B21" s="7" t="s">
        <v>20</v>
      </c>
      <c r="C21" s="13"/>
      <c r="D21" s="7"/>
      <c r="E21" s="14"/>
      <c r="F21" s="7" t="s">
        <v>20</v>
      </c>
      <c r="G21" s="14"/>
      <c r="H21" s="7"/>
      <c r="I21" s="14"/>
      <c r="J21" s="7" t="s">
        <v>20</v>
      </c>
      <c r="K21" s="14"/>
      <c r="L21" s="7"/>
      <c r="M21" s="14"/>
      <c r="N21" s="6"/>
    </row>
    <row r="22" spans="1:14" x14ac:dyDescent="0.25">
      <c r="A22" s="9">
        <v>7</v>
      </c>
      <c r="B22" s="22" t="s">
        <v>11</v>
      </c>
      <c r="C22" s="11">
        <v>0.33</v>
      </c>
      <c r="D22" s="22"/>
      <c r="E22" s="10"/>
      <c r="F22" s="22" t="s">
        <v>12</v>
      </c>
      <c r="G22" s="11">
        <v>0.95</v>
      </c>
      <c r="H22" s="22"/>
      <c r="I22" s="10"/>
      <c r="J22" s="22" t="s">
        <v>11</v>
      </c>
      <c r="K22" s="11">
        <v>0.33</v>
      </c>
      <c r="L22" s="22"/>
      <c r="M22" s="10"/>
      <c r="N22" s="11">
        <f>C22+E22+G22+I22+K22+M22</f>
        <v>1.61</v>
      </c>
    </row>
    <row r="23" spans="1:14" ht="23.25" x14ac:dyDescent="0.25">
      <c r="A23" s="42"/>
      <c r="B23" s="43" t="s">
        <v>38</v>
      </c>
      <c r="C23" s="44"/>
      <c r="D23" s="43"/>
      <c r="E23" s="37"/>
      <c r="F23" s="43"/>
      <c r="G23" s="37"/>
      <c r="H23" s="43" t="s">
        <v>38</v>
      </c>
      <c r="I23" s="37"/>
      <c r="J23" s="43"/>
      <c r="K23" s="37"/>
      <c r="L23" s="43"/>
      <c r="M23" s="37"/>
      <c r="N23" s="45"/>
    </row>
    <row r="24" spans="1:14" x14ac:dyDescent="0.25">
      <c r="A24" s="15">
        <v>5</v>
      </c>
      <c r="B24" s="46" t="s">
        <v>11</v>
      </c>
      <c r="C24" s="47">
        <v>0.33</v>
      </c>
      <c r="D24" s="46"/>
      <c r="E24" s="48"/>
      <c r="F24" s="46"/>
      <c r="G24" s="48"/>
      <c r="H24" s="46" t="s">
        <v>12</v>
      </c>
      <c r="I24" s="48">
        <v>0.82</v>
      </c>
      <c r="J24" s="46"/>
      <c r="K24" s="48"/>
      <c r="L24" s="46"/>
      <c r="M24" s="48"/>
      <c r="N24" s="47">
        <f>C24+E24+G24+I24+K24+M24</f>
        <v>1.1499999999999999</v>
      </c>
    </row>
    <row r="25" spans="1:14" x14ac:dyDescent="0.25">
      <c r="A25" s="42"/>
      <c r="B25" s="58" t="s">
        <v>41</v>
      </c>
      <c r="C25" s="59"/>
      <c r="D25" s="60"/>
      <c r="E25" s="59"/>
      <c r="F25" s="58" t="s">
        <v>41</v>
      </c>
      <c r="G25" s="59"/>
      <c r="H25" s="61"/>
      <c r="I25" s="59"/>
      <c r="J25" s="58" t="s">
        <v>41</v>
      </c>
      <c r="K25" s="59"/>
      <c r="L25" s="59"/>
      <c r="M25" s="59"/>
      <c r="N25" s="45"/>
    </row>
    <row r="26" spans="1:14" x14ac:dyDescent="0.25">
      <c r="A26" s="15">
        <v>7</v>
      </c>
      <c r="B26" s="40" t="s">
        <v>12</v>
      </c>
      <c r="C26" s="40">
        <v>0.95</v>
      </c>
      <c r="D26" s="40"/>
      <c r="E26" s="40"/>
      <c r="F26" s="62" t="s">
        <v>11</v>
      </c>
      <c r="G26" s="40">
        <v>0.33</v>
      </c>
      <c r="H26" s="40"/>
      <c r="I26" s="40"/>
      <c r="J26" s="62" t="s">
        <v>11</v>
      </c>
      <c r="K26" s="40">
        <v>0.33</v>
      </c>
      <c r="L26" s="40"/>
      <c r="M26" s="40"/>
      <c r="N26" s="47">
        <f>C26+E26+G26+I26+K26+M26</f>
        <v>1.61</v>
      </c>
    </row>
    <row r="27" spans="1:14" x14ac:dyDescent="0.25">
      <c r="A27" s="63"/>
      <c r="B27" s="64"/>
      <c r="C27" s="64"/>
      <c r="D27" s="64" t="s">
        <v>44</v>
      </c>
      <c r="E27" s="59"/>
      <c r="F27" s="59"/>
      <c r="G27" s="64"/>
      <c r="H27" s="64"/>
      <c r="I27" s="59"/>
      <c r="J27" s="65"/>
      <c r="K27" s="64"/>
      <c r="L27" s="64"/>
      <c r="M27" s="64"/>
      <c r="N27" s="44"/>
    </row>
    <row r="28" spans="1:14" x14ac:dyDescent="0.25">
      <c r="A28" s="63">
        <v>2.17</v>
      </c>
      <c r="B28" s="64"/>
      <c r="C28" s="64"/>
      <c r="D28" s="64" t="s">
        <v>12</v>
      </c>
      <c r="E28" s="64">
        <v>0.5</v>
      </c>
      <c r="F28" s="64"/>
      <c r="G28" s="64"/>
      <c r="H28" s="64"/>
      <c r="I28" s="64"/>
      <c r="J28" s="65"/>
      <c r="K28" s="64"/>
      <c r="L28" s="64"/>
      <c r="M28" s="64"/>
      <c r="N28" s="44">
        <f>C28+E28+G28+I28+K28+M28</f>
        <v>0.5</v>
      </c>
    </row>
    <row r="29" spans="1:14" x14ac:dyDescent="0.25">
      <c r="A29" s="49"/>
      <c r="B29" s="45"/>
      <c r="C29" s="6"/>
      <c r="D29" s="6"/>
      <c r="E29" s="50"/>
      <c r="F29" s="8"/>
      <c r="G29" s="34"/>
      <c r="H29" s="6"/>
      <c r="I29" s="6"/>
      <c r="J29" s="6"/>
      <c r="K29" s="6"/>
      <c r="L29" s="6"/>
      <c r="M29" s="6"/>
      <c r="N29" s="6"/>
    </row>
    <row r="30" spans="1:14" x14ac:dyDescent="0.25">
      <c r="A30" s="24">
        <f>SUM(A3:A29)</f>
        <v>81.929999999999993</v>
      </c>
      <c r="B30" s="15" t="s">
        <v>9</v>
      </c>
      <c r="C30" s="9">
        <f>SUM(C3:C29)</f>
        <v>4.38</v>
      </c>
      <c r="D30" s="25"/>
      <c r="E30" s="25">
        <f>SUM(E3:E29)</f>
        <v>2.58</v>
      </c>
      <c r="F30" s="16"/>
      <c r="G30" s="18">
        <f>SUM(G3:G29)</f>
        <v>4.8100000000000005</v>
      </c>
      <c r="H30" s="9"/>
      <c r="I30" s="9">
        <f>SUM(I3:I29)</f>
        <v>1.83</v>
      </c>
      <c r="J30" s="9"/>
      <c r="K30" s="25">
        <f>SUM(K3:K29)</f>
        <v>5.22</v>
      </c>
      <c r="L30" s="25"/>
      <c r="M30" s="25"/>
      <c r="N30" s="11">
        <f>SUM(N3:N29)</f>
        <v>18.82</v>
      </c>
    </row>
    <row r="31" spans="1:14" x14ac:dyDescent="0.25">
      <c r="A31" s="52"/>
      <c r="B31" s="53"/>
      <c r="C31" s="54"/>
      <c r="D31" s="55"/>
      <c r="E31" s="55"/>
      <c r="F31" s="56"/>
      <c r="G31" s="57"/>
      <c r="H31" s="54"/>
      <c r="I31" s="54"/>
      <c r="J31" s="54"/>
      <c r="K31" s="55"/>
      <c r="L31" s="55"/>
      <c r="M31" s="55"/>
      <c r="N31" s="17"/>
    </row>
    <row r="32" spans="1:14" x14ac:dyDescent="0.25">
      <c r="D32" s="26" t="s">
        <v>21</v>
      </c>
      <c r="H32" s="1" t="s">
        <v>22</v>
      </c>
    </row>
    <row r="33" spans="2:9" x14ac:dyDescent="0.25">
      <c r="B33" s="26" t="s">
        <v>23</v>
      </c>
      <c r="D33" s="1" t="s">
        <v>39</v>
      </c>
      <c r="F33" s="51" t="s">
        <v>45</v>
      </c>
      <c r="G33" t="s">
        <v>24</v>
      </c>
      <c r="I33" s="27">
        <f>N30*4.33</f>
        <v>81.490600000000001</v>
      </c>
    </row>
  </sheetData>
  <pageMargins left="0" right="0" top="0" bottom="0" header="0" footer="0.31496062992125984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6" workbookViewId="0">
      <selection activeCell="E37" sqref="E37"/>
    </sheetView>
  </sheetViews>
  <sheetFormatPr baseColWidth="10" defaultRowHeight="15" x14ac:dyDescent="0.25"/>
  <cols>
    <col min="1" max="1" width="8" customWidth="1"/>
    <col min="2" max="2" width="17.7109375" customWidth="1"/>
    <col min="3" max="3" width="7.7109375" customWidth="1"/>
    <col min="4" max="4" width="17.28515625" customWidth="1"/>
    <col min="5" max="5" width="5.7109375" customWidth="1"/>
    <col min="6" max="6" width="15.5703125" customWidth="1"/>
    <col min="7" max="7" width="6.28515625" customWidth="1"/>
    <col min="8" max="8" width="16.7109375" customWidth="1"/>
    <col min="9" max="9" width="6.28515625" customWidth="1"/>
    <col min="10" max="10" width="17.7109375" customWidth="1"/>
    <col min="11" max="11" width="6.28515625" customWidth="1"/>
    <col min="12" max="12" width="5.7109375" customWidth="1"/>
    <col min="13" max="13" width="4.140625" customWidth="1"/>
    <col min="14" max="14" width="6.28515625" customWidth="1"/>
  </cols>
  <sheetData>
    <row r="1" spans="1:14" x14ac:dyDescent="0.25">
      <c r="A1" s="1"/>
      <c r="B1" s="1" t="s">
        <v>25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5"/>
      <c r="B3" s="37"/>
      <c r="C3" s="13"/>
      <c r="D3" s="14" t="s">
        <v>29</v>
      </c>
      <c r="E3" s="38"/>
      <c r="F3" s="14"/>
      <c r="G3" s="39"/>
      <c r="H3" s="13"/>
      <c r="I3" s="13"/>
      <c r="J3" s="14" t="s">
        <v>29</v>
      </c>
      <c r="K3" s="13"/>
      <c r="L3" s="13"/>
      <c r="M3" s="13"/>
      <c r="N3" s="6"/>
    </row>
    <row r="4" spans="1:14" x14ac:dyDescent="0.25">
      <c r="A4" s="35">
        <v>4.5</v>
      </c>
      <c r="B4" s="15"/>
      <c r="C4" s="10"/>
      <c r="D4" s="11" t="s">
        <v>30</v>
      </c>
      <c r="E4" s="11">
        <v>0.25</v>
      </c>
      <c r="F4" s="12"/>
      <c r="G4" s="16"/>
      <c r="H4" s="11"/>
      <c r="I4" s="11"/>
      <c r="J4" s="11" t="s">
        <v>12</v>
      </c>
      <c r="K4" s="11">
        <v>0.79</v>
      </c>
      <c r="L4" s="11"/>
      <c r="M4" s="11"/>
      <c r="N4" s="11">
        <f>E4+K4</f>
        <v>1.04</v>
      </c>
    </row>
    <row r="5" spans="1:14" x14ac:dyDescent="0.25">
      <c r="A5" s="19"/>
      <c r="B5" s="8"/>
      <c r="C5" s="33"/>
      <c r="D5" s="8" t="s">
        <v>31</v>
      </c>
      <c r="E5" s="33"/>
      <c r="F5" s="8"/>
      <c r="G5" s="6"/>
      <c r="H5" s="6"/>
      <c r="I5" s="6"/>
      <c r="J5" s="6" t="s">
        <v>31</v>
      </c>
      <c r="K5" s="6"/>
      <c r="L5" s="8"/>
      <c r="M5" s="6"/>
      <c r="N5" s="6"/>
    </row>
    <row r="6" spans="1:14" ht="22.5" x14ac:dyDescent="0.25">
      <c r="A6" s="19">
        <v>9.76</v>
      </c>
      <c r="B6" s="10"/>
      <c r="C6" s="35"/>
      <c r="D6" s="10" t="s">
        <v>11</v>
      </c>
      <c r="E6" s="35">
        <v>0.7</v>
      </c>
      <c r="F6" s="10"/>
      <c r="G6" s="11"/>
      <c r="H6" s="11"/>
      <c r="I6" s="11"/>
      <c r="J6" s="40" t="s">
        <v>32</v>
      </c>
      <c r="K6" s="11">
        <v>1.5</v>
      </c>
      <c r="L6" s="10"/>
      <c r="M6" s="11"/>
      <c r="N6" s="11">
        <f>C6+E6+G6+I6+K6+M6</f>
        <v>2.2000000000000002</v>
      </c>
    </row>
    <row r="7" spans="1:14" x14ac:dyDescent="0.25">
      <c r="A7" s="5"/>
      <c r="B7" s="7" t="s">
        <v>13</v>
      </c>
      <c r="C7" s="6"/>
      <c r="D7" s="20"/>
      <c r="E7" s="6"/>
      <c r="F7" s="7" t="s">
        <v>13</v>
      </c>
      <c r="G7" s="6"/>
      <c r="H7" s="7"/>
      <c r="I7" s="6"/>
      <c r="J7" s="21" t="s">
        <v>13</v>
      </c>
      <c r="K7" s="6"/>
      <c r="L7" s="20"/>
      <c r="M7" s="6"/>
      <c r="N7" s="6"/>
    </row>
    <row r="8" spans="1:14" x14ac:dyDescent="0.25">
      <c r="A8" s="9">
        <v>6.5</v>
      </c>
      <c r="B8" s="10" t="s">
        <v>12</v>
      </c>
      <c r="C8" s="11">
        <v>0.7</v>
      </c>
      <c r="D8" s="11"/>
      <c r="E8" s="12"/>
      <c r="F8" s="10" t="s">
        <v>14</v>
      </c>
      <c r="G8" s="11">
        <v>0.4</v>
      </c>
      <c r="H8" s="10"/>
      <c r="I8" s="11"/>
      <c r="J8" s="11" t="s">
        <v>14</v>
      </c>
      <c r="K8" s="11">
        <v>0.4</v>
      </c>
      <c r="L8" s="11"/>
      <c r="M8" s="11"/>
      <c r="N8" s="11">
        <f>C8+E8+G8+I8+K8+M8</f>
        <v>1.5</v>
      </c>
    </row>
    <row r="9" spans="1:14" x14ac:dyDescent="0.25">
      <c r="A9" s="5"/>
      <c r="B9" s="7" t="s">
        <v>33</v>
      </c>
      <c r="C9" s="6"/>
      <c r="D9" s="7" t="s">
        <v>33</v>
      </c>
      <c r="E9" s="8"/>
      <c r="F9" s="7" t="s">
        <v>33</v>
      </c>
      <c r="G9" s="6"/>
      <c r="H9" s="7" t="s">
        <v>33</v>
      </c>
      <c r="I9" s="6"/>
      <c r="J9" s="7" t="s">
        <v>33</v>
      </c>
      <c r="K9" s="6"/>
      <c r="L9" s="6"/>
      <c r="M9" s="6"/>
      <c r="N9" s="6">
        <f>C9+E9+G9+I9+K9+M9</f>
        <v>0</v>
      </c>
    </row>
    <row r="10" spans="1:14" x14ac:dyDescent="0.25">
      <c r="A10" s="9">
        <v>8</v>
      </c>
      <c r="B10" s="10" t="s">
        <v>11</v>
      </c>
      <c r="C10" s="11">
        <v>0.3</v>
      </c>
      <c r="D10" s="10" t="s">
        <v>11</v>
      </c>
      <c r="E10" s="11">
        <v>0.3</v>
      </c>
      <c r="F10" s="10" t="s">
        <v>34</v>
      </c>
      <c r="G10" s="11">
        <v>0.64</v>
      </c>
      <c r="H10" s="10" t="s">
        <v>11</v>
      </c>
      <c r="I10" s="11">
        <v>0.3</v>
      </c>
      <c r="J10" s="10" t="s">
        <v>11</v>
      </c>
      <c r="K10" s="11">
        <v>0.3</v>
      </c>
      <c r="L10" s="10"/>
      <c r="M10" s="11"/>
      <c r="N10" s="11">
        <f>C10+E10+G10+I10+K10+M10</f>
        <v>1.84</v>
      </c>
    </row>
    <row r="11" spans="1:14" x14ac:dyDescent="0.25">
      <c r="A11" s="5"/>
      <c r="C11" s="13"/>
      <c r="D11" s="7" t="s">
        <v>15</v>
      </c>
      <c r="E11" s="14"/>
      <c r="F11" s="7"/>
      <c r="G11" s="13"/>
      <c r="H11" s="7"/>
      <c r="I11" s="13"/>
      <c r="J11" s="7" t="s">
        <v>15</v>
      </c>
      <c r="K11" s="13"/>
      <c r="L11" s="7"/>
      <c r="M11" s="13"/>
      <c r="N11" s="6"/>
    </row>
    <row r="12" spans="1:14" x14ac:dyDescent="0.25">
      <c r="A12" s="9">
        <v>4</v>
      </c>
      <c r="B12" s="22"/>
      <c r="C12" s="11"/>
      <c r="D12" s="10" t="s">
        <v>11</v>
      </c>
      <c r="E12" s="10">
        <v>0.33</v>
      </c>
      <c r="F12" s="10"/>
      <c r="G12" s="11"/>
      <c r="H12" s="11"/>
      <c r="I12" s="11"/>
      <c r="J12" s="22" t="s">
        <v>12</v>
      </c>
      <c r="K12" s="11">
        <v>0.59</v>
      </c>
      <c r="L12" s="10"/>
      <c r="M12" s="11"/>
      <c r="N12" s="11">
        <f>C12+E12+G12+I12+K12+M12</f>
        <v>0.91999999999999993</v>
      </c>
    </row>
    <row r="13" spans="1:14" ht="15" customHeight="1" x14ac:dyDescent="0.25">
      <c r="A13" s="19"/>
      <c r="B13" s="7" t="s">
        <v>16</v>
      </c>
      <c r="C13" s="13"/>
      <c r="D13" s="23"/>
      <c r="E13" s="14"/>
      <c r="F13" s="7" t="s">
        <v>16</v>
      </c>
      <c r="G13" s="13"/>
      <c r="H13" s="17"/>
      <c r="I13" s="13"/>
      <c r="J13" s="7" t="s">
        <v>16</v>
      </c>
      <c r="K13" s="13"/>
      <c r="L13" s="23"/>
      <c r="M13" s="13"/>
      <c r="N13" s="6">
        <f>C13+E13+G13+I13+K13+M13</f>
        <v>0</v>
      </c>
    </row>
    <row r="14" spans="1:14" x14ac:dyDescent="0.25">
      <c r="A14" s="19">
        <v>6</v>
      </c>
      <c r="B14" s="11" t="s">
        <v>12</v>
      </c>
      <c r="C14" s="11">
        <v>0.57999999999999996</v>
      </c>
      <c r="D14" s="10"/>
      <c r="E14" s="10"/>
      <c r="F14" s="10" t="s">
        <v>14</v>
      </c>
      <c r="G14" s="11">
        <v>0.4</v>
      </c>
      <c r="H14" s="11"/>
      <c r="I14" s="11"/>
      <c r="J14" s="11" t="s">
        <v>14</v>
      </c>
      <c r="K14" s="11">
        <v>0.4</v>
      </c>
      <c r="L14" s="23"/>
      <c r="M14" s="13"/>
      <c r="N14" s="11">
        <f>C14+E14+G14+I14+K14+M14</f>
        <v>1.38</v>
      </c>
    </row>
    <row r="15" spans="1:14" x14ac:dyDescent="0.25">
      <c r="A15" s="5"/>
      <c r="B15" s="32"/>
      <c r="C15" s="6"/>
      <c r="D15" s="32"/>
      <c r="E15" s="6"/>
      <c r="F15" s="32"/>
      <c r="G15" s="6"/>
      <c r="H15" s="32" t="s">
        <v>27</v>
      </c>
      <c r="I15" s="6"/>
      <c r="J15" s="32"/>
      <c r="K15" s="6"/>
      <c r="L15" s="32"/>
      <c r="M15" s="6"/>
      <c r="N15" s="6"/>
    </row>
    <row r="16" spans="1:14" x14ac:dyDescent="0.25">
      <c r="A16" s="9">
        <v>2</v>
      </c>
      <c r="B16" s="22"/>
      <c r="C16" s="11"/>
      <c r="D16" s="22"/>
      <c r="E16" s="11"/>
      <c r="F16" s="22"/>
      <c r="G16" s="11"/>
      <c r="H16" s="22" t="s">
        <v>12</v>
      </c>
      <c r="I16" s="11">
        <v>0.46</v>
      </c>
      <c r="J16" s="22"/>
      <c r="K16" s="11"/>
      <c r="L16" s="22"/>
      <c r="M16" s="11"/>
      <c r="N16" s="11">
        <f>C16+E16+G16+I16+K16+M16</f>
        <v>0.46</v>
      </c>
    </row>
    <row r="17" spans="1:14" x14ac:dyDescent="0.25">
      <c r="A17" s="5"/>
      <c r="B17" s="7" t="s">
        <v>17</v>
      </c>
      <c r="C17" s="13"/>
      <c r="D17" s="7"/>
      <c r="E17" s="14"/>
      <c r="F17" s="7" t="s">
        <v>17</v>
      </c>
      <c r="G17" s="14"/>
      <c r="H17" s="7"/>
      <c r="I17" s="14"/>
      <c r="J17" s="7" t="s">
        <v>17</v>
      </c>
      <c r="K17" s="14"/>
      <c r="L17" s="7"/>
      <c r="M17" s="14"/>
      <c r="N17" s="6"/>
    </row>
    <row r="18" spans="1:14" ht="28.5" customHeight="1" x14ac:dyDescent="0.25">
      <c r="A18" s="9">
        <v>10</v>
      </c>
      <c r="B18" s="22" t="s">
        <v>18</v>
      </c>
      <c r="C18" s="11">
        <v>0.75</v>
      </c>
      <c r="D18" s="22"/>
      <c r="E18" s="10"/>
      <c r="F18" s="22" t="s">
        <v>19</v>
      </c>
      <c r="G18" s="10">
        <v>1.22</v>
      </c>
      <c r="H18" s="22"/>
      <c r="I18" s="10"/>
      <c r="J18" s="22" t="s">
        <v>11</v>
      </c>
      <c r="K18" s="10">
        <v>0.33</v>
      </c>
      <c r="L18" s="22"/>
      <c r="M18" s="10"/>
      <c r="N18" s="11">
        <f>C18+E18+G18+I18+K18+M18</f>
        <v>2.2999999999999998</v>
      </c>
    </row>
    <row r="19" spans="1:14" x14ac:dyDescent="0.25">
      <c r="A19" s="5"/>
      <c r="B19" s="7" t="s">
        <v>35</v>
      </c>
      <c r="C19" s="13"/>
      <c r="D19" s="7" t="s">
        <v>35</v>
      </c>
      <c r="E19" s="14"/>
      <c r="F19" s="7" t="s">
        <v>35</v>
      </c>
      <c r="G19" s="13"/>
      <c r="H19" s="7" t="s">
        <v>35</v>
      </c>
      <c r="I19" s="14"/>
      <c r="J19" s="7" t="s">
        <v>35</v>
      </c>
      <c r="K19" s="13"/>
      <c r="L19" s="7"/>
      <c r="M19" s="14"/>
      <c r="N19" s="6"/>
    </row>
    <row r="20" spans="1:14" ht="39.75" customHeight="1" x14ac:dyDescent="0.25">
      <c r="A20" s="9">
        <v>10</v>
      </c>
      <c r="B20" s="22" t="s">
        <v>36</v>
      </c>
      <c r="C20" s="11">
        <v>0.44</v>
      </c>
      <c r="D20" s="41" t="s">
        <v>37</v>
      </c>
      <c r="E20" s="10">
        <v>0.5</v>
      </c>
      <c r="F20" s="22" t="s">
        <v>12</v>
      </c>
      <c r="G20" s="10">
        <v>0.87</v>
      </c>
      <c r="H20" s="22" t="s">
        <v>11</v>
      </c>
      <c r="I20" s="10">
        <v>0.25</v>
      </c>
      <c r="J20" s="22" t="s">
        <v>11</v>
      </c>
      <c r="K20" s="10">
        <v>0.25</v>
      </c>
      <c r="L20" s="22"/>
      <c r="M20" s="10"/>
      <c r="N20" s="11">
        <f>C20+E20+G20+I20+K20+M20</f>
        <v>2.31</v>
      </c>
    </row>
    <row r="21" spans="1:14" x14ac:dyDescent="0.25">
      <c r="A21" s="5"/>
      <c r="B21" s="7" t="s">
        <v>20</v>
      </c>
      <c r="C21" s="13"/>
      <c r="D21" s="7"/>
      <c r="E21" s="14"/>
      <c r="F21" s="7" t="s">
        <v>20</v>
      </c>
      <c r="G21" s="14"/>
      <c r="H21" s="7"/>
      <c r="I21" s="14"/>
      <c r="J21" s="7" t="s">
        <v>20</v>
      </c>
      <c r="K21" s="14"/>
      <c r="L21" s="7"/>
      <c r="M21" s="14"/>
      <c r="N21" s="6"/>
    </row>
    <row r="22" spans="1:14" x14ac:dyDescent="0.25">
      <c r="A22" s="9">
        <v>7</v>
      </c>
      <c r="B22" s="22" t="s">
        <v>11</v>
      </c>
      <c r="C22" s="11">
        <v>0.33</v>
      </c>
      <c r="D22" s="22"/>
      <c r="E22" s="10"/>
      <c r="F22" s="22" t="s">
        <v>12</v>
      </c>
      <c r="G22" s="11">
        <v>0.95</v>
      </c>
      <c r="H22" s="22"/>
      <c r="I22" s="10"/>
      <c r="J22" s="22" t="s">
        <v>11</v>
      </c>
      <c r="K22" s="11">
        <v>0.33</v>
      </c>
      <c r="L22" s="22"/>
      <c r="M22" s="10"/>
      <c r="N22" s="11">
        <f>C22+E22+G22+I22+K22+M22</f>
        <v>1.61</v>
      </c>
    </row>
    <row r="23" spans="1:14" ht="14.25" customHeight="1" x14ac:dyDescent="0.25">
      <c r="A23" s="42"/>
      <c r="B23" s="43" t="s">
        <v>38</v>
      </c>
      <c r="C23" s="44"/>
      <c r="D23" s="43"/>
      <c r="E23" s="37"/>
      <c r="F23" s="43"/>
      <c r="G23" s="37"/>
      <c r="H23" s="43" t="s">
        <v>38</v>
      </c>
      <c r="I23" s="37"/>
      <c r="J23" s="43"/>
      <c r="K23" s="37"/>
      <c r="L23" s="43"/>
      <c r="M23" s="37"/>
      <c r="N23" s="45"/>
    </row>
    <row r="24" spans="1:14" x14ac:dyDescent="0.25">
      <c r="A24" s="15">
        <v>5</v>
      </c>
      <c r="B24" s="46" t="s">
        <v>11</v>
      </c>
      <c r="C24" s="47">
        <v>0.33</v>
      </c>
      <c r="D24" s="46"/>
      <c r="E24" s="48"/>
      <c r="F24" s="46"/>
      <c r="G24" s="48"/>
      <c r="H24" s="46" t="s">
        <v>12</v>
      </c>
      <c r="I24" s="48">
        <v>0.82</v>
      </c>
      <c r="J24" s="46"/>
      <c r="K24" s="48"/>
      <c r="L24" s="46"/>
      <c r="M24" s="48"/>
      <c r="N24" s="47">
        <f>C24+E24+G24+I24+K24+M24</f>
        <v>1.1499999999999999</v>
      </c>
    </row>
    <row r="25" spans="1:14" x14ac:dyDescent="0.25">
      <c r="A25" s="42"/>
      <c r="B25" s="58" t="s">
        <v>41</v>
      </c>
      <c r="C25" s="59"/>
      <c r="D25" s="60"/>
      <c r="E25" s="59"/>
      <c r="F25" s="58" t="s">
        <v>41</v>
      </c>
      <c r="G25" s="59"/>
      <c r="H25" s="61"/>
      <c r="I25" s="59"/>
      <c r="J25" s="58" t="s">
        <v>41</v>
      </c>
      <c r="K25" s="59"/>
      <c r="L25" s="59"/>
      <c r="M25" s="59"/>
      <c r="N25" s="45"/>
    </row>
    <row r="26" spans="1:14" x14ac:dyDescent="0.25">
      <c r="A26" s="15">
        <v>7</v>
      </c>
      <c r="B26" s="40" t="s">
        <v>12</v>
      </c>
      <c r="C26" s="40">
        <v>0.95</v>
      </c>
      <c r="D26" s="40"/>
      <c r="E26" s="40"/>
      <c r="F26" s="62" t="s">
        <v>11</v>
      </c>
      <c r="G26" s="40">
        <v>0.33</v>
      </c>
      <c r="H26" s="40"/>
      <c r="I26" s="40"/>
      <c r="J26" s="62" t="s">
        <v>11</v>
      </c>
      <c r="K26" s="40">
        <v>0.33</v>
      </c>
      <c r="L26" s="40"/>
      <c r="M26" s="40"/>
      <c r="N26" s="47">
        <f>C26+E26+G26+I26+K26+M26</f>
        <v>1.61</v>
      </c>
    </row>
    <row r="27" spans="1:14" x14ac:dyDescent="0.25">
      <c r="A27" s="49"/>
      <c r="B27" s="45"/>
      <c r="C27" s="6"/>
      <c r="D27" s="6"/>
      <c r="E27" s="50"/>
      <c r="F27" s="8"/>
      <c r="G27" s="34"/>
      <c r="H27" s="6"/>
      <c r="I27" s="6"/>
      <c r="J27" s="6"/>
      <c r="K27" s="6"/>
      <c r="L27" s="6"/>
      <c r="M27" s="6"/>
      <c r="N27" s="6"/>
    </row>
    <row r="28" spans="1:14" x14ac:dyDescent="0.25">
      <c r="A28" s="24">
        <f>SUM(A3:A27)</f>
        <v>79.759999999999991</v>
      </c>
      <c r="B28" s="15" t="s">
        <v>9</v>
      </c>
      <c r="C28" s="9">
        <f>SUM(C3:C27)</f>
        <v>4.38</v>
      </c>
      <c r="D28" s="25"/>
      <c r="E28" s="25">
        <f>SUM(E3:E27)</f>
        <v>2.08</v>
      </c>
      <c r="F28" s="16"/>
      <c r="G28" s="18">
        <f>SUM(G3:G27)</f>
        <v>4.8100000000000005</v>
      </c>
      <c r="H28" s="9"/>
      <c r="I28" s="9">
        <f>SUM(I3:I27)</f>
        <v>1.83</v>
      </c>
      <c r="J28" s="9"/>
      <c r="K28" s="25">
        <f>SUM(K3:K27)</f>
        <v>5.22</v>
      </c>
      <c r="L28" s="25"/>
      <c r="M28" s="25"/>
      <c r="N28" s="11">
        <f>SUM(N3:N27)</f>
        <v>18.32</v>
      </c>
    </row>
    <row r="29" spans="1:14" x14ac:dyDescent="0.25">
      <c r="A29" s="52"/>
      <c r="B29" s="53"/>
      <c r="C29" s="54"/>
      <c r="D29" s="55"/>
      <c r="E29" s="55"/>
      <c r="F29" s="56"/>
      <c r="G29" s="57"/>
      <c r="H29" s="54"/>
      <c r="I29" s="54"/>
      <c r="J29" s="54"/>
      <c r="K29" s="55"/>
      <c r="L29" s="55"/>
      <c r="M29" s="55"/>
      <c r="N29" s="17"/>
    </row>
    <row r="30" spans="1:14" x14ac:dyDescent="0.25">
      <c r="D30" s="26" t="s">
        <v>21</v>
      </c>
      <c r="H30" s="1" t="s">
        <v>22</v>
      </c>
    </row>
    <row r="31" spans="1:14" x14ac:dyDescent="0.25">
      <c r="B31" s="26" t="s">
        <v>23</v>
      </c>
      <c r="D31" s="1" t="s">
        <v>39</v>
      </c>
      <c r="F31" s="51" t="s">
        <v>43</v>
      </c>
      <c r="G31" t="s">
        <v>24</v>
      </c>
      <c r="I31" s="27">
        <v>8.8800000000000008</v>
      </c>
    </row>
  </sheetData>
  <pageMargins left="0" right="0" top="0" bottom="0" header="0" footer="0.31496062992125984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1" workbookViewId="0">
      <selection sqref="A1:N33"/>
    </sheetView>
  </sheetViews>
  <sheetFormatPr baseColWidth="10" defaultRowHeight="15" x14ac:dyDescent="0.25"/>
  <cols>
    <col min="1" max="1" width="7" customWidth="1"/>
    <col min="2" max="2" width="17.5703125" customWidth="1"/>
    <col min="3" max="3" width="6.28515625" customWidth="1"/>
    <col min="4" max="4" width="16.42578125" customWidth="1"/>
    <col min="5" max="5" width="6.5703125" customWidth="1"/>
    <col min="6" max="6" width="17.7109375" customWidth="1"/>
    <col min="7" max="7" width="6.42578125" customWidth="1"/>
    <col min="8" max="8" width="15.7109375" customWidth="1"/>
    <col min="9" max="9" width="6.140625" customWidth="1"/>
    <col min="10" max="10" width="16.7109375" customWidth="1"/>
    <col min="11" max="11" width="6.85546875" customWidth="1"/>
    <col min="12" max="12" width="6.42578125" customWidth="1"/>
    <col min="13" max="13" width="6.5703125" customWidth="1"/>
    <col min="14" max="14" width="7.85546875" customWidth="1"/>
  </cols>
  <sheetData>
    <row r="1" spans="1:14" x14ac:dyDescent="0.25">
      <c r="A1" s="1"/>
      <c r="B1" s="1" t="s">
        <v>25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5"/>
      <c r="C3" s="6"/>
      <c r="D3" s="7" t="s">
        <v>10</v>
      </c>
      <c r="E3" s="6"/>
      <c r="F3" s="7"/>
      <c r="G3" s="6"/>
      <c r="H3" s="7"/>
      <c r="I3" s="8"/>
      <c r="J3" s="7" t="s">
        <v>10</v>
      </c>
      <c r="K3" s="6"/>
      <c r="L3" s="6"/>
      <c r="M3" s="6"/>
      <c r="N3" s="6"/>
    </row>
    <row r="4" spans="1:14" x14ac:dyDescent="0.25">
      <c r="A4" s="9">
        <v>5.5</v>
      </c>
      <c r="B4" s="10"/>
      <c r="C4" s="11"/>
      <c r="D4" s="11" t="s">
        <v>11</v>
      </c>
      <c r="E4" s="12">
        <v>0.33</v>
      </c>
      <c r="F4" s="10"/>
      <c r="G4" s="11"/>
      <c r="H4" s="11"/>
      <c r="I4" s="11"/>
      <c r="J4" s="11" t="s">
        <v>12</v>
      </c>
      <c r="K4" s="11">
        <v>0.94</v>
      </c>
      <c r="L4" s="11"/>
      <c r="M4" s="11"/>
      <c r="N4" s="11">
        <f>C4+E4+G4+I4+K4+M4</f>
        <v>1.27</v>
      </c>
    </row>
    <row r="5" spans="1:14" ht="15.75" customHeight="1" x14ac:dyDescent="0.25">
      <c r="A5" s="5"/>
      <c r="B5" s="37"/>
      <c r="C5" s="13"/>
      <c r="D5" s="14" t="s">
        <v>29</v>
      </c>
      <c r="E5" s="38"/>
      <c r="F5" s="14"/>
      <c r="G5" s="39"/>
      <c r="H5" s="13"/>
      <c r="I5" s="13"/>
      <c r="J5" s="14" t="s">
        <v>29</v>
      </c>
      <c r="K5" s="13"/>
      <c r="L5" s="13"/>
      <c r="M5" s="13"/>
      <c r="N5" s="6"/>
    </row>
    <row r="6" spans="1:14" x14ac:dyDescent="0.25">
      <c r="A6" s="35">
        <v>4.5</v>
      </c>
      <c r="B6" s="15"/>
      <c r="C6" s="10"/>
      <c r="D6" s="11" t="s">
        <v>30</v>
      </c>
      <c r="E6" s="11">
        <v>0.25</v>
      </c>
      <c r="F6" s="12"/>
      <c r="G6" s="16"/>
      <c r="H6" s="11"/>
      <c r="I6" s="11"/>
      <c r="J6" s="11" t="s">
        <v>12</v>
      </c>
      <c r="K6" s="11">
        <v>0.79</v>
      </c>
      <c r="L6" s="11"/>
      <c r="M6" s="11"/>
      <c r="N6" s="11">
        <f>E6+K6</f>
        <v>1.04</v>
      </c>
    </row>
    <row r="7" spans="1:14" ht="18.75" customHeight="1" x14ac:dyDescent="0.25">
      <c r="A7" s="19"/>
      <c r="B7" s="8"/>
      <c r="C7" s="33"/>
      <c r="D7" s="8" t="s">
        <v>31</v>
      </c>
      <c r="E7" s="33"/>
      <c r="F7" s="8"/>
      <c r="G7" s="6"/>
      <c r="H7" s="6"/>
      <c r="I7" s="6"/>
      <c r="J7" s="6" t="s">
        <v>31</v>
      </c>
      <c r="K7" s="6"/>
      <c r="L7" s="8"/>
      <c r="M7" s="6"/>
      <c r="N7" s="6"/>
    </row>
    <row r="8" spans="1:14" ht="27" customHeight="1" x14ac:dyDescent="0.25">
      <c r="A8" s="19">
        <v>9.76</v>
      </c>
      <c r="B8" s="10"/>
      <c r="C8" s="35"/>
      <c r="D8" s="10" t="s">
        <v>11</v>
      </c>
      <c r="E8" s="35">
        <v>0.7</v>
      </c>
      <c r="F8" s="10"/>
      <c r="G8" s="11"/>
      <c r="H8" s="11"/>
      <c r="I8" s="11"/>
      <c r="J8" s="40" t="s">
        <v>32</v>
      </c>
      <c r="K8" s="11">
        <v>1.5</v>
      </c>
      <c r="L8" s="10"/>
      <c r="M8" s="11"/>
      <c r="N8" s="11">
        <f>C8+E8+G8+I8+K8+M8</f>
        <v>2.2000000000000002</v>
      </c>
    </row>
    <row r="9" spans="1:14" x14ac:dyDescent="0.25">
      <c r="A9" s="5"/>
      <c r="B9" s="7" t="s">
        <v>13</v>
      </c>
      <c r="C9" s="6"/>
      <c r="D9" s="20"/>
      <c r="E9" s="6"/>
      <c r="F9" s="7" t="s">
        <v>13</v>
      </c>
      <c r="G9" s="6"/>
      <c r="H9" s="7"/>
      <c r="I9" s="6"/>
      <c r="J9" s="21" t="s">
        <v>13</v>
      </c>
      <c r="K9" s="6"/>
      <c r="L9" s="20"/>
      <c r="M9" s="6"/>
      <c r="N9" s="6"/>
    </row>
    <row r="10" spans="1:14" x14ac:dyDescent="0.25">
      <c r="A10" s="9">
        <v>6.5</v>
      </c>
      <c r="B10" s="10" t="s">
        <v>12</v>
      </c>
      <c r="C10" s="11">
        <v>0.7</v>
      </c>
      <c r="D10" s="11"/>
      <c r="E10" s="12"/>
      <c r="F10" s="10" t="s">
        <v>14</v>
      </c>
      <c r="G10" s="11">
        <v>0.4</v>
      </c>
      <c r="H10" s="10"/>
      <c r="I10" s="11"/>
      <c r="J10" s="11" t="s">
        <v>14</v>
      </c>
      <c r="K10" s="11">
        <v>0.4</v>
      </c>
      <c r="L10" s="11"/>
      <c r="M10" s="11"/>
      <c r="N10" s="11">
        <f>C10+E10+G10+I10+K10+M10</f>
        <v>1.5</v>
      </c>
    </row>
    <row r="11" spans="1:14" x14ac:dyDescent="0.25">
      <c r="A11" s="5"/>
      <c r="B11" s="7" t="s">
        <v>33</v>
      </c>
      <c r="C11" s="6"/>
      <c r="D11" s="7" t="s">
        <v>33</v>
      </c>
      <c r="E11" s="8"/>
      <c r="F11" s="7" t="s">
        <v>33</v>
      </c>
      <c r="G11" s="6"/>
      <c r="H11" s="7" t="s">
        <v>33</v>
      </c>
      <c r="I11" s="6"/>
      <c r="J11" s="7" t="s">
        <v>33</v>
      </c>
      <c r="K11" s="6"/>
      <c r="L11" s="6"/>
      <c r="M11" s="6"/>
      <c r="N11" s="6">
        <f>C11+E11+G11+I11+K11+M11</f>
        <v>0</v>
      </c>
    </row>
    <row r="12" spans="1:14" x14ac:dyDescent="0.25">
      <c r="A12" s="9">
        <v>8</v>
      </c>
      <c r="B12" s="10" t="s">
        <v>11</v>
      </c>
      <c r="C12" s="11">
        <v>0.3</v>
      </c>
      <c r="D12" s="10" t="s">
        <v>11</v>
      </c>
      <c r="E12" s="11">
        <v>0.3</v>
      </c>
      <c r="F12" s="10" t="s">
        <v>34</v>
      </c>
      <c r="G12" s="11">
        <v>0.64</v>
      </c>
      <c r="H12" s="10" t="s">
        <v>11</v>
      </c>
      <c r="I12" s="11">
        <v>0.3</v>
      </c>
      <c r="J12" s="10" t="s">
        <v>11</v>
      </c>
      <c r="K12" s="11">
        <v>0.3</v>
      </c>
      <c r="L12" s="10"/>
      <c r="M12" s="11"/>
      <c r="N12" s="11">
        <f>C12+E12+G12+I12+K12+M12</f>
        <v>1.84</v>
      </c>
    </row>
    <row r="13" spans="1:14" x14ac:dyDescent="0.25">
      <c r="A13" s="5"/>
      <c r="C13" s="13"/>
      <c r="D13" s="7" t="s">
        <v>15</v>
      </c>
      <c r="E13" s="14"/>
      <c r="F13" s="7"/>
      <c r="G13" s="13"/>
      <c r="H13" s="7"/>
      <c r="I13" s="13"/>
      <c r="J13" s="7" t="s">
        <v>15</v>
      </c>
      <c r="K13" s="13"/>
      <c r="L13" s="7"/>
      <c r="M13" s="13"/>
      <c r="N13" s="6"/>
    </row>
    <row r="14" spans="1:14" x14ac:dyDescent="0.25">
      <c r="A14" s="9">
        <v>4</v>
      </c>
      <c r="B14" s="22"/>
      <c r="C14" s="11"/>
      <c r="D14" s="10" t="s">
        <v>11</v>
      </c>
      <c r="E14" s="10">
        <v>0.33</v>
      </c>
      <c r="F14" s="10"/>
      <c r="G14" s="11"/>
      <c r="H14" s="11"/>
      <c r="I14" s="11"/>
      <c r="J14" s="22" t="s">
        <v>12</v>
      </c>
      <c r="K14" s="11">
        <v>0.59</v>
      </c>
      <c r="L14" s="10"/>
      <c r="M14" s="11"/>
      <c r="N14" s="11">
        <f>C14+E14+G14+I14+K14+M14</f>
        <v>0.91999999999999993</v>
      </c>
    </row>
    <row r="15" spans="1:14" ht="15.75" customHeight="1" x14ac:dyDescent="0.25">
      <c r="A15" s="19"/>
      <c r="B15" s="7" t="s">
        <v>16</v>
      </c>
      <c r="C15" s="13"/>
      <c r="D15" s="23"/>
      <c r="E15" s="14"/>
      <c r="F15" s="7" t="s">
        <v>16</v>
      </c>
      <c r="G15" s="13"/>
      <c r="H15" s="17"/>
      <c r="I15" s="13"/>
      <c r="J15" s="7" t="s">
        <v>16</v>
      </c>
      <c r="K15" s="13"/>
      <c r="L15" s="23"/>
      <c r="M15" s="13"/>
      <c r="N15" s="6">
        <f>C15+E15+G15+I15+K15+M15</f>
        <v>0</v>
      </c>
    </row>
    <row r="16" spans="1:14" x14ac:dyDescent="0.25">
      <c r="A16" s="19">
        <v>6</v>
      </c>
      <c r="B16" s="11" t="s">
        <v>12</v>
      </c>
      <c r="C16" s="11">
        <v>0.57999999999999996</v>
      </c>
      <c r="D16" s="10"/>
      <c r="E16" s="10"/>
      <c r="F16" s="10" t="s">
        <v>14</v>
      </c>
      <c r="G16" s="11">
        <v>0.4</v>
      </c>
      <c r="H16" s="11"/>
      <c r="I16" s="11"/>
      <c r="J16" s="11" t="s">
        <v>14</v>
      </c>
      <c r="K16" s="11">
        <v>0.4</v>
      </c>
      <c r="L16" s="23"/>
      <c r="M16" s="13"/>
      <c r="N16" s="11">
        <f>C16+E16+G16+I16+K16+M16</f>
        <v>1.38</v>
      </c>
    </row>
    <row r="17" spans="1:14" x14ac:dyDescent="0.25">
      <c r="A17" s="5"/>
      <c r="B17" s="32"/>
      <c r="C17" s="6"/>
      <c r="D17" s="32"/>
      <c r="E17" s="6"/>
      <c r="F17" s="32"/>
      <c r="G17" s="6"/>
      <c r="H17" s="32" t="s">
        <v>27</v>
      </c>
      <c r="I17" s="6"/>
      <c r="J17" s="32"/>
      <c r="K17" s="6"/>
      <c r="L17" s="32"/>
      <c r="M17" s="6"/>
      <c r="N17" s="6"/>
    </row>
    <row r="18" spans="1:14" x14ac:dyDescent="0.25">
      <c r="A18" s="9">
        <v>2</v>
      </c>
      <c r="B18" s="22"/>
      <c r="C18" s="11"/>
      <c r="D18" s="22"/>
      <c r="E18" s="11"/>
      <c r="F18" s="22"/>
      <c r="G18" s="11"/>
      <c r="H18" s="22" t="s">
        <v>12</v>
      </c>
      <c r="I18" s="11">
        <v>0.46</v>
      </c>
      <c r="J18" s="22"/>
      <c r="K18" s="11"/>
      <c r="L18" s="22"/>
      <c r="M18" s="11"/>
      <c r="N18" s="11">
        <f>C18+E18+G18+I18+K18+M18</f>
        <v>0.46</v>
      </c>
    </row>
    <row r="19" spans="1:14" x14ac:dyDescent="0.25">
      <c r="A19" s="5"/>
      <c r="B19" s="7" t="s">
        <v>17</v>
      </c>
      <c r="C19" s="13"/>
      <c r="D19" s="7"/>
      <c r="E19" s="14"/>
      <c r="F19" s="7" t="s">
        <v>17</v>
      </c>
      <c r="G19" s="14"/>
      <c r="H19" s="7"/>
      <c r="I19" s="14"/>
      <c r="J19" s="7" t="s">
        <v>17</v>
      </c>
      <c r="K19" s="14"/>
      <c r="L19" s="7"/>
      <c r="M19" s="14"/>
      <c r="N19" s="6"/>
    </row>
    <row r="20" spans="1:14" ht="24.75" x14ac:dyDescent="0.25">
      <c r="A20" s="9">
        <v>10</v>
      </c>
      <c r="B20" s="22" t="s">
        <v>18</v>
      </c>
      <c r="C20" s="11">
        <v>0.75</v>
      </c>
      <c r="D20" s="22"/>
      <c r="E20" s="10"/>
      <c r="F20" s="22" t="s">
        <v>19</v>
      </c>
      <c r="G20" s="10">
        <v>1.22</v>
      </c>
      <c r="H20" s="22"/>
      <c r="I20" s="10"/>
      <c r="J20" s="22" t="s">
        <v>11</v>
      </c>
      <c r="K20" s="10">
        <v>0.33</v>
      </c>
      <c r="L20" s="22"/>
      <c r="M20" s="10"/>
      <c r="N20" s="11">
        <f>C20+E20+G20+I20+K20+M20</f>
        <v>2.2999999999999998</v>
      </c>
    </row>
    <row r="21" spans="1:14" x14ac:dyDescent="0.25">
      <c r="A21" s="5"/>
      <c r="B21" s="7" t="s">
        <v>35</v>
      </c>
      <c r="C21" s="13"/>
      <c r="D21" s="7" t="s">
        <v>35</v>
      </c>
      <c r="E21" s="14"/>
      <c r="F21" s="7" t="s">
        <v>35</v>
      </c>
      <c r="G21" s="13"/>
      <c r="H21" s="7" t="s">
        <v>35</v>
      </c>
      <c r="I21" s="14"/>
      <c r="J21" s="7" t="s">
        <v>35</v>
      </c>
      <c r="K21" s="13"/>
      <c r="L21" s="7"/>
      <c r="M21" s="14"/>
      <c r="N21" s="6"/>
    </row>
    <row r="22" spans="1:14" ht="36" x14ac:dyDescent="0.25">
      <c r="A22" s="9">
        <v>10</v>
      </c>
      <c r="B22" s="22" t="s">
        <v>36</v>
      </c>
      <c r="C22" s="11">
        <v>0.44</v>
      </c>
      <c r="D22" s="41" t="s">
        <v>37</v>
      </c>
      <c r="E22" s="10">
        <v>0.5</v>
      </c>
      <c r="F22" s="22" t="s">
        <v>12</v>
      </c>
      <c r="G22" s="10">
        <v>0.87</v>
      </c>
      <c r="H22" s="22" t="s">
        <v>11</v>
      </c>
      <c r="I22" s="10">
        <v>0.25</v>
      </c>
      <c r="J22" s="22" t="s">
        <v>11</v>
      </c>
      <c r="K22" s="10">
        <v>0.25</v>
      </c>
      <c r="L22" s="22"/>
      <c r="M22" s="10"/>
      <c r="N22" s="11">
        <f>C22+E22+G22+I22+K22+M22</f>
        <v>2.31</v>
      </c>
    </row>
    <row r="23" spans="1:14" x14ac:dyDescent="0.25">
      <c r="A23" s="5"/>
      <c r="B23" s="7" t="s">
        <v>20</v>
      </c>
      <c r="C23" s="13"/>
      <c r="D23" s="7"/>
      <c r="E23" s="14"/>
      <c r="F23" s="7" t="s">
        <v>20</v>
      </c>
      <c r="G23" s="14"/>
      <c r="H23" s="7"/>
      <c r="I23" s="14"/>
      <c r="J23" s="7" t="s">
        <v>20</v>
      </c>
      <c r="K23" s="14"/>
      <c r="L23" s="7"/>
      <c r="M23" s="14"/>
      <c r="N23" s="6"/>
    </row>
    <row r="24" spans="1:14" x14ac:dyDescent="0.25">
      <c r="A24" s="9">
        <v>7</v>
      </c>
      <c r="B24" s="22" t="s">
        <v>11</v>
      </c>
      <c r="C24" s="11">
        <v>0.33</v>
      </c>
      <c r="D24" s="22"/>
      <c r="E24" s="10"/>
      <c r="F24" s="22" t="s">
        <v>12</v>
      </c>
      <c r="G24" s="11">
        <v>0.95</v>
      </c>
      <c r="H24" s="22"/>
      <c r="I24" s="10"/>
      <c r="J24" s="22" t="s">
        <v>11</v>
      </c>
      <c r="K24" s="11">
        <v>0.33</v>
      </c>
      <c r="L24" s="22"/>
      <c r="M24" s="10"/>
      <c r="N24" s="11">
        <f>C24+E24+G24+I24+K24+M24</f>
        <v>1.61</v>
      </c>
    </row>
    <row r="25" spans="1:14" ht="15.75" customHeight="1" x14ac:dyDescent="0.25">
      <c r="A25" s="42"/>
      <c r="B25" s="43" t="s">
        <v>38</v>
      </c>
      <c r="C25" s="44"/>
      <c r="D25" s="43"/>
      <c r="E25" s="37"/>
      <c r="F25" s="43"/>
      <c r="G25" s="37"/>
      <c r="H25" s="43" t="s">
        <v>38</v>
      </c>
      <c r="I25" s="37"/>
      <c r="J25" s="43"/>
      <c r="K25" s="37"/>
      <c r="L25" s="43"/>
      <c r="M25" s="37"/>
      <c r="N25" s="45"/>
    </row>
    <row r="26" spans="1:14" x14ac:dyDescent="0.25">
      <c r="A26" s="15">
        <v>5</v>
      </c>
      <c r="B26" s="46" t="s">
        <v>11</v>
      </c>
      <c r="C26" s="47">
        <v>0.33</v>
      </c>
      <c r="D26" s="46"/>
      <c r="E26" s="48"/>
      <c r="F26" s="46"/>
      <c r="G26" s="48"/>
      <c r="H26" s="46" t="s">
        <v>12</v>
      </c>
      <c r="I26" s="48">
        <v>0.82</v>
      </c>
      <c r="J26" s="46"/>
      <c r="K26" s="48"/>
      <c r="L26" s="46"/>
      <c r="M26" s="48"/>
      <c r="N26" s="47">
        <f>C26+E26+G26+I26+K26+M26</f>
        <v>1.1499999999999999</v>
      </c>
    </row>
    <row r="27" spans="1:14" x14ac:dyDescent="0.25">
      <c r="A27" s="42"/>
      <c r="B27" s="58" t="s">
        <v>41</v>
      </c>
      <c r="C27" s="59"/>
      <c r="D27" s="60"/>
      <c r="E27" s="59"/>
      <c r="F27" s="58" t="s">
        <v>41</v>
      </c>
      <c r="G27" s="59"/>
      <c r="H27" s="61"/>
      <c r="I27" s="59"/>
      <c r="J27" s="58" t="s">
        <v>41</v>
      </c>
      <c r="K27" s="59"/>
      <c r="L27" s="59"/>
      <c r="M27" s="59"/>
      <c r="N27" s="45"/>
    </row>
    <row r="28" spans="1:14" x14ac:dyDescent="0.25">
      <c r="A28" s="15">
        <v>7</v>
      </c>
      <c r="B28" s="40" t="s">
        <v>12</v>
      </c>
      <c r="C28" s="40">
        <v>0.95</v>
      </c>
      <c r="D28" s="40"/>
      <c r="E28" s="40"/>
      <c r="F28" s="62" t="s">
        <v>11</v>
      </c>
      <c r="G28" s="40">
        <v>0.33</v>
      </c>
      <c r="H28" s="40"/>
      <c r="I28" s="40"/>
      <c r="J28" s="62" t="s">
        <v>11</v>
      </c>
      <c r="K28" s="40">
        <v>0.33</v>
      </c>
      <c r="L28" s="40"/>
      <c r="M28" s="40"/>
      <c r="N28" s="47">
        <f>C28+E28+G28+I28+K28+M28</f>
        <v>1.61</v>
      </c>
    </row>
    <row r="29" spans="1:14" x14ac:dyDescent="0.25">
      <c r="A29" s="49"/>
      <c r="B29" s="45"/>
      <c r="C29" s="6"/>
      <c r="D29" s="6"/>
      <c r="E29" s="50"/>
      <c r="F29" s="8"/>
      <c r="G29" s="34"/>
      <c r="H29" s="6"/>
      <c r="I29" s="6"/>
      <c r="J29" s="6"/>
      <c r="K29" s="6"/>
      <c r="L29" s="6"/>
      <c r="M29" s="6"/>
      <c r="N29" s="6"/>
    </row>
    <row r="30" spans="1:14" x14ac:dyDescent="0.25">
      <c r="A30" s="24">
        <f>SUM(A3:A29)</f>
        <v>85.259999999999991</v>
      </c>
      <c r="B30" s="15" t="s">
        <v>9</v>
      </c>
      <c r="C30" s="9">
        <f>SUM(C3:C29)</f>
        <v>4.38</v>
      </c>
      <c r="D30" s="25"/>
      <c r="E30" s="25">
        <f>SUM(E3:E29)</f>
        <v>2.41</v>
      </c>
      <c r="F30" s="16"/>
      <c r="G30" s="18">
        <f>SUM(G3:G29)</f>
        <v>4.8100000000000005</v>
      </c>
      <c r="H30" s="9"/>
      <c r="I30" s="9">
        <f>SUM(I3:I29)</f>
        <v>1.83</v>
      </c>
      <c r="J30" s="9"/>
      <c r="K30" s="25">
        <f>SUM(K3:K29)</f>
        <v>6.16</v>
      </c>
      <c r="L30" s="25"/>
      <c r="M30" s="25"/>
      <c r="N30" s="11">
        <f>SUM(N3:N29)</f>
        <v>19.59</v>
      </c>
    </row>
    <row r="31" spans="1:14" x14ac:dyDescent="0.25">
      <c r="A31" s="52"/>
      <c r="B31" s="53"/>
      <c r="C31" s="54"/>
      <c r="D31" s="55"/>
      <c r="E31" s="55"/>
      <c r="F31" s="56"/>
      <c r="G31" s="57"/>
      <c r="H31" s="54"/>
      <c r="I31" s="54"/>
      <c r="J31" s="54"/>
      <c r="K31" s="55"/>
      <c r="L31" s="55"/>
      <c r="M31" s="55"/>
      <c r="N31" s="17"/>
    </row>
    <row r="32" spans="1:14" x14ac:dyDescent="0.25">
      <c r="D32" s="26" t="s">
        <v>21</v>
      </c>
      <c r="H32" s="1" t="s">
        <v>22</v>
      </c>
    </row>
    <row r="33" spans="2:11" x14ac:dyDescent="0.25">
      <c r="B33" s="26" t="s">
        <v>23</v>
      </c>
      <c r="D33" s="1" t="s">
        <v>39</v>
      </c>
      <c r="F33" s="51" t="s">
        <v>42</v>
      </c>
      <c r="G33" t="s">
        <v>24</v>
      </c>
      <c r="I33" s="27">
        <v>8.8800000000000008</v>
      </c>
    </row>
    <row r="34" spans="2:11" x14ac:dyDescent="0.25">
      <c r="J34" s="28"/>
      <c r="K34" s="29"/>
    </row>
  </sheetData>
  <pageMargins left="0" right="0" top="0" bottom="0" header="0" footer="0.31496062992125984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6" workbookViewId="0">
      <selection activeCell="D37" sqref="D37"/>
    </sheetView>
  </sheetViews>
  <sheetFormatPr baseColWidth="10" defaultRowHeight="15" x14ac:dyDescent="0.25"/>
  <cols>
    <col min="1" max="1" width="9.28515625" customWidth="1"/>
    <col min="2" max="2" width="15" customWidth="1"/>
    <col min="3" max="3" width="7" customWidth="1"/>
    <col min="4" max="4" width="19.5703125" customWidth="1"/>
    <col min="5" max="5" width="4.85546875" customWidth="1"/>
    <col min="6" max="6" width="17.28515625" customWidth="1"/>
    <col min="7" max="7" width="5.5703125" customWidth="1"/>
    <col min="8" max="8" width="14.7109375" customWidth="1"/>
    <col min="9" max="9" width="6" customWidth="1"/>
    <col min="10" max="10" width="17.28515625" customWidth="1"/>
    <col min="11" max="11" width="6.28515625" customWidth="1"/>
    <col min="12" max="12" width="7.42578125" customWidth="1"/>
    <col min="13" max="13" width="6.140625" customWidth="1"/>
    <col min="14" max="14" width="7.140625" customWidth="1"/>
  </cols>
  <sheetData>
    <row r="1" spans="1:14" x14ac:dyDescent="0.25">
      <c r="A1" s="1"/>
      <c r="B1" s="1" t="s">
        <v>25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5"/>
      <c r="C3" s="6"/>
      <c r="D3" s="7" t="s">
        <v>10</v>
      </c>
      <c r="E3" s="6"/>
      <c r="F3" s="7"/>
      <c r="G3" s="6"/>
      <c r="H3" s="7"/>
      <c r="I3" s="8"/>
      <c r="J3" s="7" t="s">
        <v>10</v>
      </c>
      <c r="K3" s="6"/>
      <c r="L3" s="6"/>
      <c r="M3" s="6"/>
      <c r="N3" s="6"/>
    </row>
    <row r="4" spans="1:14" x14ac:dyDescent="0.25">
      <c r="A4" s="9">
        <v>5.5</v>
      </c>
      <c r="B4" s="10"/>
      <c r="C4" s="11"/>
      <c r="D4" s="11" t="s">
        <v>11</v>
      </c>
      <c r="E4" s="12">
        <v>0.33</v>
      </c>
      <c r="F4" s="10"/>
      <c r="G4" s="11"/>
      <c r="H4" s="11"/>
      <c r="I4" s="11"/>
      <c r="J4" s="11" t="s">
        <v>12</v>
      </c>
      <c r="K4" s="11">
        <v>0.94</v>
      </c>
      <c r="L4" s="11"/>
      <c r="M4" s="11"/>
      <c r="N4" s="11">
        <f>C4+E4+G4+I4+K4+M4</f>
        <v>1.27</v>
      </c>
    </row>
    <row r="5" spans="1:14" x14ac:dyDescent="0.25">
      <c r="A5" s="5"/>
      <c r="B5" s="37"/>
      <c r="C5" s="13"/>
      <c r="D5" s="14" t="s">
        <v>29</v>
      </c>
      <c r="E5" s="38"/>
      <c r="F5" s="14"/>
      <c r="G5" s="39"/>
      <c r="H5" s="13"/>
      <c r="I5" s="13"/>
      <c r="J5" s="14" t="s">
        <v>29</v>
      </c>
      <c r="K5" s="13"/>
      <c r="L5" s="13"/>
      <c r="M5" s="13"/>
      <c r="N5" s="6"/>
    </row>
    <row r="6" spans="1:14" x14ac:dyDescent="0.25">
      <c r="A6" s="35">
        <v>4.5</v>
      </c>
      <c r="B6" s="15"/>
      <c r="C6" s="10"/>
      <c r="D6" s="11" t="s">
        <v>30</v>
      </c>
      <c r="E6" s="11">
        <v>0.25</v>
      </c>
      <c r="F6" s="12"/>
      <c r="G6" s="16"/>
      <c r="H6" s="11"/>
      <c r="I6" s="11"/>
      <c r="J6" s="11" t="s">
        <v>12</v>
      </c>
      <c r="K6" s="11">
        <v>0.79</v>
      </c>
      <c r="L6" s="11"/>
      <c r="M6" s="11"/>
      <c r="N6" s="11">
        <f>E6+K6</f>
        <v>1.04</v>
      </c>
    </row>
    <row r="7" spans="1:14" x14ac:dyDescent="0.25">
      <c r="A7" s="19"/>
      <c r="B7" s="8"/>
      <c r="C7" s="33"/>
      <c r="D7" s="8" t="s">
        <v>31</v>
      </c>
      <c r="E7" s="33"/>
      <c r="F7" s="8"/>
      <c r="G7" s="6"/>
      <c r="H7" s="6"/>
      <c r="I7" s="6"/>
      <c r="J7" s="6" t="s">
        <v>31</v>
      </c>
      <c r="K7" s="6"/>
      <c r="L7" s="8"/>
      <c r="M7" s="6"/>
      <c r="N7" s="6"/>
    </row>
    <row r="8" spans="1:14" ht="22.5" x14ac:dyDescent="0.25">
      <c r="A8" s="19">
        <v>9.76</v>
      </c>
      <c r="B8" s="10"/>
      <c r="C8" s="35"/>
      <c r="D8" s="10" t="s">
        <v>11</v>
      </c>
      <c r="E8" s="35">
        <v>0.7</v>
      </c>
      <c r="F8" s="10"/>
      <c r="G8" s="11"/>
      <c r="H8" s="11"/>
      <c r="I8" s="11"/>
      <c r="J8" s="40" t="s">
        <v>32</v>
      </c>
      <c r="K8" s="11">
        <v>1.5</v>
      </c>
      <c r="L8" s="10"/>
      <c r="M8" s="11"/>
      <c r="N8" s="11">
        <f>C8+E8+G8+I8+K8+M8</f>
        <v>2.2000000000000002</v>
      </c>
    </row>
    <row r="9" spans="1:14" x14ac:dyDescent="0.25">
      <c r="A9" s="5"/>
      <c r="B9" s="7" t="s">
        <v>13</v>
      </c>
      <c r="C9" s="6"/>
      <c r="D9" s="20"/>
      <c r="E9" s="6"/>
      <c r="F9" s="7" t="s">
        <v>13</v>
      </c>
      <c r="G9" s="6"/>
      <c r="H9" s="7"/>
      <c r="I9" s="6"/>
      <c r="J9" s="21" t="s">
        <v>13</v>
      </c>
      <c r="K9" s="6"/>
      <c r="L9" s="20"/>
      <c r="M9" s="6"/>
      <c r="N9" s="6"/>
    </row>
    <row r="10" spans="1:14" x14ac:dyDescent="0.25">
      <c r="A10" s="9">
        <v>6.5</v>
      </c>
      <c r="B10" s="10" t="s">
        <v>12</v>
      </c>
      <c r="C10" s="11">
        <v>0.7</v>
      </c>
      <c r="D10" s="11"/>
      <c r="E10" s="12"/>
      <c r="F10" s="10" t="s">
        <v>14</v>
      </c>
      <c r="G10" s="11">
        <v>0.4</v>
      </c>
      <c r="H10" s="10"/>
      <c r="I10" s="11"/>
      <c r="J10" s="11" t="s">
        <v>14</v>
      </c>
      <c r="K10" s="11">
        <v>0.4</v>
      </c>
      <c r="L10" s="11"/>
      <c r="M10" s="11"/>
      <c r="N10" s="11">
        <f>C10+E10+G10+I10+K10+M10</f>
        <v>1.5</v>
      </c>
    </row>
    <row r="11" spans="1:14" x14ac:dyDescent="0.25">
      <c r="A11" s="5"/>
      <c r="B11" s="7" t="s">
        <v>33</v>
      </c>
      <c r="C11" s="6"/>
      <c r="D11" s="7" t="s">
        <v>33</v>
      </c>
      <c r="E11" s="8"/>
      <c r="F11" s="7" t="s">
        <v>33</v>
      </c>
      <c r="G11" s="6"/>
      <c r="H11" s="7" t="s">
        <v>33</v>
      </c>
      <c r="I11" s="6"/>
      <c r="J11" s="7" t="s">
        <v>33</v>
      </c>
      <c r="K11" s="6"/>
      <c r="L11" s="6"/>
      <c r="M11" s="6"/>
      <c r="N11" s="6">
        <f>C11+E11+G11+I11+K11+M11</f>
        <v>0</v>
      </c>
    </row>
    <row r="12" spans="1:14" x14ac:dyDescent="0.25">
      <c r="A12" s="9">
        <v>8</v>
      </c>
      <c r="B12" s="10" t="s">
        <v>11</v>
      </c>
      <c r="C12" s="11">
        <v>0.3</v>
      </c>
      <c r="D12" s="10" t="s">
        <v>11</v>
      </c>
      <c r="E12" s="11">
        <v>0.3</v>
      </c>
      <c r="F12" s="10" t="s">
        <v>34</v>
      </c>
      <c r="G12" s="11">
        <v>0.64</v>
      </c>
      <c r="H12" s="10" t="s">
        <v>11</v>
      </c>
      <c r="I12" s="11">
        <v>0.3</v>
      </c>
      <c r="J12" s="10" t="s">
        <v>11</v>
      </c>
      <c r="K12" s="11">
        <v>0.3</v>
      </c>
      <c r="L12" s="10"/>
      <c r="M12" s="11"/>
      <c r="N12" s="11">
        <f>C12+E12+G12+I12+K12+M12</f>
        <v>1.84</v>
      </c>
    </row>
    <row r="13" spans="1:14" x14ac:dyDescent="0.25">
      <c r="A13" s="5"/>
      <c r="C13" s="13"/>
      <c r="D13" s="7" t="s">
        <v>15</v>
      </c>
      <c r="E13" s="14"/>
      <c r="F13" s="7"/>
      <c r="G13" s="13"/>
      <c r="H13" s="7"/>
      <c r="I13" s="13"/>
      <c r="J13" s="7" t="s">
        <v>15</v>
      </c>
      <c r="K13" s="13"/>
      <c r="L13" s="7"/>
      <c r="M13" s="13"/>
      <c r="N13" s="6"/>
    </row>
    <row r="14" spans="1:14" x14ac:dyDescent="0.25">
      <c r="A14" s="9">
        <v>4</v>
      </c>
      <c r="B14" s="22"/>
      <c r="C14" s="11"/>
      <c r="D14" s="10" t="s">
        <v>11</v>
      </c>
      <c r="E14" s="10">
        <v>0.33</v>
      </c>
      <c r="F14" s="10"/>
      <c r="G14" s="11"/>
      <c r="H14" s="11"/>
      <c r="I14" s="11"/>
      <c r="J14" s="22" t="s">
        <v>12</v>
      </c>
      <c r="K14" s="11">
        <v>0.59</v>
      </c>
      <c r="L14" s="10"/>
      <c r="M14" s="11"/>
      <c r="N14" s="11">
        <f>C14+E14+G14+I14+K14+M14</f>
        <v>0.91999999999999993</v>
      </c>
    </row>
    <row r="15" spans="1:14" x14ac:dyDescent="0.25">
      <c r="A15" s="19"/>
      <c r="B15" s="7" t="s">
        <v>16</v>
      </c>
      <c r="C15" s="13"/>
      <c r="D15" s="23"/>
      <c r="E15" s="14"/>
      <c r="F15" s="7" t="s">
        <v>16</v>
      </c>
      <c r="G15" s="13"/>
      <c r="H15" s="17"/>
      <c r="I15" s="13"/>
      <c r="J15" s="7" t="s">
        <v>16</v>
      </c>
      <c r="K15" s="13"/>
      <c r="L15" s="23"/>
      <c r="M15" s="13"/>
      <c r="N15" s="6">
        <f>C15+E15+G15+I15+K15+M15</f>
        <v>0</v>
      </c>
    </row>
    <row r="16" spans="1:14" x14ac:dyDescent="0.25">
      <c r="A16" s="19">
        <v>6</v>
      </c>
      <c r="B16" s="11" t="s">
        <v>12</v>
      </c>
      <c r="C16" s="11">
        <v>0.57999999999999996</v>
      </c>
      <c r="D16" s="10"/>
      <c r="E16" s="10"/>
      <c r="F16" s="10" t="s">
        <v>14</v>
      </c>
      <c r="G16" s="11">
        <v>0.4</v>
      </c>
      <c r="H16" s="11"/>
      <c r="I16" s="11"/>
      <c r="J16" s="11" t="s">
        <v>14</v>
      </c>
      <c r="K16" s="11">
        <v>0.4</v>
      </c>
      <c r="L16" s="23"/>
      <c r="M16" s="13"/>
      <c r="N16" s="11">
        <f>C16+E16+G16+I16+K16+M16</f>
        <v>1.38</v>
      </c>
    </row>
    <row r="17" spans="1:14" x14ac:dyDescent="0.25">
      <c r="A17" s="5"/>
      <c r="B17" s="32"/>
      <c r="C17" s="6"/>
      <c r="D17" s="32"/>
      <c r="E17" s="6"/>
      <c r="F17" s="32"/>
      <c r="G17" s="6"/>
      <c r="H17" s="32" t="s">
        <v>27</v>
      </c>
      <c r="I17" s="6"/>
      <c r="J17" s="32"/>
      <c r="K17" s="6"/>
      <c r="L17" s="32"/>
      <c r="M17" s="6"/>
      <c r="N17" s="6"/>
    </row>
    <row r="18" spans="1:14" x14ac:dyDescent="0.25">
      <c r="A18" s="9">
        <v>2</v>
      </c>
      <c r="B18" s="22"/>
      <c r="C18" s="11"/>
      <c r="D18" s="22"/>
      <c r="E18" s="11"/>
      <c r="F18" s="22"/>
      <c r="G18" s="11"/>
      <c r="H18" s="22" t="s">
        <v>12</v>
      </c>
      <c r="I18" s="11">
        <v>0.46</v>
      </c>
      <c r="J18" s="22"/>
      <c r="K18" s="11"/>
      <c r="L18" s="22"/>
      <c r="M18" s="11"/>
      <c r="N18" s="11">
        <f>C18+E18+G18+I18+K18+M18</f>
        <v>0.46</v>
      </c>
    </row>
    <row r="19" spans="1:14" x14ac:dyDescent="0.25">
      <c r="A19" s="5"/>
      <c r="B19" s="7" t="s">
        <v>17</v>
      </c>
      <c r="C19" s="13"/>
      <c r="D19" s="7"/>
      <c r="E19" s="14"/>
      <c r="F19" s="7" t="s">
        <v>17</v>
      </c>
      <c r="G19" s="14"/>
      <c r="H19" s="7"/>
      <c r="I19" s="14"/>
      <c r="J19" s="7" t="s">
        <v>17</v>
      </c>
      <c r="K19" s="14"/>
      <c r="L19" s="7"/>
      <c r="M19" s="14"/>
      <c r="N19" s="6"/>
    </row>
    <row r="20" spans="1:14" ht="39" customHeight="1" x14ac:dyDescent="0.25">
      <c r="A20" s="9">
        <v>10</v>
      </c>
      <c r="B20" s="22" t="s">
        <v>18</v>
      </c>
      <c r="C20" s="11">
        <v>0.75</v>
      </c>
      <c r="D20" s="22"/>
      <c r="E20" s="10"/>
      <c r="F20" s="22" t="s">
        <v>19</v>
      </c>
      <c r="G20" s="10">
        <v>1.22</v>
      </c>
      <c r="H20" s="22"/>
      <c r="I20" s="10"/>
      <c r="J20" s="22" t="s">
        <v>11</v>
      </c>
      <c r="K20" s="10">
        <v>0.33</v>
      </c>
      <c r="L20" s="22"/>
      <c r="M20" s="10"/>
      <c r="N20" s="11">
        <f>C20+E20+G20+I20+K20+M20</f>
        <v>2.2999999999999998</v>
      </c>
    </row>
    <row r="21" spans="1:14" x14ac:dyDescent="0.25">
      <c r="A21" s="5"/>
      <c r="B21" s="7" t="s">
        <v>35</v>
      </c>
      <c r="C21" s="13"/>
      <c r="D21" s="7" t="s">
        <v>35</v>
      </c>
      <c r="E21" s="14"/>
      <c r="F21" s="7" t="s">
        <v>35</v>
      </c>
      <c r="G21" s="13"/>
      <c r="H21" s="7" t="s">
        <v>35</v>
      </c>
      <c r="I21" s="14"/>
      <c r="J21" s="7" t="s">
        <v>35</v>
      </c>
      <c r="K21" s="13"/>
      <c r="L21" s="7"/>
      <c r="M21" s="14"/>
      <c r="N21" s="6"/>
    </row>
    <row r="22" spans="1:14" ht="35.25" customHeight="1" x14ac:dyDescent="0.25">
      <c r="A22" s="9">
        <v>10</v>
      </c>
      <c r="B22" s="22" t="s">
        <v>36</v>
      </c>
      <c r="C22" s="11">
        <v>0.44</v>
      </c>
      <c r="D22" s="41" t="s">
        <v>37</v>
      </c>
      <c r="E22" s="10">
        <v>0.5</v>
      </c>
      <c r="F22" s="22" t="s">
        <v>12</v>
      </c>
      <c r="G22" s="10">
        <v>0.87</v>
      </c>
      <c r="H22" s="22" t="s">
        <v>11</v>
      </c>
      <c r="I22" s="10">
        <v>0.25</v>
      </c>
      <c r="J22" s="22" t="s">
        <v>11</v>
      </c>
      <c r="K22" s="10">
        <v>0.25</v>
      </c>
      <c r="L22" s="22"/>
      <c r="M22" s="10"/>
      <c r="N22" s="11">
        <f>C22+E22+G22+I22+K22+M22</f>
        <v>2.31</v>
      </c>
    </row>
    <row r="23" spans="1:14" x14ac:dyDescent="0.25">
      <c r="A23" s="5"/>
      <c r="B23" s="7" t="s">
        <v>20</v>
      </c>
      <c r="C23" s="13"/>
      <c r="D23" s="7"/>
      <c r="E23" s="14"/>
      <c r="F23" s="7" t="s">
        <v>20</v>
      </c>
      <c r="G23" s="14"/>
      <c r="H23" s="7"/>
      <c r="I23" s="14"/>
      <c r="J23" s="7" t="s">
        <v>20</v>
      </c>
      <c r="K23" s="14"/>
      <c r="L23" s="7"/>
      <c r="M23" s="14"/>
      <c r="N23" s="6"/>
    </row>
    <row r="24" spans="1:14" x14ac:dyDescent="0.25">
      <c r="A24" s="9">
        <v>7</v>
      </c>
      <c r="B24" s="22" t="s">
        <v>11</v>
      </c>
      <c r="C24" s="11">
        <v>0.33</v>
      </c>
      <c r="D24" s="22"/>
      <c r="E24" s="10"/>
      <c r="F24" s="22" t="s">
        <v>12</v>
      </c>
      <c r="G24" s="11">
        <v>0.95</v>
      </c>
      <c r="H24" s="22"/>
      <c r="I24" s="10"/>
      <c r="J24" s="22" t="s">
        <v>11</v>
      </c>
      <c r="K24" s="11">
        <v>0.33</v>
      </c>
      <c r="L24" s="22"/>
      <c r="M24" s="10"/>
      <c r="N24" s="11">
        <f>C24+E24+G24+I24+K24+M24</f>
        <v>1.61</v>
      </c>
    </row>
    <row r="25" spans="1:14" ht="16.5" customHeight="1" x14ac:dyDescent="0.25">
      <c r="A25" s="42"/>
      <c r="B25" s="43" t="s">
        <v>38</v>
      </c>
      <c r="C25" s="44"/>
      <c r="D25" s="43"/>
      <c r="E25" s="37"/>
      <c r="F25" s="43"/>
      <c r="G25" s="37"/>
      <c r="H25" s="43" t="s">
        <v>38</v>
      </c>
      <c r="I25" s="37"/>
      <c r="J25" s="43"/>
      <c r="K25" s="37"/>
      <c r="L25" s="43"/>
      <c r="M25" s="37"/>
      <c r="N25" s="45"/>
    </row>
    <row r="26" spans="1:14" x14ac:dyDescent="0.25">
      <c r="A26" s="15">
        <v>5</v>
      </c>
      <c r="B26" s="46" t="s">
        <v>11</v>
      </c>
      <c r="C26" s="47">
        <v>0.33</v>
      </c>
      <c r="D26" s="46"/>
      <c r="E26" s="48"/>
      <c r="F26" s="46"/>
      <c r="G26" s="48"/>
      <c r="H26" s="46" t="s">
        <v>12</v>
      </c>
      <c r="I26" s="48">
        <v>0.82</v>
      </c>
      <c r="J26" s="46"/>
      <c r="K26" s="48"/>
      <c r="L26" s="46"/>
      <c r="M26" s="48">
        <f>I26+C26</f>
        <v>1.1499999999999999</v>
      </c>
      <c r="N26" s="47">
        <f>C26+E26+G26+I26+K26+M26</f>
        <v>2.2999999999999998</v>
      </c>
    </row>
    <row r="27" spans="1:14" x14ac:dyDescent="0.25">
      <c r="A27" s="49"/>
      <c r="B27" s="45"/>
      <c r="C27" s="6"/>
      <c r="D27" s="6"/>
      <c r="E27" s="50"/>
      <c r="F27" s="8"/>
      <c r="G27" s="34"/>
      <c r="H27" s="6"/>
      <c r="I27" s="6"/>
      <c r="J27" s="6"/>
      <c r="K27" s="6"/>
      <c r="L27" s="6"/>
      <c r="M27" s="6"/>
      <c r="N27" s="6"/>
    </row>
    <row r="28" spans="1:14" x14ac:dyDescent="0.25">
      <c r="A28" s="24">
        <f>SUM(A3:A27)</f>
        <v>78.259999999999991</v>
      </c>
      <c r="B28" s="15" t="s">
        <v>9</v>
      </c>
      <c r="C28" s="9">
        <f>SUM(C3:C27)</f>
        <v>3.43</v>
      </c>
      <c r="D28" s="25"/>
      <c r="E28" s="25">
        <f>SUM(E3:E27)</f>
        <v>2.41</v>
      </c>
      <c r="F28" s="16"/>
      <c r="G28" s="18">
        <f>SUM(G3:G27)</f>
        <v>4.4800000000000004</v>
      </c>
      <c r="H28" s="9"/>
      <c r="I28" s="9">
        <f>SUM(I3:I27)</f>
        <v>1.83</v>
      </c>
      <c r="J28" s="9"/>
      <c r="K28" s="25">
        <f>SUM(K3:K27)</f>
        <v>5.83</v>
      </c>
      <c r="L28" s="25"/>
      <c r="M28" s="25"/>
      <c r="N28" s="11">
        <f>SUM(N3:N27)</f>
        <v>19.130000000000003</v>
      </c>
    </row>
    <row r="29" spans="1:14" x14ac:dyDescent="0.25">
      <c r="A29" s="52"/>
      <c r="B29" s="53"/>
      <c r="C29" s="54"/>
      <c r="D29" s="55"/>
      <c r="E29" s="55"/>
      <c r="F29" s="56"/>
      <c r="G29" s="57"/>
      <c r="H29" s="54"/>
      <c r="I29" s="54"/>
      <c r="J29" s="54"/>
      <c r="K29" s="55"/>
      <c r="L29" s="55"/>
      <c r="M29" s="55"/>
      <c r="N29" s="17"/>
    </row>
    <row r="30" spans="1:14" x14ac:dyDescent="0.25">
      <c r="D30" s="26" t="s">
        <v>21</v>
      </c>
      <c r="H30" s="1" t="s">
        <v>22</v>
      </c>
    </row>
    <row r="31" spans="1:14" x14ac:dyDescent="0.25">
      <c r="B31" s="26" t="s">
        <v>23</v>
      </c>
      <c r="D31" s="1" t="s">
        <v>39</v>
      </c>
      <c r="F31" s="51" t="s">
        <v>40</v>
      </c>
      <c r="G31" t="s">
        <v>24</v>
      </c>
      <c r="I31" s="27">
        <v>8.8800000000000008</v>
      </c>
    </row>
    <row r="32" spans="1:14" x14ac:dyDescent="0.25">
      <c r="J32" s="28"/>
      <c r="K32" s="29"/>
    </row>
  </sheetData>
  <pageMargins left="0" right="0" top="0" bottom="0" header="0" footer="0.31496062992125984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P18" sqref="P18"/>
    </sheetView>
  </sheetViews>
  <sheetFormatPr baseColWidth="10" defaultRowHeight="15" x14ac:dyDescent="0.25"/>
  <cols>
    <col min="1" max="1" width="6.7109375" customWidth="1"/>
    <col min="2" max="2" width="15.140625" customWidth="1"/>
    <col min="3" max="3" width="6.5703125" customWidth="1"/>
    <col min="4" max="4" width="14.140625" customWidth="1"/>
    <col min="5" max="5" width="6" customWidth="1"/>
    <col min="6" max="6" width="16.7109375" customWidth="1"/>
    <col min="7" max="7" width="6.85546875" customWidth="1"/>
    <col min="9" max="9" width="6.7109375" customWidth="1"/>
    <col min="12" max="12" width="5" customWidth="1"/>
    <col min="13" max="13" width="5.5703125" customWidth="1"/>
    <col min="14" max="14" width="7.42578125" customWidth="1"/>
  </cols>
  <sheetData>
    <row r="1" spans="1:14" x14ac:dyDescent="0.25">
      <c r="A1" s="1"/>
      <c r="B1" s="1" t="s">
        <v>25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5"/>
      <c r="C3" s="6"/>
      <c r="D3" s="7" t="s">
        <v>10</v>
      </c>
      <c r="E3" s="6"/>
      <c r="F3" s="7"/>
      <c r="G3" s="6"/>
      <c r="H3" s="7"/>
      <c r="I3" s="8"/>
      <c r="J3" s="7" t="s">
        <v>10</v>
      </c>
      <c r="K3" s="6"/>
      <c r="L3" s="6"/>
      <c r="M3" s="6"/>
      <c r="N3" s="6"/>
    </row>
    <row r="4" spans="1:14" x14ac:dyDescent="0.25">
      <c r="A4" s="9">
        <v>5.5</v>
      </c>
      <c r="B4" s="10"/>
      <c r="C4" s="11"/>
      <c r="D4" s="11" t="s">
        <v>11</v>
      </c>
      <c r="E4" s="12">
        <v>0.33</v>
      </c>
      <c r="F4" s="10"/>
      <c r="G4" s="11"/>
      <c r="H4" s="11"/>
      <c r="I4" s="11"/>
      <c r="J4" s="11" t="s">
        <v>12</v>
      </c>
      <c r="K4" s="11">
        <v>0.94</v>
      </c>
      <c r="L4" s="11"/>
      <c r="M4" s="11"/>
      <c r="N4" s="11">
        <f>C4+E4+G4+I4+K4+M4</f>
        <v>1.27</v>
      </c>
    </row>
    <row r="5" spans="1:14" x14ac:dyDescent="0.25">
      <c r="A5" s="5"/>
      <c r="B5" s="7" t="s">
        <v>13</v>
      </c>
      <c r="C5" s="6"/>
      <c r="D5" s="20"/>
      <c r="E5" s="6"/>
      <c r="F5" s="7" t="s">
        <v>13</v>
      </c>
      <c r="G5" s="6"/>
      <c r="H5" s="7"/>
      <c r="I5" s="6"/>
      <c r="J5" s="21" t="s">
        <v>13</v>
      </c>
      <c r="K5" s="6"/>
      <c r="L5" s="20"/>
      <c r="M5" s="6"/>
      <c r="N5" s="6"/>
    </row>
    <row r="6" spans="1:14" x14ac:dyDescent="0.25">
      <c r="A6" s="9">
        <v>6.5</v>
      </c>
      <c r="B6" s="10" t="s">
        <v>12</v>
      </c>
      <c r="C6" s="11">
        <v>0.7</v>
      </c>
      <c r="D6" s="11"/>
      <c r="E6" s="12"/>
      <c r="F6" s="10" t="s">
        <v>14</v>
      </c>
      <c r="G6" s="11">
        <v>0.4</v>
      </c>
      <c r="H6" s="10"/>
      <c r="I6" s="11"/>
      <c r="J6" s="11" t="s">
        <v>14</v>
      </c>
      <c r="K6" s="11">
        <v>0.4</v>
      </c>
      <c r="L6" s="11"/>
      <c r="M6" s="11"/>
      <c r="N6" s="11">
        <f>C6+E6+G6+I6+K6+M6</f>
        <v>1.5</v>
      </c>
    </row>
    <row r="7" spans="1:14" x14ac:dyDescent="0.25">
      <c r="A7" s="5"/>
      <c r="C7" s="13"/>
      <c r="D7" s="7" t="s">
        <v>15</v>
      </c>
      <c r="E7" s="14"/>
      <c r="F7" s="7"/>
      <c r="G7" s="13"/>
      <c r="H7" s="7"/>
      <c r="I7" s="13"/>
      <c r="J7" s="7" t="s">
        <v>15</v>
      </c>
      <c r="K7" s="13"/>
      <c r="L7" s="7"/>
      <c r="M7" s="13"/>
      <c r="N7" s="6"/>
    </row>
    <row r="8" spans="1:14" x14ac:dyDescent="0.25">
      <c r="A8" s="9">
        <v>4</v>
      </c>
      <c r="B8" s="22"/>
      <c r="C8" s="11"/>
      <c r="D8" s="10" t="s">
        <v>11</v>
      </c>
      <c r="E8" s="10">
        <v>0.33</v>
      </c>
      <c r="F8" s="10"/>
      <c r="G8" s="11"/>
      <c r="H8" s="11"/>
      <c r="I8" s="11"/>
      <c r="J8" s="22" t="s">
        <v>12</v>
      </c>
      <c r="K8" s="11">
        <v>0.59</v>
      </c>
      <c r="L8" s="10"/>
      <c r="M8" s="11"/>
      <c r="N8" s="11">
        <f>C8+E8+G8+I8+K8+M8</f>
        <v>0.91999999999999993</v>
      </c>
    </row>
    <row r="9" spans="1:14" ht="24.75" x14ac:dyDescent="0.25">
      <c r="A9" s="19"/>
      <c r="B9" s="7" t="s">
        <v>16</v>
      </c>
      <c r="C9" s="13"/>
      <c r="D9" s="23"/>
      <c r="E9" s="14"/>
      <c r="F9" s="7" t="s">
        <v>16</v>
      </c>
      <c r="G9" s="13"/>
      <c r="H9" s="17"/>
      <c r="I9" s="13"/>
      <c r="J9" s="7" t="s">
        <v>16</v>
      </c>
      <c r="K9" s="13"/>
      <c r="L9" s="23"/>
      <c r="M9" s="13"/>
      <c r="N9" s="6">
        <f>C9+E9+G9+I9+K9+M9</f>
        <v>0</v>
      </c>
    </row>
    <row r="10" spans="1:14" x14ac:dyDescent="0.25">
      <c r="A10" s="19">
        <v>6</v>
      </c>
      <c r="B10" s="11" t="s">
        <v>12</v>
      </c>
      <c r="C10" s="11">
        <v>0.57999999999999996</v>
      </c>
      <c r="D10" s="10"/>
      <c r="E10" s="10"/>
      <c r="F10" s="10" t="s">
        <v>14</v>
      </c>
      <c r="G10" s="11">
        <v>0.4</v>
      </c>
      <c r="H10" s="11"/>
      <c r="I10" s="11"/>
      <c r="J10" s="11" t="s">
        <v>14</v>
      </c>
      <c r="K10" s="11">
        <v>0.4</v>
      </c>
      <c r="L10" s="23"/>
      <c r="M10" s="13"/>
      <c r="N10" s="11">
        <f>C10+E10+G10+I10+K10+M10</f>
        <v>1.38</v>
      </c>
    </row>
    <row r="11" spans="1:14" x14ac:dyDescent="0.25">
      <c r="A11" s="5"/>
      <c r="B11" s="7" t="s">
        <v>17</v>
      </c>
      <c r="C11" s="13"/>
      <c r="D11" s="7"/>
      <c r="E11" s="14"/>
      <c r="F11" s="7" t="s">
        <v>17</v>
      </c>
      <c r="G11" s="14"/>
      <c r="H11" s="7"/>
      <c r="I11" s="14"/>
      <c r="J11" s="7" t="s">
        <v>17</v>
      </c>
      <c r="K11" s="14"/>
      <c r="L11" s="31"/>
      <c r="M11" s="8"/>
      <c r="N11" s="6"/>
    </row>
    <row r="12" spans="1:14" ht="36.75" x14ac:dyDescent="0.25">
      <c r="A12" s="9">
        <v>10</v>
      </c>
      <c r="B12" s="22" t="s">
        <v>18</v>
      </c>
      <c r="C12" s="11">
        <v>0.75</v>
      </c>
      <c r="D12" s="22"/>
      <c r="E12" s="10"/>
      <c r="F12" s="22" t="s">
        <v>19</v>
      </c>
      <c r="G12" s="10">
        <v>1.22</v>
      </c>
      <c r="H12" s="22"/>
      <c r="I12" s="10"/>
      <c r="J12" s="22" t="s">
        <v>11</v>
      </c>
      <c r="K12" s="10">
        <v>0.33</v>
      </c>
      <c r="L12" s="22"/>
      <c r="M12" s="10"/>
      <c r="N12" s="11">
        <f>C12+E12+G12+I12+K12+M12</f>
        <v>2.2999999999999998</v>
      </c>
    </row>
    <row r="13" spans="1:14" x14ac:dyDescent="0.25">
      <c r="A13" s="5"/>
      <c r="B13" s="7" t="s">
        <v>20</v>
      </c>
      <c r="C13" s="13"/>
      <c r="D13" s="7"/>
      <c r="E13" s="14"/>
      <c r="F13" s="7" t="s">
        <v>20</v>
      </c>
      <c r="G13" s="14"/>
      <c r="H13" s="7"/>
      <c r="I13" s="14"/>
      <c r="J13" s="7" t="s">
        <v>20</v>
      </c>
      <c r="K13" s="14"/>
      <c r="L13" s="7"/>
      <c r="M13" s="14"/>
      <c r="N13" s="6"/>
    </row>
    <row r="14" spans="1:14" x14ac:dyDescent="0.25">
      <c r="A14" s="9">
        <v>7</v>
      </c>
      <c r="B14" s="22" t="s">
        <v>11</v>
      </c>
      <c r="C14" s="11">
        <v>0.33</v>
      </c>
      <c r="D14" s="22"/>
      <c r="E14" s="10"/>
      <c r="F14" s="22" t="s">
        <v>12</v>
      </c>
      <c r="G14" s="11">
        <v>0.95</v>
      </c>
      <c r="H14" s="22"/>
      <c r="I14" s="10"/>
      <c r="J14" s="22" t="s">
        <v>11</v>
      </c>
      <c r="K14" s="11">
        <v>0.33</v>
      </c>
      <c r="L14" s="22"/>
      <c r="M14" s="10"/>
      <c r="N14" s="11">
        <f>C14+E14+G14+I14+K14+M14</f>
        <v>1.61</v>
      </c>
    </row>
    <row r="15" spans="1:14" x14ac:dyDescent="0.25">
      <c r="A15" s="5"/>
      <c r="B15" s="32"/>
      <c r="C15" s="6"/>
      <c r="D15" s="32"/>
      <c r="E15" s="6"/>
      <c r="F15" s="32"/>
      <c r="G15" s="6"/>
      <c r="H15" s="32" t="s">
        <v>27</v>
      </c>
      <c r="I15" s="6"/>
      <c r="J15" s="32"/>
      <c r="K15" s="6"/>
      <c r="L15" s="32"/>
      <c r="M15" s="6"/>
      <c r="N15" s="6"/>
    </row>
    <row r="16" spans="1:14" x14ac:dyDescent="0.25">
      <c r="A16" s="9">
        <v>2</v>
      </c>
      <c r="B16" s="22"/>
      <c r="C16" s="11"/>
      <c r="D16" s="22"/>
      <c r="E16" s="11"/>
      <c r="F16" s="22"/>
      <c r="G16" s="11"/>
      <c r="H16" s="22" t="s">
        <v>12</v>
      </c>
      <c r="I16" s="11">
        <v>0.46</v>
      </c>
      <c r="J16" s="22"/>
      <c r="K16" s="11"/>
      <c r="L16" s="22"/>
      <c r="M16" s="11"/>
      <c r="N16" s="11">
        <f>C16+E16+G16+I16+K16+M16</f>
        <v>0.46</v>
      </c>
    </row>
    <row r="17" spans="1:14" ht="23.25" x14ac:dyDescent="0.25">
      <c r="A17" s="42"/>
      <c r="B17" s="43" t="s">
        <v>38</v>
      </c>
      <c r="C17" s="44"/>
      <c r="D17" s="43"/>
      <c r="E17" s="37"/>
      <c r="F17" s="43"/>
      <c r="G17" s="37"/>
      <c r="H17" s="43" t="s">
        <v>38</v>
      </c>
      <c r="I17" s="37"/>
      <c r="J17" s="43"/>
      <c r="K17" s="37"/>
      <c r="L17" s="43"/>
      <c r="M17" s="37"/>
      <c r="N17" s="45"/>
    </row>
    <row r="18" spans="1:14" x14ac:dyDescent="0.25">
      <c r="A18" s="15">
        <v>5</v>
      </c>
      <c r="B18" s="46" t="s">
        <v>11</v>
      </c>
      <c r="C18" s="47">
        <v>0.33</v>
      </c>
      <c r="D18" s="46"/>
      <c r="E18" s="48"/>
      <c r="F18" s="46"/>
      <c r="G18" s="48"/>
      <c r="H18" s="46" t="s">
        <v>12</v>
      </c>
      <c r="I18" s="48">
        <v>0.82</v>
      </c>
      <c r="J18" s="46"/>
      <c r="K18" s="48"/>
      <c r="L18" s="46"/>
      <c r="M18" s="48">
        <f>I18+C18</f>
        <v>1.1499999999999999</v>
      </c>
      <c r="N18" s="47">
        <f>C18+E18+G18+I18+K18+M18</f>
        <v>2.2999999999999998</v>
      </c>
    </row>
    <row r="19" spans="1:14" x14ac:dyDescent="0.25">
      <c r="A19" s="24">
        <f>SUM(A3:A16)</f>
        <v>41</v>
      </c>
      <c r="B19" s="15" t="s">
        <v>9</v>
      </c>
      <c r="C19" s="9">
        <f>SUM(C3:C16)</f>
        <v>2.36</v>
      </c>
      <c r="D19" s="25"/>
      <c r="E19" s="25">
        <f>SUM(E3:E16)</f>
        <v>0.66</v>
      </c>
      <c r="F19" s="16"/>
      <c r="G19" s="18">
        <f>SUM(G3:G16)</f>
        <v>2.9699999999999998</v>
      </c>
      <c r="H19" s="9"/>
      <c r="I19" s="9">
        <f>SUM(I3:I16)</f>
        <v>0.46</v>
      </c>
      <c r="J19" s="9"/>
      <c r="K19" s="25">
        <f>SUM(K3:K16)</f>
        <v>2.9899999999999998</v>
      </c>
      <c r="L19" s="25"/>
      <c r="M19" s="25"/>
      <c r="N19" s="36">
        <f>SUM(N3:N16)</f>
        <v>9.4400000000000013</v>
      </c>
    </row>
    <row r="20" spans="1:14" x14ac:dyDescent="0.25">
      <c r="H20" s="1" t="s">
        <v>22</v>
      </c>
    </row>
    <row r="21" spans="1:14" x14ac:dyDescent="0.25">
      <c r="D21" s="26" t="s">
        <v>21</v>
      </c>
      <c r="G21" s="30"/>
      <c r="K21" s="27"/>
    </row>
    <row r="22" spans="1:14" x14ac:dyDescent="0.25">
      <c r="B22" s="26" t="s">
        <v>23</v>
      </c>
      <c r="D22" s="1" t="s">
        <v>25</v>
      </c>
      <c r="J22" s="28"/>
      <c r="K22" s="29"/>
    </row>
    <row r="23" spans="1:14" x14ac:dyDescent="0.25">
      <c r="B23" t="s">
        <v>24</v>
      </c>
      <c r="D23" t="s">
        <v>28</v>
      </c>
    </row>
  </sheetData>
  <pageMargins left="0.7" right="0.7" top="0.75" bottom="0.75" header="0.3" footer="0.3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D24" sqref="D24"/>
    </sheetView>
  </sheetViews>
  <sheetFormatPr baseColWidth="10" defaultRowHeight="15" x14ac:dyDescent="0.25"/>
  <cols>
    <col min="1" max="1" width="7.140625" customWidth="1"/>
    <col min="2" max="2" width="17.5703125" customWidth="1"/>
    <col min="4" max="4" width="16.140625" customWidth="1"/>
    <col min="5" max="5" width="6.28515625" customWidth="1"/>
    <col min="6" max="6" width="20.140625" customWidth="1"/>
    <col min="7" max="7" width="6.28515625" customWidth="1"/>
    <col min="8" max="8" width="6.7109375" customWidth="1"/>
    <col min="9" max="9" width="6.140625" customWidth="1"/>
    <col min="10" max="10" width="13.7109375" customWidth="1"/>
    <col min="11" max="11" width="7.28515625" customWidth="1"/>
    <col min="12" max="12" width="5.5703125" customWidth="1"/>
    <col min="13" max="13" width="4.140625" customWidth="1"/>
    <col min="14" max="14" width="5.42578125" customWidth="1"/>
  </cols>
  <sheetData>
    <row r="1" spans="1:14" x14ac:dyDescent="0.25">
      <c r="A1" s="1"/>
      <c r="B1" s="1" t="s">
        <v>25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5"/>
      <c r="C3" s="6"/>
      <c r="D3" s="7" t="s">
        <v>10</v>
      </c>
      <c r="E3" s="6"/>
      <c r="F3" s="7"/>
      <c r="G3" s="6"/>
      <c r="H3" s="7"/>
      <c r="I3" s="8"/>
      <c r="J3" s="7" t="s">
        <v>10</v>
      </c>
      <c r="K3" s="6"/>
      <c r="L3" s="6"/>
      <c r="M3" s="6"/>
      <c r="N3" s="6"/>
    </row>
    <row r="4" spans="1:14" x14ac:dyDescent="0.25">
      <c r="A4" s="9">
        <v>5.5</v>
      </c>
      <c r="B4" s="10"/>
      <c r="C4" s="11"/>
      <c r="D4" s="11" t="s">
        <v>11</v>
      </c>
      <c r="E4" s="12">
        <v>0.33</v>
      </c>
      <c r="F4" s="10"/>
      <c r="G4" s="11"/>
      <c r="H4" s="11"/>
      <c r="I4" s="11"/>
      <c r="J4" s="11" t="s">
        <v>12</v>
      </c>
      <c r="K4" s="11">
        <v>0.94</v>
      </c>
      <c r="L4" s="11"/>
      <c r="M4" s="11"/>
      <c r="N4" s="11">
        <f>C4+E4+G4+I4+K4+M4</f>
        <v>1.27</v>
      </c>
    </row>
    <row r="5" spans="1:14" x14ac:dyDescent="0.25">
      <c r="A5" s="5"/>
      <c r="B5" s="7" t="s">
        <v>13</v>
      </c>
      <c r="C5" s="6"/>
      <c r="D5" s="20"/>
      <c r="E5" s="6"/>
      <c r="F5" s="7" t="s">
        <v>13</v>
      </c>
      <c r="G5" s="6"/>
      <c r="H5" s="7"/>
      <c r="I5" s="6"/>
      <c r="J5" s="21" t="s">
        <v>13</v>
      </c>
      <c r="K5" s="6"/>
      <c r="L5" s="20"/>
      <c r="M5" s="6"/>
      <c r="N5" s="6"/>
    </row>
    <row r="6" spans="1:14" x14ac:dyDescent="0.25">
      <c r="A6" s="9">
        <v>6.5</v>
      </c>
      <c r="B6" s="10" t="s">
        <v>12</v>
      </c>
      <c r="C6" s="11">
        <v>0.7</v>
      </c>
      <c r="D6" s="11"/>
      <c r="E6" s="12"/>
      <c r="F6" s="10" t="s">
        <v>14</v>
      </c>
      <c r="G6" s="11">
        <v>0.4</v>
      </c>
      <c r="H6" s="10"/>
      <c r="I6" s="11"/>
      <c r="J6" s="11" t="s">
        <v>14</v>
      </c>
      <c r="K6" s="11">
        <v>0.4</v>
      </c>
      <c r="L6" s="11"/>
      <c r="M6" s="11"/>
      <c r="N6" s="11">
        <f>C6+E6+G6+I6+K6+M6</f>
        <v>1.5</v>
      </c>
    </row>
    <row r="7" spans="1:14" x14ac:dyDescent="0.25">
      <c r="A7" s="5"/>
      <c r="C7" s="13"/>
      <c r="D7" s="7" t="s">
        <v>15</v>
      </c>
      <c r="E7" s="14"/>
      <c r="F7" s="7"/>
      <c r="G7" s="13"/>
      <c r="H7" s="7"/>
      <c r="I7" s="13"/>
      <c r="J7" s="7" t="s">
        <v>15</v>
      </c>
      <c r="K7" s="13"/>
      <c r="L7" s="7"/>
      <c r="M7" s="13"/>
      <c r="N7" s="6"/>
    </row>
    <row r="8" spans="1:14" x14ac:dyDescent="0.25">
      <c r="A8" s="9">
        <v>4</v>
      </c>
      <c r="B8" s="22"/>
      <c r="C8" s="11"/>
      <c r="D8" s="10" t="s">
        <v>11</v>
      </c>
      <c r="E8" s="10">
        <v>0.33</v>
      </c>
      <c r="F8" s="10"/>
      <c r="G8" s="11"/>
      <c r="H8" s="11"/>
      <c r="I8" s="11"/>
      <c r="J8" s="22" t="s">
        <v>12</v>
      </c>
      <c r="K8" s="11">
        <v>0.59</v>
      </c>
      <c r="L8" s="10"/>
      <c r="M8" s="11"/>
      <c r="N8" s="11">
        <f>C8+E8+G8+I8+K8+M8</f>
        <v>0.91999999999999993</v>
      </c>
    </row>
    <row r="9" spans="1:14" x14ac:dyDescent="0.25">
      <c r="A9" s="19"/>
      <c r="B9" s="7" t="s">
        <v>16</v>
      </c>
      <c r="C9" s="13"/>
      <c r="D9" s="23"/>
      <c r="E9" s="14"/>
      <c r="F9" s="7" t="s">
        <v>16</v>
      </c>
      <c r="G9" s="13"/>
      <c r="H9" s="17"/>
      <c r="I9" s="13"/>
      <c r="J9" s="7" t="s">
        <v>16</v>
      </c>
      <c r="K9" s="13"/>
      <c r="L9" s="23"/>
      <c r="M9" s="13"/>
      <c r="N9" s="6">
        <f>C9+E9+G9+I9+K9+M9</f>
        <v>0</v>
      </c>
    </row>
    <row r="10" spans="1:14" x14ac:dyDescent="0.25">
      <c r="A10" s="19">
        <v>6</v>
      </c>
      <c r="B10" s="11" t="s">
        <v>12</v>
      </c>
      <c r="C10" s="11">
        <v>0.57999999999999996</v>
      </c>
      <c r="D10" s="10"/>
      <c r="E10" s="10"/>
      <c r="F10" s="10" t="s">
        <v>14</v>
      </c>
      <c r="G10" s="11">
        <v>0.4</v>
      </c>
      <c r="H10" s="11"/>
      <c r="I10" s="11"/>
      <c r="J10" s="11" t="s">
        <v>14</v>
      </c>
      <c r="K10" s="11">
        <v>0.4</v>
      </c>
      <c r="L10" s="23"/>
      <c r="M10" s="13"/>
      <c r="N10" s="11">
        <f>C10+E10+G10+I10+K10+M10</f>
        <v>1.38</v>
      </c>
    </row>
    <row r="11" spans="1:14" x14ac:dyDescent="0.25">
      <c r="A11" s="5"/>
      <c r="B11" s="7" t="s">
        <v>17</v>
      </c>
      <c r="C11" s="13"/>
      <c r="D11" s="7"/>
      <c r="E11" s="14"/>
      <c r="F11" s="7" t="s">
        <v>17</v>
      </c>
      <c r="G11" s="14"/>
      <c r="H11" s="7"/>
      <c r="I11" s="14"/>
      <c r="J11" s="7" t="s">
        <v>17</v>
      </c>
      <c r="K11" s="14"/>
      <c r="L11" s="7"/>
      <c r="M11" s="14"/>
      <c r="N11" s="6"/>
    </row>
    <row r="12" spans="1:14" ht="24.75" x14ac:dyDescent="0.25">
      <c r="A12" s="9">
        <v>10</v>
      </c>
      <c r="B12" s="22" t="s">
        <v>18</v>
      </c>
      <c r="C12" s="11">
        <v>0.75</v>
      </c>
      <c r="D12" s="22"/>
      <c r="E12" s="10"/>
      <c r="F12" s="22" t="s">
        <v>19</v>
      </c>
      <c r="G12" s="10">
        <v>1.22</v>
      </c>
      <c r="H12" s="22"/>
      <c r="I12" s="10"/>
      <c r="J12" s="22" t="s">
        <v>11</v>
      </c>
      <c r="K12" s="10">
        <v>0.33</v>
      </c>
      <c r="L12" s="22"/>
      <c r="M12" s="10"/>
      <c r="N12" s="11">
        <f>C12+E12+G12+I12+K12+M12</f>
        <v>2.2999999999999998</v>
      </c>
    </row>
    <row r="13" spans="1:14" x14ac:dyDescent="0.25">
      <c r="A13" s="5"/>
      <c r="B13" s="7" t="s">
        <v>20</v>
      </c>
      <c r="C13" s="13"/>
      <c r="D13" s="7"/>
      <c r="E13" s="14"/>
      <c r="F13" s="7" t="s">
        <v>20</v>
      </c>
      <c r="G13" s="14"/>
      <c r="H13" s="7"/>
      <c r="I13" s="14"/>
      <c r="J13" s="7" t="s">
        <v>20</v>
      </c>
      <c r="K13" s="14"/>
      <c r="L13" s="7"/>
      <c r="M13" s="14"/>
      <c r="N13" s="6"/>
    </row>
    <row r="14" spans="1:14" x14ac:dyDescent="0.25">
      <c r="A14" s="9">
        <v>7</v>
      </c>
      <c r="B14" s="22" t="s">
        <v>11</v>
      </c>
      <c r="C14" s="11">
        <v>0.33</v>
      </c>
      <c r="D14" s="22"/>
      <c r="E14" s="10"/>
      <c r="F14" s="22" t="s">
        <v>12</v>
      </c>
      <c r="G14" s="11">
        <v>0.95</v>
      </c>
      <c r="H14" s="22"/>
      <c r="I14" s="10"/>
      <c r="J14" s="22" t="s">
        <v>11</v>
      </c>
      <c r="K14" s="11">
        <v>0.33</v>
      </c>
      <c r="L14" s="22"/>
      <c r="M14" s="10"/>
      <c r="N14" s="11">
        <f>C14+E14+G14+I14+K14+M14</f>
        <v>1.61</v>
      </c>
    </row>
    <row r="15" spans="1:14" x14ac:dyDescent="0.25">
      <c r="A15" s="24">
        <f>SUM(A3:A14)</f>
        <v>39</v>
      </c>
      <c r="B15" s="15" t="s">
        <v>9</v>
      </c>
      <c r="C15" s="9">
        <f>SUM(C3:C14)</f>
        <v>2.36</v>
      </c>
      <c r="D15" s="25"/>
      <c r="E15" s="25">
        <f>SUM(E3:E14)</f>
        <v>0.66</v>
      </c>
      <c r="F15" s="16"/>
      <c r="G15" s="18">
        <f>SUM(G3:G14)</f>
        <v>2.9699999999999998</v>
      </c>
      <c r="H15" s="9"/>
      <c r="I15" s="9">
        <f>SUM(I3:I14)</f>
        <v>0</v>
      </c>
      <c r="J15" s="9"/>
      <c r="K15" s="25">
        <f>SUM(K3:K14)</f>
        <v>2.9899999999999998</v>
      </c>
      <c r="L15" s="25"/>
      <c r="M15" s="25"/>
      <c r="N15" s="11">
        <f>SUM(N3:N14)</f>
        <v>8.98</v>
      </c>
    </row>
    <row r="16" spans="1:14" x14ac:dyDescent="0.25">
      <c r="H16" s="1" t="s">
        <v>22</v>
      </c>
    </row>
    <row r="17" spans="2:11" x14ac:dyDescent="0.25">
      <c r="D17" s="26" t="s">
        <v>21</v>
      </c>
      <c r="G17" s="30"/>
      <c r="K17" s="27"/>
    </row>
    <row r="18" spans="2:11" x14ac:dyDescent="0.25">
      <c r="B18" s="26" t="s">
        <v>23</v>
      </c>
      <c r="D18" s="1" t="s">
        <v>25</v>
      </c>
      <c r="J18" s="28"/>
      <c r="K18" s="29"/>
    </row>
    <row r="19" spans="2:11" x14ac:dyDescent="0.25">
      <c r="B19" t="s">
        <v>24</v>
      </c>
      <c r="D19" t="s">
        <v>26</v>
      </c>
    </row>
  </sheetData>
  <pageMargins left="0" right="0" top="0" bottom="0" header="0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3" max="3" width="8.7109375" customWidth="1"/>
    <col min="4" max="4" width="8.5703125" customWidth="1"/>
    <col min="5" max="5" width="8.140625" customWidth="1"/>
    <col min="6" max="6" width="10.28515625" customWidth="1"/>
    <col min="7" max="7" width="6.5703125" customWidth="1"/>
    <col min="9" max="9" width="8.140625" customWidth="1"/>
    <col min="10" max="10" width="8.7109375" customWidth="1"/>
    <col min="11" max="11" width="7.42578125" customWidth="1"/>
    <col min="13" max="13" width="8.28515625" customWidth="1"/>
    <col min="14" max="14" width="7.85546875" customWidth="1"/>
  </cols>
  <sheetData>
    <row r="1" spans="1:14" x14ac:dyDescent="0.25">
      <c r="B1" s="1" t="s">
        <v>25</v>
      </c>
    </row>
    <row r="3" spans="1:14" x14ac:dyDescent="0.25">
      <c r="A3" s="3" t="s">
        <v>78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113">
        <v>44291</v>
      </c>
      <c r="B4" s="22" t="s">
        <v>95</v>
      </c>
      <c r="C4" s="16">
        <v>2.1</v>
      </c>
      <c r="D4" s="22"/>
      <c r="E4" s="114"/>
      <c r="F4" s="22"/>
      <c r="G4" s="16"/>
      <c r="H4" s="22"/>
      <c r="I4" s="16"/>
      <c r="J4" s="115"/>
      <c r="K4" s="16"/>
      <c r="L4" s="22"/>
      <c r="M4" s="125"/>
      <c r="N4" s="18">
        <f>M4</f>
        <v>0</v>
      </c>
    </row>
    <row r="5" spans="1:14" ht="24.75" x14ac:dyDescent="0.25">
      <c r="A5" s="113">
        <v>44270</v>
      </c>
      <c r="B5" s="22"/>
      <c r="C5" s="16"/>
      <c r="D5" s="22"/>
      <c r="E5" s="114"/>
      <c r="F5" s="22"/>
      <c r="G5" s="16"/>
      <c r="H5" s="22" t="s">
        <v>95</v>
      </c>
      <c r="I5" s="16">
        <v>2.04</v>
      </c>
      <c r="J5" s="124"/>
      <c r="K5" s="16"/>
      <c r="L5" s="22"/>
      <c r="M5" s="125"/>
      <c r="N5" s="18"/>
    </row>
    <row r="6" spans="1:14" ht="25.5" thickBot="1" x14ac:dyDescent="0.3">
      <c r="A6" s="113">
        <v>44310</v>
      </c>
      <c r="B6" s="22"/>
      <c r="C6" s="16"/>
      <c r="D6" s="22"/>
      <c r="E6" s="114"/>
      <c r="F6" s="22"/>
      <c r="G6" s="16"/>
      <c r="H6" s="22"/>
      <c r="I6" s="16"/>
      <c r="J6" s="124"/>
      <c r="K6" s="16"/>
      <c r="L6" s="22" t="s">
        <v>95</v>
      </c>
      <c r="M6" s="125">
        <v>2</v>
      </c>
      <c r="N6" s="18"/>
    </row>
    <row r="7" spans="1:14" ht="15.75" thickBot="1" x14ac:dyDescent="0.3">
      <c r="A7" s="117" t="s">
        <v>79</v>
      </c>
      <c r="B7" s="118"/>
      <c r="C7" s="119">
        <f>SUM(C4:C6)</f>
        <v>2.1</v>
      </c>
      <c r="D7" s="118"/>
      <c r="E7" s="120">
        <f>SUM(E4:E6)</f>
        <v>0</v>
      </c>
      <c r="F7" s="118"/>
      <c r="G7" s="119">
        <f>SUM(G4:G6)</f>
        <v>0</v>
      </c>
      <c r="H7" s="118"/>
      <c r="I7" s="119">
        <f>SUM(I4:I6)</f>
        <v>2.04</v>
      </c>
      <c r="J7" s="118"/>
      <c r="K7" s="119">
        <f>SUM(K4:K6)</f>
        <v>0</v>
      </c>
      <c r="L7" s="118"/>
      <c r="M7" s="126">
        <v>2</v>
      </c>
      <c r="N7" s="118">
        <f>C7+I7+M7</f>
        <v>6.1400000000000006</v>
      </c>
    </row>
    <row r="12" spans="1:14" x14ac:dyDescent="0.25">
      <c r="B12" s="26" t="s">
        <v>58</v>
      </c>
      <c r="E12" s="121"/>
      <c r="F12" s="122" t="s">
        <v>98</v>
      </c>
    </row>
    <row r="13" spans="1:14" x14ac:dyDescent="0.25">
      <c r="B13" t="s">
        <v>23</v>
      </c>
      <c r="D13" t="str">
        <f>B1</f>
        <v>TRINIDAD FERNANDEZ MARQUEZ</v>
      </c>
    </row>
    <row r="14" spans="1:14" x14ac:dyDescent="0.25">
      <c r="B14" t="s">
        <v>59</v>
      </c>
    </row>
    <row r="15" spans="1:14" x14ac:dyDescent="0.25">
      <c r="D15" t="s">
        <v>81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3" max="3" width="7.85546875" customWidth="1"/>
    <col min="5" max="5" width="6.7109375" customWidth="1"/>
    <col min="6" max="6" width="9" customWidth="1"/>
    <col min="7" max="7" width="6.42578125" customWidth="1"/>
    <col min="9" max="9" width="6.5703125" customWidth="1"/>
    <col min="11" max="11" width="7.28515625" customWidth="1"/>
    <col min="12" max="12" width="6.85546875" customWidth="1"/>
    <col min="13" max="13" width="8.28515625" customWidth="1"/>
    <col min="14" max="14" width="7.28515625" customWidth="1"/>
  </cols>
  <sheetData>
    <row r="1" spans="1:14" x14ac:dyDescent="0.25">
      <c r="B1" s="1" t="s">
        <v>25</v>
      </c>
    </row>
    <row r="3" spans="1:14" ht="24.75" x14ac:dyDescent="0.25">
      <c r="A3" s="3" t="s">
        <v>78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113">
        <v>44266</v>
      </c>
      <c r="B4" s="22"/>
      <c r="C4" s="16"/>
      <c r="D4" s="22"/>
      <c r="E4" s="114"/>
      <c r="F4" s="22"/>
      <c r="G4" s="16"/>
      <c r="H4" s="22" t="s">
        <v>95</v>
      </c>
      <c r="I4" s="16">
        <v>2.14</v>
      </c>
      <c r="J4" s="115"/>
      <c r="K4" s="16"/>
      <c r="L4" s="22"/>
      <c r="M4" s="125"/>
      <c r="N4" s="18">
        <f>M4</f>
        <v>0</v>
      </c>
    </row>
    <row r="5" spans="1:14" ht="24.75" x14ac:dyDescent="0.25">
      <c r="A5" s="113">
        <v>44270</v>
      </c>
      <c r="B5" s="22" t="s">
        <v>95</v>
      </c>
      <c r="C5" s="16">
        <v>2</v>
      </c>
      <c r="D5" s="22"/>
      <c r="E5" s="114"/>
      <c r="F5" s="22"/>
      <c r="G5" s="16"/>
      <c r="H5" s="22"/>
      <c r="I5" s="16"/>
      <c r="J5" s="124"/>
      <c r="K5" s="16"/>
      <c r="L5" s="22"/>
      <c r="M5" s="125"/>
      <c r="N5" s="18"/>
    </row>
    <row r="6" spans="1:14" ht="25.5" thickBot="1" x14ac:dyDescent="0.3">
      <c r="A6" s="113">
        <v>44277</v>
      </c>
      <c r="B6" s="22" t="s">
        <v>95</v>
      </c>
      <c r="C6" s="16">
        <v>2</v>
      </c>
      <c r="D6" s="22"/>
      <c r="E6" s="114"/>
      <c r="F6" s="22"/>
      <c r="G6" s="16"/>
      <c r="H6" s="22"/>
      <c r="I6" s="16"/>
      <c r="J6" s="124"/>
      <c r="K6" s="16"/>
      <c r="L6" s="22"/>
      <c r="M6" s="125"/>
      <c r="N6" s="18"/>
    </row>
    <row r="7" spans="1:14" ht="15.75" thickBot="1" x14ac:dyDescent="0.3">
      <c r="A7" s="117" t="s">
        <v>79</v>
      </c>
      <c r="B7" s="118"/>
      <c r="C7" s="119">
        <f>SUM(C4:C6)</f>
        <v>4</v>
      </c>
      <c r="D7" s="118"/>
      <c r="E7" s="120">
        <f>SUM(E4:E6)</f>
        <v>0</v>
      </c>
      <c r="F7" s="118"/>
      <c r="G7" s="119">
        <f>SUM(G4:G6)</f>
        <v>0</v>
      </c>
      <c r="H7" s="118"/>
      <c r="I7" s="119">
        <f>SUM(I4:I6)</f>
        <v>2.14</v>
      </c>
      <c r="J7" s="118"/>
      <c r="K7" s="119">
        <f>SUM(K4:K6)</f>
        <v>0</v>
      </c>
      <c r="L7" s="118"/>
      <c r="M7" s="126">
        <f>L11</f>
        <v>0</v>
      </c>
      <c r="N7" s="118">
        <f>C7+I7</f>
        <v>6.1400000000000006</v>
      </c>
    </row>
    <row r="12" spans="1:14" x14ac:dyDescent="0.25">
      <c r="B12" s="26" t="s">
        <v>58</v>
      </c>
      <c r="E12" s="121"/>
      <c r="F12" s="122" t="s">
        <v>97</v>
      </c>
    </row>
    <row r="13" spans="1:14" x14ac:dyDescent="0.25">
      <c r="B13" t="s">
        <v>23</v>
      </c>
      <c r="D13" t="str">
        <f>B1</f>
        <v>TRINIDAD FERNANDEZ MARQUEZ</v>
      </c>
    </row>
    <row r="14" spans="1:14" x14ac:dyDescent="0.25">
      <c r="B14" t="s">
        <v>59</v>
      </c>
    </row>
    <row r="15" spans="1:14" x14ac:dyDescent="0.25">
      <c r="D15" t="s">
        <v>81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sheetData>
    <row r="1" spans="1:14" x14ac:dyDescent="0.25">
      <c r="B1" s="1" t="s">
        <v>25</v>
      </c>
    </row>
    <row r="3" spans="1:14" x14ac:dyDescent="0.25">
      <c r="A3" s="3" t="s">
        <v>78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113">
        <v>44238</v>
      </c>
      <c r="B4" s="22"/>
      <c r="C4" s="16"/>
      <c r="D4" s="22"/>
      <c r="E4" s="114"/>
      <c r="F4" s="22"/>
      <c r="G4" s="16"/>
      <c r="H4" s="22" t="s">
        <v>95</v>
      </c>
      <c r="I4" s="16">
        <v>2.17</v>
      </c>
      <c r="J4" s="115"/>
      <c r="K4" s="16"/>
      <c r="L4" s="22"/>
      <c r="M4" s="125"/>
      <c r="N4" s="18">
        <f>M4</f>
        <v>0</v>
      </c>
    </row>
    <row r="5" spans="1:14" ht="25.5" thickBot="1" x14ac:dyDescent="0.3">
      <c r="A5" s="113">
        <v>44249</v>
      </c>
      <c r="B5" s="22" t="s">
        <v>65</v>
      </c>
      <c r="C5" s="16">
        <v>2</v>
      </c>
      <c r="D5" s="22"/>
      <c r="E5" s="114"/>
      <c r="F5" s="22"/>
      <c r="G5" s="16"/>
      <c r="H5" s="22"/>
      <c r="I5" s="16"/>
      <c r="J5" s="124"/>
      <c r="K5" s="16"/>
      <c r="L5" s="22"/>
      <c r="M5" s="125"/>
      <c r="N5" s="18"/>
    </row>
    <row r="6" spans="1:14" ht="15.75" thickBot="1" x14ac:dyDescent="0.3">
      <c r="A6" s="117" t="s">
        <v>79</v>
      </c>
      <c r="B6" s="118"/>
      <c r="C6" s="119">
        <f>SUM(C4:C5)</f>
        <v>2</v>
      </c>
      <c r="D6" s="118"/>
      <c r="E6" s="120">
        <f>SUM(E4:E5)</f>
        <v>0</v>
      </c>
      <c r="F6" s="118"/>
      <c r="G6" s="119">
        <f>SUM(G4:G5)</f>
        <v>0</v>
      </c>
      <c r="H6" s="118"/>
      <c r="I6" s="119">
        <f>SUM(I4:I5)</f>
        <v>2.17</v>
      </c>
      <c r="J6" s="118"/>
      <c r="K6" s="119">
        <f>SUM(K4:K5)</f>
        <v>0</v>
      </c>
      <c r="L6" s="118"/>
      <c r="M6" s="126">
        <f>L10</f>
        <v>0</v>
      </c>
      <c r="N6" s="118">
        <f>C6+I6</f>
        <v>4.17</v>
      </c>
    </row>
    <row r="11" spans="1:14" x14ac:dyDescent="0.25">
      <c r="B11" s="26" t="s">
        <v>58</v>
      </c>
      <c r="E11" s="121"/>
      <c r="F11" s="122" t="s">
        <v>96</v>
      </c>
    </row>
    <row r="12" spans="1:14" x14ac:dyDescent="0.25">
      <c r="B12" t="s">
        <v>23</v>
      </c>
      <c r="D12" t="str">
        <f>B1</f>
        <v>TRINIDAD FERNANDEZ MARQUEZ</v>
      </c>
    </row>
    <row r="13" spans="1:14" x14ac:dyDescent="0.25">
      <c r="B13" t="s">
        <v>59</v>
      </c>
    </row>
    <row r="14" spans="1:14" x14ac:dyDescent="0.25">
      <c r="D14" t="s">
        <v>81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8"/>
  <sheetViews>
    <sheetView topLeftCell="A4" workbookViewId="0">
      <selection activeCell="A4" sqref="A4:N18"/>
    </sheetView>
  </sheetViews>
  <sheetFormatPr baseColWidth="10" defaultRowHeight="15" x14ac:dyDescent="0.25"/>
  <cols>
    <col min="3" max="3" width="6.7109375" customWidth="1"/>
    <col min="5" max="5" width="8.5703125" customWidth="1"/>
    <col min="7" max="7" width="7.28515625" customWidth="1"/>
    <col min="9" max="9" width="6.140625" customWidth="1"/>
    <col min="11" max="11" width="7.28515625" customWidth="1"/>
    <col min="12" max="12" width="7.7109375" customWidth="1"/>
    <col min="13" max="13" width="5.7109375" customWidth="1"/>
    <col min="14" max="14" width="7" customWidth="1"/>
  </cols>
  <sheetData>
    <row r="4" spans="1:14" x14ac:dyDescent="0.25">
      <c r="B4" s="1" t="s">
        <v>25</v>
      </c>
    </row>
    <row r="6" spans="1:14" x14ac:dyDescent="0.25">
      <c r="A6" s="3" t="s">
        <v>78</v>
      </c>
      <c r="B6" s="3" t="s">
        <v>1</v>
      </c>
      <c r="C6" s="3" t="s">
        <v>2</v>
      </c>
      <c r="D6" s="3" t="s">
        <v>3</v>
      </c>
      <c r="E6" s="3" t="s">
        <v>4</v>
      </c>
      <c r="F6" s="4" t="s">
        <v>5</v>
      </c>
      <c r="G6" s="3" t="s">
        <v>4</v>
      </c>
      <c r="H6" s="3" t="s">
        <v>6</v>
      </c>
      <c r="I6" s="3" t="s">
        <v>4</v>
      </c>
      <c r="J6" s="3" t="s">
        <v>7</v>
      </c>
      <c r="K6" s="3" t="s">
        <v>4</v>
      </c>
      <c r="L6" s="3" t="s">
        <v>8</v>
      </c>
      <c r="M6" s="3" t="s">
        <v>4</v>
      </c>
      <c r="N6" s="3" t="s">
        <v>9</v>
      </c>
    </row>
    <row r="7" spans="1:14" ht="24.75" x14ac:dyDescent="0.25">
      <c r="A7" s="113">
        <v>44203</v>
      </c>
      <c r="B7" s="22"/>
      <c r="C7" s="16"/>
      <c r="D7" s="22"/>
      <c r="E7" s="114"/>
      <c r="F7" s="22"/>
      <c r="G7" s="16"/>
      <c r="H7" s="22" t="s">
        <v>73</v>
      </c>
      <c r="I7" s="16">
        <v>2.14</v>
      </c>
      <c r="J7" s="115"/>
      <c r="K7" s="16"/>
      <c r="L7" s="22"/>
      <c r="M7" s="125"/>
      <c r="N7" s="18">
        <f>M7</f>
        <v>0</v>
      </c>
    </row>
    <row r="8" spans="1:14" ht="24.75" x14ac:dyDescent="0.25">
      <c r="A8" s="113">
        <v>44214</v>
      </c>
      <c r="B8" s="22" t="s">
        <v>65</v>
      </c>
      <c r="C8" s="16">
        <v>2</v>
      </c>
      <c r="D8" s="22"/>
      <c r="E8" s="114"/>
      <c r="F8" s="22"/>
      <c r="G8" s="16"/>
      <c r="H8" s="22"/>
      <c r="I8" s="16"/>
      <c r="J8" s="124"/>
      <c r="K8" s="16"/>
      <c r="L8" s="22"/>
      <c r="M8" s="125"/>
      <c r="N8" s="18"/>
    </row>
    <row r="9" spans="1:14" ht="25.5" thickBot="1" x14ac:dyDescent="0.3">
      <c r="A9" s="113">
        <v>44224</v>
      </c>
      <c r="B9" s="22"/>
      <c r="C9" s="16"/>
      <c r="D9" s="22"/>
      <c r="E9" s="114"/>
      <c r="F9" s="22"/>
      <c r="G9" s="16"/>
      <c r="H9" s="22" t="s">
        <v>73</v>
      </c>
      <c r="I9" s="16">
        <v>2</v>
      </c>
      <c r="J9" s="124"/>
      <c r="K9" s="16"/>
      <c r="L9" s="22"/>
      <c r="M9" s="125"/>
      <c r="N9" s="18"/>
    </row>
    <row r="10" spans="1:14" ht="15.75" thickBot="1" x14ac:dyDescent="0.3">
      <c r="A10" s="117" t="s">
        <v>79</v>
      </c>
      <c r="B10" s="118"/>
      <c r="C10" s="119">
        <f>SUM(C7:C9)</f>
        <v>2</v>
      </c>
      <c r="D10" s="118"/>
      <c r="E10" s="120">
        <f>SUM(E7:E9)</f>
        <v>0</v>
      </c>
      <c r="F10" s="118"/>
      <c r="G10" s="119">
        <f>SUM(G7:G9)</f>
        <v>0</v>
      </c>
      <c r="H10" s="118"/>
      <c r="I10" s="119">
        <f>SUM(I7:I9)</f>
        <v>4.1400000000000006</v>
      </c>
      <c r="J10" s="118"/>
      <c r="K10" s="119">
        <f>SUM(K7:K9)</f>
        <v>0</v>
      </c>
      <c r="L10" s="118"/>
      <c r="M10" s="126">
        <f>L14</f>
        <v>0</v>
      </c>
      <c r="N10" s="118">
        <f>C10+I10</f>
        <v>6.1400000000000006</v>
      </c>
    </row>
    <row r="15" spans="1:14" x14ac:dyDescent="0.25">
      <c r="B15" s="26" t="s">
        <v>58</v>
      </c>
      <c r="E15" s="121"/>
      <c r="F15" s="122" t="s">
        <v>94</v>
      </c>
    </row>
    <row r="16" spans="1:14" x14ac:dyDescent="0.25">
      <c r="B16" t="s">
        <v>23</v>
      </c>
      <c r="D16" t="str">
        <f>B4</f>
        <v>TRINIDAD FERNANDEZ MARQUEZ</v>
      </c>
    </row>
    <row r="17" spans="2:4" x14ac:dyDescent="0.25">
      <c r="B17" t="s">
        <v>59</v>
      </c>
    </row>
    <row r="18" spans="2:4" x14ac:dyDescent="0.25">
      <c r="D18" t="s">
        <v>81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3" max="3" width="8.140625" customWidth="1"/>
    <col min="5" max="5" width="7.140625" customWidth="1"/>
    <col min="6" max="6" width="8.42578125" customWidth="1"/>
    <col min="7" max="7" width="7.42578125" customWidth="1"/>
    <col min="9" max="9" width="8.140625" customWidth="1"/>
    <col min="11" max="11" width="8.28515625" customWidth="1"/>
    <col min="12" max="12" width="9.140625" customWidth="1"/>
    <col min="13" max="13" width="8" customWidth="1"/>
    <col min="14" max="14" width="7.85546875" customWidth="1"/>
  </cols>
  <sheetData>
    <row r="1" spans="1:14" x14ac:dyDescent="0.25">
      <c r="B1" s="1" t="s">
        <v>25</v>
      </c>
    </row>
    <row r="3" spans="1:14" ht="24.75" x14ac:dyDescent="0.25">
      <c r="A3" s="3" t="s">
        <v>78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113">
        <v>44168</v>
      </c>
      <c r="B4" s="22"/>
      <c r="C4" s="16"/>
      <c r="D4" s="22"/>
      <c r="E4" s="114"/>
      <c r="F4" s="22"/>
      <c r="G4" s="16"/>
      <c r="H4" s="22" t="s">
        <v>73</v>
      </c>
      <c r="I4" s="16">
        <v>2.14</v>
      </c>
      <c r="J4" s="115"/>
      <c r="K4" s="16"/>
      <c r="L4" s="22"/>
      <c r="M4" s="125"/>
      <c r="N4" s="18">
        <f>M4</f>
        <v>0</v>
      </c>
    </row>
    <row r="5" spans="1:14" ht="24.75" x14ac:dyDescent="0.25">
      <c r="A5" s="113">
        <v>44179</v>
      </c>
      <c r="B5" s="22" t="s">
        <v>65</v>
      </c>
      <c r="C5" s="16">
        <v>2</v>
      </c>
      <c r="D5" s="22"/>
      <c r="E5" s="114"/>
      <c r="F5" s="22"/>
      <c r="G5" s="16"/>
      <c r="H5" s="22"/>
      <c r="I5" s="16"/>
      <c r="J5" s="124"/>
      <c r="K5" s="16"/>
      <c r="L5" s="22"/>
      <c r="M5" s="125"/>
      <c r="N5" s="18"/>
    </row>
    <row r="6" spans="1:14" ht="25.5" thickBot="1" x14ac:dyDescent="0.3">
      <c r="A6" s="113">
        <v>44189</v>
      </c>
      <c r="B6" s="22"/>
      <c r="C6" s="16"/>
      <c r="D6" s="22"/>
      <c r="E6" s="114"/>
      <c r="F6" s="22"/>
      <c r="G6" s="16"/>
      <c r="H6" s="22" t="s">
        <v>73</v>
      </c>
      <c r="I6" s="16">
        <v>2</v>
      </c>
      <c r="J6" s="124"/>
      <c r="K6" s="16"/>
      <c r="L6" s="22"/>
      <c r="M6" s="125"/>
      <c r="N6" s="18"/>
    </row>
    <row r="7" spans="1:14" ht="15.75" thickBot="1" x14ac:dyDescent="0.3">
      <c r="A7" s="117" t="s">
        <v>79</v>
      </c>
      <c r="B7" s="118"/>
      <c r="C7" s="119">
        <f>SUM(C4:C6)</f>
        <v>2</v>
      </c>
      <c r="D7" s="118"/>
      <c r="E7" s="120">
        <f>SUM(E4:E6)</f>
        <v>0</v>
      </c>
      <c r="F7" s="118"/>
      <c r="G7" s="119">
        <f>SUM(G4:G6)</f>
        <v>0</v>
      </c>
      <c r="H7" s="118"/>
      <c r="I7" s="119">
        <f>SUM(I4:I6)</f>
        <v>4.1400000000000006</v>
      </c>
      <c r="J7" s="118"/>
      <c r="K7" s="119">
        <f>SUM(K4:K6)</f>
        <v>0</v>
      </c>
      <c r="L7" s="118"/>
      <c r="M7" s="126">
        <f>L11</f>
        <v>0</v>
      </c>
      <c r="N7" s="118">
        <f>C7+I7</f>
        <v>6.1400000000000006</v>
      </c>
    </row>
    <row r="12" spans="1:14" x14ac:dyDescent="0.25">
      <c r="B12" s="26" t="s">
        <v>58</v>
      </c>
      <c r="E12" s="121"/>
      <c r="F12" s="122" t="s">
        <v>93</v>
      </c>
    </row>
    <row r="13" spans="1:14" x14ac:dyDescent="0.25">
      <c r="B13" t="s">
        <v>23</v>
      </c>
      <c r="D13" t="str">
        <f>B1</f>
        <v>TRINIDAD FERNANDEZ MARQUEZ</v>
      </c>
    </row>
    <row r="14" spans="1:14" x14ac:dyDescent="0.25">
      <c r="B14" t="s">
        <v>59</v>
      </c>
    </row>
    <row r="15" spans="1:14" x14ac:dyDescent="0.25">
      <c r="D15" t="s">
        <v>81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2" max="2" width="9.28515625" customWidth="1"/>
    <col min="3" max="3" width="8" customWidth="1"/>
    <col min="4" max="4" width="9.5703125" customWidth="1"/>
    <col min="5" max="5" width="8.28515625" customWidth="1"/>
    <col min="6" max="6" width="10.28515625" customWidth="1"/>
    <col min="7" max="7" width="8.140625" customWidth="1"/>
    <col min="9" max="9" width="8" customWidth="1"/>
    <col min="11" max="11" width="7.5703125" customWidth="1"/>
    <col min="13" max="13" width="7.5703125" customWidth="1"/>
    <col min="14" max="14" width="8.28515625" customWidth="1"/>
  </cols>
  <sheetData>
    <row r="1" spans="1:14" x14ac:dyDescent="0.25">
      <c r="B1" s="1" t="s">
        <v>25</v>
      </c>
    </row>
    <row r="3" spans="1:14" x14ac:dyDescent="0.25">
      <c r="A3" s="3" t="s">
        <v>78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113">
        <v>44154</v>
      </c>
      <c r="B4" s="22"/>
      <c r="C4" s="16"/>
      <c r="D4" s="22"/>
      <c r="E4" s="114"/>
      <c r="F4" s="22"/>
      <c r="G4" s="16"/>
      <c r="H4" s="22" t="s">
        <v>73</v>
      </c>
      <c r="I4" s="16">
        <v>2.75</v>
      </c>
      <c r="J4" s="115"/>
      <c r="K4" s="16"/>
      <c r="L4" s="22"/>
      <c r="M4" s="125"/>
      <c r="N4" s="18">
        <f>M4</f>
        <v>0</v>
      </c>
    </row>
    <row r="5" spans="1:14" ht="25.5" thickBot="1" x14ac:dyDescent="0.3">
      <c r="A5" s="113">
        <v>44161</v>
      </c>
      <c r="B5" s="22"/>
      <c r="C5" s="16"/>
      <c r="D5" s="22"/>
      <c r="E5" s="114"/>
      <c r="F5" s="22"/>
      <c r="G5" s="16"/>
      <c r="H5" s="22" t="s">
        <v>73</v>
      </c>
      <c r="I5" s="16">
        <v>3.39</v>
      </c>
      <c r="J5" s="124"/>
      <c r="K5" s="16"/>
      <c r="L5" s="22"/>
      <c r="M5" s="125"/>
      <c r="N5" s="18"/>
    </row>
    <row r="6" spans="1:14" ht="15.75" thickBot="1" x14ac:dyDescent="0.3">
      <c r="A6" s="117" t="s">
        <v>79</v>
      </c>
      <c r="B6" s="118"/>
      <c r="C6" s="119">
        <f>SUM(C4:C5)</f>
        <v>0</v>
      </c>
      <c r="D6" s="118"/>
      <c r="E6" s="120">
        <f>SUM(E4:E5)</f>
        <v>0</v>
      </c>
      <c r="F6" s="118"/>
      <c r="G6" s="119">
        <f>SUM(G4:G5)</f>
        <v>0</v>
      </c>
      <c r="H6" s="118"/>
      <c r="I6" s="119">
        <f>SUM(I4:I5)</f>
        <v>6.1400000000000006</v>
      </c>
      <c r="J6" s="118"/>
      <c r="K6" s="119">
        <f>SUM(K4:K5)</f>
        <v>0</v>
      </c>
      <c r="L6" s="118"/>
      <c r="M6" s="126">
        <f>L10</f>
        <v>0</v>
      </c>
      <c r="N6" s="118">
        <f>I6</f>
        <v>6.1400000000000006</v>
      </c>
    </row>
    <row r="11" spans="1:14" x14ac:dyDescent="0.25">
      <c r="B11" s="26" t="s">
        <v>58</v>
      </c>
      <c r="E11" s="121"/>
      <c r="F11" s="122" t="s">
        <v>92</v>
      </c>
    </row>
    <row r="12" spans="1:14" x14ac:dyDescent="0.25">
      <c r="B12" t="s">
        <v>23</v>
      </c>
      <c r="D12" t="str">
        <f>B1</f>
        <v>TRINIDAD FERNANDEZ MARQUEZ</v>
      </c>
    </row>
    <row r="13" spans="1:14" x14ac:dyDescent="0.25">
      <c r="B13" t="s">
        <v>59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15</vt:i4>
      </vt:variant>
    </vt:vector>
  </HeadingPairs>
  <TitlesOfParts>
    <vt:vector size="52" baseType="lpstr">
      <vt:lpstr>SU PLANNING 01,10,2020</vt:lpstr>
      <vt:lpstr>H.COMPLEMENTARIAS JUNIO,21</vt:lpstr>
      <vt:lpstr>H.COMPLEMENTARIAS MAYO,21</vt:lpstr>
      <vt:lpstr>H.COMPLEMENTARIAS ABRIL,21</vt:lpstr>
      <vt:lpstr>H.COMPLEMENTARIAS MARZO,21</vt:lpstr>
      <vt:lpstr>H.COMPLEMENTARIAS FEBRERO,21</vt:lpstr>
      <vt:lpstr>H.COMPLEMENTARIAS ENERO,21</vt:lpstr>
      <vt:lpstr>H.COMPLEMENTARIAS DIC.20</vt:lpstr>
      <vt:lpstr>H.COMPLEMENTARIAS NOV.20</vt:lpstr>
      <vt:lpstr>H.COMPLEMENTARIAS OCTUBRE,20</vt:lpstr>
      <vt:lpstr>H.COMPLEMENTARIAS SEPTIEMBRE,20</vt:lpstr>
      <vt:lpstr>H.COMPLEMENTARIAS AGOSTO,20</vt:lpstr>
      <vt:lpstr>H.COMPLEMENTARIAS JULIO,20</vt:lpstr>
      <vt:lpstr>H.COMPLEMENT.MAYO,20</vt:lpstr>
      <vt:lpstr>H.COMPLEMENT.ABRIL,20</vt:lpstr>
      <vt:lpstr>H.COMPL.MARZO.20</vt:lpstr>
      <vt:lpstr>SU PLANNING 01,07,2020</vt:lpstr>
      <vt:lpstr>SU PLANNING 01,02,2020</vt:lpstr>
      <vt:lpstr>H.COMPLEMENT FEB,20</vt:lpstr>
      <vt:lpstr>H.COMPLEMENTARIAS ENERO,20</vt:lpstr>
      <vt:lpstr>H.COMPLEMENTAR.DICIEMBRE,19</vt:lpstr>
      <vt:lpstr>SU PLANNING 07,01,2020</vt:lpstr>
      <vt:lpstr>CUBRE A IGNACIA 22,11,2019</vt:lpstr>
      <vt:lpstr>SU PLANNING 16,09,2019</vt:lpstr>
      <vt:lpstr>SU PLANNING 30,07,2019</vt:lpstr>
      <vt:lpstr>CUBRE A VICTORIA 24,07,2019</vt:lpstr>
      <vt:lpstr>SU PLANNING 10,01,2018</vt:lpstr>
      <vt:lpstr>SU PLANNING 01,10,2018</vt:lpstr>
      <vt:lpstr>SU PLANNING 02,04,2018</vt:lpstr>
      <vt:lpstr>Hoja1</vt:lpstr>
      <vt:lpstr>SU PLANNING 06,02,2018</vt:lpstr>
      <vt:lpstr>SU PLANNING 02,01,2018</vt:lpstr>
      <vt:lpstr>SU PLANNING 30,12,2017</vt:lpstr>
      <vt:lpstr>SU PLANNING 06,11,2017</vt:lpstr>
      <vt:lpstr>SU PLANNING 25,09,2017</vt:lpstr>
      <vt:lpstr>SU PLANNING 21,09,2017</vt:lpstr>
      <vt:lpstr>SU PLANNING 15,09,2017</vt:lpstr>
      <vt:lpstr>H.COMPL.MARZO.20!Área_de_impresión</vt:lpstr>
      <vt:lpstr>'H.COMPLEMENT.ABRIL,20'!Área_de_impresión</vt:lpstr>
      <vt:lpstr>'H.COMPLEMENT.MAYO,20'!Área_de_impresión</vt:lpstr>
      <vt:lpstr>'H.COMPLEMENTARIAS ABRIL,21'!Área_de_impresión</vt:lpstr>
      <vt:lpstr>'H.COMPLEMENTARIAS AGOSTO,20'!Área_de_impresión</vt:lpstr>
      <vt:lpstr>'H.COMPLEMENTARIAS DIC.20'!Área_de_impresión</vt:lpstr>
      <vt:lpstr>'H.COMPLEMENTARIAS ENERO,20'!Área_de_impresión</vt:lpstr>
      <vt:lpstr>'H.COMPLEMENTARIAS ENERO,21'!Área_de_impresión</vt:lpstr>
      <vt:lpstr>'H.COMPLEMENTARIAS JULIO,20'!Área_de_impresión</vt:lpstr>
      <vt:lpstr>'H.COMPLEMENTARIAS JUNIO,21'!Área_de_impresión</vt:lpstr>
      <vt:lpstr>'H.COMPLEMENTARIAS MAYO,21'!Área_de_impresión</vt:lpstr>
      <vt:lpstr>'H.COMPLEMENTARIAS NOV.20'!Área_de_impresión</vt:lpstr>
      <vt:lpstr>'H.COMPLEMENTARIAS OCTUBRE,20'!Área_de_impresión</vt:lpstr>
      <vt:lpstr>'H.COMPLEMENTARIAS SEPTIEMBRE,20'!Área_de_impresión</vt:lpstr>
      <vt:lpstr>'SU PLANNING 01,10,2020'!Área_de_impresión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2023-01-17T16:02:00Z</dcterms:modified>
</cp:coreProperties>
</file>