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18,03,2023" sheetId="33" r:id="rId1"/>
    <sheet name="SU PLANNING 03,03,2023" sheetId="32" r:id="rId2"/>
    <sheet name="SU PLANNING 01,03,2023" sheetId="31" r:id="rId3"/>
    <sheet name="su planning 01,02,2023" sheetId="30" r:id="rId4"/>
    <sheet name="SU PLANNING 18,01,2023" sheetId="29" r:id="rId5"/>
    <sheet name="SU PLANNING 01,01,2023" sheetId="28" r:id="rId6"/>
    <sheet name="SU PLANNING 16,12,2022" sheetId="27" r:id="rId7"/>
    <sheet name="SU PLANNING 01,12,2022" sheetId="26" r:id="rId8"/>
    <sheet name="SU PLANNING 31,08,2022" sheetId="25" r:id="rId9"/>
    <sheet name="SU PLANNING 16,08,2022" sheetId="24" r:id="rId10"/>
    <sheet name="SU PLANNING 01,08,2022" sheetId="23" r:id="rId11"/>
    <sheet name="SU PLANNING 18,07,2022" sheetId="22" r:id="rId12"/>
    <sheet name="su planning 11,07,2022" sheetId="21" r:id="rId13"/>
    <sheet name="SU PLANNING 46,15 H." sheetId="14" r:id="rId14"/>
    <sheet name="SU PLANNING 01,06,2022" sheetId="20" r:id="rId15"/>
    <sheet name="SU PLANNING 27,04,2022" sheetId="19" r:id="rId16"/>
    <sheet name="SU PLANNING 26,03,2022" sheetId="18" r:id="rId17"/>
    <sheet name="SU PLANNING MARZO " sheetId="17" r:id="rId18"/>
    <sheet name="SU PLANNING FEBRERO,22" sheetId="16" r:id="rId19"/>
    <sheet name="SU PLANNING completo enero,22" sheetId="15" r:id="rId20"/>
    <sheet name="Hoja1" sheetId="12" r:id="rId21"/>
    <sheet name="cubre a maria hdz Y ALMUDENA" sheetId="9" r:id="rId22"/>
    <sheet name="cubre veronica y alicia " sheetId="8" r:id="rId23"/>
    <sheet name="NOVIEMBRE,21 REGISTRO DE JORNAD" sheetId="10" r:id="rId24"/>
    <sheet name="su jornada 15,10,21" sheetId="7" r:id="rId25"/>
    <sheet name="CUBRE A ROSA RAMIREZ" sheetId="6" r:id="rId26"/>
    <sheet name="CASETA DE VENTAS PARQUEC." sheetId="5" r:id="rId27"/>
    <sheet name="cubre a marilo " sheetId="4" r:id="rId28"/>
    <sheet name="CUBRE MALLORCAS" sheetId="3" r:id="rId29"/>
    <sheet name="CUBRE A ANDUJAR" sheetId="1" r:id="rId30"/>
    <sheet name="CUBRE A PEÑA" sheetId="2" r:id="rId31"/>
  </sheets>
  <definedNames>
    <definedName name="_xlnm.Print_Area" localSheetId="21">'cubre a maria hdz Y ALMUDENA'!$A$1:$N$42</definedName>
    <definedName name="_xlnm.Print_Area" localSheetId="22">'cubre veronica y alicia '!$A$1:$N$18</definedName>
    <definedName name="_xlnm.Print_Area" localSheetId="23">'NOVIEMBRE,21 REGISTRO DE JORNAD'!$A$1:$N$16</definedName>
    <definedName name="_xlnm.Print_Area" localSheetId="24">'su jornada 15,10,21'!$A$1:$N$20</definedName>
    <definedName name="_xlnm.Print_Area" localSheetId="5">'SU PLANNING 01,01,2023'!$A$1:$N$36</definedName>
    <definedName name="_xlnm.Print_Area" localSheetId="3">'su planning 01,02,2023'!$A$1:$N$33</definedName>
    <definedName name="_xlnm.Print_Area" localSheetId="10">'SU PLANNING 01,08,2022'!$A$1:$N$38</definedName>
    <definedName name="_xlnm.Print_Area" localSheetId="7">'SU PLANNING 01,12,2022'!$A$1:$N$34</definedName>
    <definedName name="_xlnm.Print_Area" localSheetId="1">'SU PLANNING 03,03,2023'!$A$1:$N$40</definedName>
    <definedName name="_xlnm.Print_Area" localSheetId="9">'SU PLANNING 16,08,2022'!$A$1:$N$42</definedName>
    <definedName name="_xlnm.Print_Area" localSheetId="6">'SU PLANNING 16,12,2022'!$A$1:$N$43</definedName>
    <definedName name="_xlnm.Print_Area" localSheetId="4">'SU PLANNING 18,01,2023'!$A$1:$N$34</definedName>
    <definedName name="_xlnm.Print_Area" localSheetId="8">'SU PLANNING 31,08,2022'!$A$1:$N$38</definedName>
    <definedName name="_xlnm.Print_Area" localSheetId="13">'SU PLANNING 46,15 H.'!$A$1:$N$22</definedName>
    <definedName name="_xlnm.Print_Area" localSheetId="19">'SU PLANNING completo enero,22'!$A$1:$N$36</definedName>
    <definedName name="_xlnm.Print_Area" localSheetId="18">'SU PLANNING FEBRERO,22'!$A$1:$N$38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33" l="1"/>
  <c r="K28" i="33"/>
  <c r="I28" i="33"/>
  <c r="G28" i="33"/>
  <c r="E28" i="33"/>
  <c r="C28" i="33"/>
  <c r="A28" i="33"/>
  <c r="N27" i="33"/>
  <c r="N25" i="33"/>
  <c r="N23" i="33"/>
  <c r="N21" i="33"/>
  <c r="N19" i="33"/>
  <c r="N17" i="33"/>
  <c r="N15" i="33"/>
  <c r="N10" i="33"/>
  <c r="N8" i="33"/>
  <c r="N6" i="33"/>
  <c r="N4" i="33"/>
  <c r="N28" i="33" l="1"/>
  <c r="J30" i="33" s="1"/>
  <c r="C40" i="32"/>
  <c r="K38" i="32"/>
  <c r="I38" i="32"/>
  <c r="G38" i="32"/>
  <c r="E38" i="32"/>
  <c r="C38" i="32"/>
  <c r="A38" i="32"/>
  <c r="N37" i="32"/>
  <c r="N35" i="32"/>
  <c r="N33" i="32"/>
  <c r="N31" i="32"/>
  <c r="N29" i="32"/>
  <c r="N27" i="32"/>
  <c r="N25" i="32"/>
  <c r="N23" i="32"/>
  <c r="N21" i="32"/>
  <c r="N19" i="32"/>
  <c r="N17" i="32"/>
  <c r="N15" i="32"/>
  <c r="N10" i="32"/>
  <c r="N8" i="32"/>
  <c r="N6" i="32"/>
  <c r="N4" i="32"/>
  <c r="N38" i="32"/>
  <c r="J40" i="32" s="1"/>
  <c r="N40" i="31" l="1"/>
  <c r="K40" i="31"/>
  <c r="I40" i="31"/>
  <c r="G40" i="31"/>
  <c r="E40" i="31"/>
  <c r="C40" i="31"/>
  <c r="A40" i="31"/>
  <c r="N39" i="31"/>
  <c r="N37" i="31"/>
  <c r="N35" i="31"/>
  <c r="N33" i="31"/>
  <c r="N31" i="31"/>
  <c r="C42" i="31" l="1"/>
  <c r="N29" i="31"/>
  <c r="N27" i="31"/>
  <c r="N25" i="31"/>
  <c r="N23" i="31"/>
  <c r="N21" i="31"/>
  <c r="N19" i="31"/>
  <c r="N17" i="31"/>
  <c r="N12" i="31"/>
  <c r="N10" i="31"/>
  <c r="N8" i="31"/>
  <c r="N6" i="31"/>
  <c r="N4" i="31"/>
  <c r="J42" i="31" l="1"/>
  <c r="C32" i="30"/>
  <c r="K30" i="30"/>
  <c r="I30" i="30"/>
  <c r="G30" i="30"/>
  <c r="E30" i="30"/>
  <c r="C30" i="30"/>
  <c r="A30" i="30"/>
  <c r="N29" i="30"/>
  <c r="N27" i="30"/>
  <c r="N25" i="30"/>
  <c r="N23" i="30"/>
  <c r="N21" i="30"/>
  <c r="N19" i="30"/>
  <c r="N17" i="30"/>
  <c r="N12" i="30"/>
  <c r="N10" i="30"/>
  <c r="N8" i="30"/>
  <c r="N6" i="30"/>
  <c r="N4" i="30"/>
  <c r="N30" i="30" l="1"/>
  <c r="J32" i="30" s="1"/>
  <c r="C34" i="29"/>
  <c r="K32" i="29"/>
  <c r="I32" i="29"/>
  <c r="G32" i="29"/>
  <c r="E32" i="29"/>
  <c r="C32" i="29"/>
  <c r="A32" i="29"/>
  <c r="N31" i="29"/>
  <c r="N29" i="29"/>
  <c r="N27" i="29"/>
  <c r="N25" i="29"/>
  <c r="N23" i="29"/>
  <c r="N21" i="29"/>
  <c r="N19" i="29"/>
  <c r="N17" i="29"/>
  <c r="N12" i="29"/>
  <c r="N10" i="29"/>
  <c r="N8" i="29"/>
  <c r="N6" i="29"/>
  <c r="N4" i="29"/>
  <c r="N32" i="29" s="1"/>
  <c r="J34" i="29" s="1"/>
  <c r="C36" i="28" l="1"/>
  <c r="K34" i="28"/>
  <c r="I34" i="28"/>
  <c r="G34" i="28"/>
  <c r="E34" i="28"/>
  <c r="C34" i="28"/>
  <c r="A34" i="28"/>
  <c r="N33" i="28"/>
  <c r="N31" i="28"/>
  <c r="N29" i="28"/>
  <c r="N27" i="28"/>
  <c r="N25" i="28"/>
  <c r="N23" i="28"/>
  <c r="N21" i="28"/>
  <c r="N19" i="28"/>
  <c r="N17" i="28"/>
  <c r="N12" i="28"/>
  <c r="N10" i="28"/>
  <c r="N8" i="28"/>
  <c r="N6" i="28"/>
  <c r="N4" i="28"/>
  <c r="N34" i="28" l="1"/>
  <c r="J36" i="28" s="1"/>
  <c r="N41" i="27"/>
  <c r="K41" i="27"/>
  <c r="E41" i="27"/>
  <c r="A41" i="27"/>
  <c r="N40" i="27"/>
  <c r="I41" i="27" l="1"/>
  <c r="G41" i="27"/>
  <c r="C41" i="27"/>
  <c r="N38" i="27"/>
  <c r="N36" i="27"/>
  <c r="N34" i="27"/>
  <c r="C43" i="27" l="1"/>
  <c r="N31" i="27"/>
  <c r="N29" i="27"/>
  <c r="N27" i="27"/>
  <c r="N25" i="27"/>
  <c r="N23" i="27"/>
  <c r="N21" i="27"/>
  <c r="N19" i="27"/>
  <c r="N17" i="27"/>
  <c r="N12" i="27"/>
  <c r="N10" i="27"/>
  <c r="N8" i="27"/>
  <c r="N6" i="27"/>
  <c r="N4" i="27"/>
  <c r="J43" i="27" l="1"/>
  <c r="C34" i="26"/>
  <c r="K32" i="26"/>
  <c r="I32" i="26"/>
  <c r="G32" i="26"/>
  <c r="E32" i="26"/>
  <c r="C32" i="26"/>
  <c r="A32" i="26"/>
  <c r="N31" i="26"/>
  <c r="N29" i="26"/>
  <c r="N27" i="26"/>
  <c r="N25" i="26"/>
  <c r="N23" i="26"/>
  <c r="N21" i="26"/>
  <c r="N19" i="26"/>
  <c r="N17" i="26"/>
  <c r="N12" i="26"/>
  <c r="N10" i="26"/>
  <c r="N8" i="26"/>
  <c r="N6" i="26"/>
  <c r="N4" i="26"/>
  <c r="N32" i="26" l="1"/>
  <c r="J34" i="26" s="1"/>
  <c r="C38" i="25"/>
  <c r="K36" i="25"/>
  <c r="I36" i="25"/>
  <c r="G36" i="25"/>
  <c r="E36" i="25"/>
  <c r="C36" i="25"/>
  <c r="A36" i="25"/>
  <c r="N35" i="25"/>
  <c r="N33" i="25"/>
  <c r="N31" i="25"/>
  <c r="N29" i="25"/>
  <c r="N27" i="25"/>
  <c r="N25" i="25"/>
  <c r="N23" i="25"/>
  <c r="N21" i="25"/>
  <c r="N19" i="25"/>
  <c r="N17" i="25"/>
  <c r="N12" i="25"/>
  <c r="N10" i="25"/>
  <c r="N8" i="25"/>
  <c r="N6" i="25"/>
  <c r="N4" i="25"/>
  <c r="N36" i="25" s="1"/>
  <c r="J38" i="25" s="1"/>
  <c r="N40" i="24" l="1"/>
  <c r="K40" i="24"/>
  <c r="E40" i="24"/>
  <c r="A40" i="24"/>
  <c r="N6" i="24"/>
  <c r="N4" i="24"/>
  <c r="C42" i="24" l="1"/>
  <c r="I40" i="24"/>
  <c r="G40" i="24"/>
  <c r="C40" i="24"/>
  <c r="N39" i="24"/>
  <c r="N37" i="24"/>
  <c r="N35" i="24"/>
  <c r="N33" i="24"/>
  <c r="N31" i="24"/>
  <c r="N29" i="24"/>
  <c r="N27" i="24"/>
  <c r="N25" i="24"/>
  <c r="N23" i="24"/>
  <c r="N21" i="24"/>
  <c r="N16" i="24"/>
  <c r="N14" i="24"/>
  <c r="N12" i="24"/>
  <c r="N10" i="24"/>
  <c r="N8" i="24"/>
  <c r="J42" i="24" s="1"/>
  <c r="C38" i="23" l="1"/>
  <c r="K36" i="23"/>
  <c r="I36" i="23"/>
  <c r="G36" i="23"/>
  <c r="E36" i="23"/>
  <c r="C36" i="23"/>
  <c r="A36" i="23"/>
  <c r="N35" i="23"/>
  <c r="N33" i="23"/>
  <c r="N31" i="23"/>
  <c r="N29" i="23"/>
  <c r="N27" i="23"/>
  <c r="N25" i="23"/>
  <c r="N23" i="23"/>
  <c r="N21" i="23"/>
  <c r="N19" i="23"/>
  <c r="N17" i="23"/>
  <c r="N12" i="23"/>
  <c r="N10" i="23"/>
  <c r="N8" i="23"/>
  <c r="N6" i="23"/>
  <c r="N4" i="23"/>
  <c r="N44" i="22"/>
  <c r="K44" i="22"/>
  <c r="I44" i="22"/>
  <c r="G44" i="22"/>
  <c r="E44" i="22"/>
  <c r="C44" i="22"/>
  <c r="A44" i="22"/>
  <c r="N43" i="22"/>
  <c r="N41" i="22"/>
  <c r="N39" i="22"/>
  <c r="N36" i="23" l="1"/>
  <c r="J38" i="23" s="1"/>
  <c r="C46" i="22"/>
  <c r="N37" i="22"/>
  <c r="N35" i="22"/>
  <c r="N33" i="22"/>
  <c r="N31" i="22"/>
  <c r="N29" i="22"/>
  <c r="N27" i="22"/>
  <c r="N25" i="22"/>
  <c r="N23" i="22"/>
  <c r="N21" i="22"/>
  <c r="N19" i="22"/>
  <c r="N17" i="22"/>
  <c r="N12" i="22"/>
  <c r="N10" i="22"/>
  <c r="N8" i="22"/>
  <c r="N6" i="22"/>
  <c r="J46" i="22" s="1"/>
  <c r="N4" i="22"/>
  <c r="N38" i="21"/>
  <c r="K38" i="21"/>
  <c r="I38" i="21"/>
  <c r="G38" i="21"/>
  <c r="E38" i="21"/>
  <c r="C38" i="21"/>
  <c r="A38" i="21"/>
  <c r="N4" i="21"/>
  <c r="C40" i="21" l="1"/>
  <c r="N37" i="21"/>
  <c r="N35" i="21"/>
  <c r="N33" i="21"/>
  <c r="N31" i="21"/>
  <c r="N29" i="21"/>
  <c r="N27" i="21"/>
  <c r="N25" i="21"/>
  <c r="N23" i="21"/>
  <c r="N21" i="21"/>
  <c r="N19" i="21"/>
  <c r="N17" i="21"/>
  <c r="N12" i="21"/>
  <c r="N10" i="21"/>
  <c r="N8" i="21"/>
  <c r="N6" i="21"/>
  <c r="J40" i="21" l="1"/>
  <c r="K40" i="20"/>
  <c r="I40" i="20"/>
  <c r="G40" i="20"/>
  <c r="C42" i="20" l="1"/>
  <c r="E40" i="20"/>
  <c r="C40" i="20"/>
  <c r="A40" i="20"/>
  <c r="N39" i="20"/>
  <c r="N37" i="20"/>
  <c r="N35" i="20"/>
  <c r="N33" i="20"/>
  <c r="N31" i="20"/>
  <c r="N29" i="20"/>
  <c r="N27" i="20"/>
  <c r="N25" i="20"/>
  <c r="N23" i="20"/>
  <c r="N21" i="20"/>
  <c r="N19" i="20"/>
  <c r="N14" i="20"/>
  <c r="N12" i="20"/>
  <c r="N10" i="20"/>
  <c r="N8" i="20"/>
  <c r="N6" i="20"/>
  <c r="N4" i="20"/>
  <c r="N40" i="20" l="1"/>
  <c r="J42" i="20" s="1"/>
  <c r="A42" i="19"/>
  <c r="C44" i="19" l="1"/>
  <c r="K42" i="19"/>
  <c r="I42" i="19"/>
  <c r="G42" i="19"/>
  <c r="E42" i="19"/>
  <c r="C42" i="19"/>
  <c r="N41" i="19"/>
  <c r="N39" i="19"/>
  <c r="N37" i="19"/>
  <c r="N35" i="19"/>
  <c r="N33" i="19"/>
  <c r="N31" i="19"/>
  <c r="N29" i="19"/>
  <c r="N27" i="19"/>
  <c r="N25" i="19"/>
  <c r="N23" i="19"/>
  <c r="N21" i="19"/>
  <c r="N19" i="19"/>
  <c r="N14" i="19"/>
  <c r="N12" i="19"/>
  <c r="N10" i="19"/>
  <c r="N8" i="19"/>
  <c r="N6" i="19"/>
  <c r="N4" i="19"/>
  <c r="C57" i="18"/>
  <c r="K55" i="18"/>
  <c r="I55" i="18"/>
  <c r="G55" i="18"/>
  <c r="E55" i="18"/>
  <c r="C55" i="18"/>
  <c r="A55" i="18"/>
  <c r="N54" i="18"/>
  <c r="N52" i="18"/>
  <c r="N50" i="18"/>
  <c r="N48" i="18"/>
  <c r="N46" i="18"/>
  <c r="N44" i="18"/>
  <c r="N42" i="18"/>
  <c r="N40" i="18"/>
  <c r="N38" i="18"/>
  <c r="N36" i="18"/>
  <c r="N34" i="18"/>
  <c r="N32" i="18"/>
  <c r="N27" i="18"/>
  <c r="N25" i="18"/>
  <c r="N23" i="18"/>
  <c r="N21" i="18"/>
  <c r="N19" i="18"/>
  <c r="N17" i="18"/>
  <c r="N15" i="18"/>
  <c r="N13" i="18"/>
  <c r="N9" i="18"/>
  <c r="N8" i="18"/>
  <c r="N6" i="18"/>
  <c r="N4" i="18"/>
  <c r="N55" i="18" s="1"/>
  <c r="J57" i="18" s="1"/>
  <c r="N42" i="19" l="1"/>
  <c r="J44" i="19" s="1"/>
  <c r="K53" i="17"/>
  <c r="I53" i="17"/>
  <c r="G53" i="17"/>
  <c r="E53" i="17"/>
  <c r="C53" i="17"/>
  <c r="A53" i="17"/>
  <c r="N52" i="17"/>
  <c r="N50" i="17"/>
  <c r="N17" i="17" l="1"/>
  <c r="N15" i="17"/>
  <c r="N13" i="17"/>
  <c r="N11" i="17"/>
  <c r="N9" i="17"/>
  <c r="N8" i="17"/>
  <c r="N6" i="17"/>
  <c r="N4" i="17"/>
  <c r="C55" i="17" l="1"/>
  <c r="N48" i="17"/>
  <c r="N46" i="17"/>
  <c r="N44" i="17"/>
  <c r="N42" i="17"/>
  <c r="N40" i="17"/>
  <c r="N38" i="17"/>
  <c r="N36" i="17"/>
  <c r="N34" i="17"/>
  <c r="N32" i="17"/>
  <c r="N30" i="17"/>
  <c r="N25" i="17"/>
  <c r="N23" i="17"/>
  <c r="N21" i="17"/>
  <c r="N19" i="17"/>
  <c r="N53" i="17" l="1"/>
  <c r="J55" i="17" s="1"/>
  <c r="N35" i="16"/>
  <c r="K35" i="16"/>
  <c r="I35" i="16"/>
  <c r="G35" i="16"/>
  <c r="A35" i="16"/>
  <c r="C35" i="16"/>
  <c r="E35" i="16"/>
  <c r="N34" i="16"/>
  <c r="C37" i="16" l="1"/>
  <c r="N32" i="16"/>
  <c r="N30" i="16"/>
  <c r="N28" i="16"/>
  <c r="N26" i="16"/>
  <c r="N24" i="16"/>
  <c r="N22" i="16"/>
  <c r="N20" i="16"/>
  <c r="N18" i="16"/>
  <c r="N16" i="16"/>
  <c r="N10" i="16"/>
  <c r="N8" i="16"/>
  <c r="N6" i="16"/>
  <c r="N4" i="16"/>
  <c r="J37" i="16" s="1"/>
  <c r="N33" i="15" l="1"/>
  <c r="J35" i="15" s="1"/>
  <c r="K33" i="15"/>
  <c r="I33" i="15"/>
  <c r="G33" i="15"/>
  <c r="E33" i="15"/>
  <c r="C33" i="15"/>
  <c r="A33" i="15"/>
  <c r="N32" i="15"/>
  <c r="N30" i="15"/>
  <c r="N24" i="15"/>
  <c r="N28" i="15"/>
  <c r="N26" i="15"/>
  <c r="N22" i="15"/>
  <c r="N20" i="15"/>
  <c r="N18" i="15"/>
  <c r="N16" i="15"/>
  <c r="N10" i="15"/>
  <c r="N8" i="15"/>
  <c r="N6" i="15"/>
  <c r="N4" i="15"/>
  <c r="C35" i="15"/>
  <c r="C21" i="14" l="1"/>
  <c r="M19" i="14"/>
  <c r="K19" i="14"/>
  <c r="I19" i="14"/>
  <c r="G19" i="14"/>
  <c r="E19" i="14"/>
  <c r="C19" i="14"/>
  <c r="A19" i="14"/>
  <c r="N16" i="14"/>
  <c r="N14" i="14"/>
  <c r="N12" i="14"/>
  <c r="N10" i="14"/>
  <c r="N8" i="14"/>
  <c r="N6" i="14"/>
  <c r="N4" i="14"/>
  <c r="N19" i="14" l="1"/>
  <c r="J21" i="14" s="1"/>
  <c r="N38" i="12" l="1"/>
  <c r="K38" i="12"/>
  <c r="I38" i="12"/>
  <c r="G38" i="12"/>
  <c r="E38" i="12"/>
  <c r="C38" i="12"/>
  <c r="A38" i="12"/>
  <c r="N37" i="12"/>
  <c r="N35" i="12"/>
  <c r="N33" i="12"/>
  <c r="N31" i="12"/>
  <c r="C40" i="12" l="1"/>
  <c r="M38" i="12"/>
  <c r="N29" i="12"/>
  <c r="N27" i="12"/>
  <c r="N22" i="12"/>
  <c r="N20" i="12"/>
  <c r="N18" i="12"/>
  <c r="N16" i="12"/>
  <c r="N14" i="12"/>
  <c r="N12" i="12"/>
  <c r="N10" i="12"/>
  <c r="N8" i="12"/>
  <c r="N6" i="12"/>
  <c r="N4" i="12"/>
  <c r="J40" i="12" s="1"/>
  <c r="A11" i="10" l="1"/>
  <c r="K11" i="10"/>
  <c r="G11" i="10"/>
  <c r="C11" i="10"/>
  <c r="D15" i="10"/>
  <c r="I11" i="10"/>
  <c r="E11" i="10"/>
  <c r="N10" i="10"/>
  <c r="N8" i="10"/>
  <c r="N6" i="10"/>
  <c r="N4" i="10"/>
  <c r="N11" i="10" s="1"/>
  <c r="I14" i="10" l="1"/>
  <c r="K13" i="10"/>
  <c r="C42" i="9"/>
  <c r="N39" i="9"/>
  <c r="N37" i="9" l="1"/>
  <c r="N35" i="9"/>
  <c r="N33" i="9"/>
  <c r="N31" i="9"/>
  <c r="M40" i="9"/>
  <c r="K40" i="9"/>
  <c r="I40" i="9"/>
  <c r="G40" i="9"/>
  <c r="E40" i="9"/>
  <c r="C40" i="9"/>
  <c r="A40" i="9"/>
  <c r="N29" i="9"/>
  <c r="N27" i="9"/>
  <c r="N22" i="9"/>
  <c r="N20" i="9"/>
  <c r="N18" i="9"/>
  <c r="N16" i="9"/>
  <c r="N14" i="9"/>
  <c r="N12" i="9"/>
  <c r="N10" i="9"/>
  <c r="N8" i="9"/>
  <c r="N6" i="9"/>
  <c r="N4" i="9"/>
  <c r="N40" i="9" s="1"/>
  <c r="J42" i="9" s="1"/>
  <c r="K13" i="8" l="1"/>
  <c r="I13" i="8"/>
  <c r="G13" i="8"/>
  <c r="E13" i="8"/>
  <c r="N4" i="8"/>
  <c r="C13" i="8" l="1"/>
  <c r="A13" i="8"/>
  <c r="N12" i="8"/>
  <c r="N10" i="8"/>
  <c r="N8" i="8"/>
  <c r="N6" i="8"/>
  <c r="N13" i="8" s="1"/>
  <c r="D17" i="8" l="1"/>
  <c r="I16" i="8" l="1"/>
  <c r="K15" i="8"/>
  <c r="D19" i="7"/>
  <c r="K15" i="7"/>
  <c r="I15" i="7"/>
  <c r="G15" i="7"/>
  <c r="E15" i="7"/>
  <c r="C15" i="7"/>
  <c r="A15" i="7"/>
  <c r="N14" i="7"/>
  <c r="N12" i="7"/>
  <c r="N10" i="7"/>
  <c r="N8" i="7"/>
  <c r="N6" i="7"/>
  <c r="N4" i="7"/>
  <c r="N15" i="7" l="1"/>
  <c r="I18" i="7" s="1"/>
  <c r="K17" i="7"/>
  <c r="D30" i="6"/>
  <c r="K26" i="6"/>
  <c r="I26" i="6"/>
  <c r="G26" i="6"/>
  <c r="E26" i="6"/>
  <c r="C26" i="6"/>
  <c r="A26" i="6"/>
  <c r="N25" i="6"/>
  <c r="N23" i="6"/>
  <c r="N21" i="6"/>
  <c r="N19" i="6"/>
  <c r="N17" i="6"/>
  <c r="N15" i="6"/>
  <c r="N13" i="6"/>
  <c r="N11" i="6"/>
  <c r="N9" i="6"/>
  <c r="N6" i="6"/>
  <c r="N4" i="6"/>
  <c r="N26" i="6" s="1"/>
  <c r="K28" i="6" l="1"/>
  <c r="I29" i="6"/>
  <c r="M11" i="4" l="1"/>
  <c r="K11" i="4"/>
  <c r="I11" i="4"/>
  <c r="G11" i="4"/>
  <c r="E11" i="4"/>
  <c r="C11" i="4"/>
  <c r="A11" i="4"/>
  <c r="N10" i="4"/>
  <c r="N9" i="4"/>
  <c r="N7" i="4"/>
  <c r="N5" i="4"/>
  <c r="N11" i="4" s="1"/>
  <c r="M11" i="3" l="1"/>
  <c r="K11" i="3"/>
  <c r="I11" i="3"/>
  <c r="G11" i="3"/>
  <c r="E11" i="3"/>
  <c r="C11" i="3"/>
  <c r="A11" i="3"/>
  <c r="N10" i="3"/>
  <c r="N8" i="3"/>
  <c r="N6" i="3"/>
  <c r="N4" i="3"/>
  <c r="N11" i="3" s="1"/>
  <c r="L17" i="2" l="1"/>
  <c r="K17" i="2"/>
  <c r="I17" i="2"/>
  <c r="G17" i="2"/>
  <c r="E17" i="2"/>
  <c r="C17" i="2"/>
  <c r="A17" i="2"/>
  <c r="N15" i="2"/>
  <c r="N13" i="2"/>
  <c r="N11" i="2"/>
  <c r="N9" i="2"/>
  <c r="N7" i="2"/>
  <c r="N5" i="2"/>
  <c r="N17" i="2" s="1"/>
  <c r="L11" i="1"/>
  <c r="K11" i="1"/>
  <c r="I11" i="1"/>
  <c r="G11" i="1"/>
  <c r="E11" i="1"/>
  <c r="C11" i="1"/>
  <c r="A11" i="1"/>
  <c r="N9" i="1"/>
  <c r="N7" i="1"/>
  <c r="N5" i="1"/>
  <c r="N11" i="1" s="1"/>
</calcChain>
</file>

<file path=xl/sharedStrings.xml><?xml version="1.0" encoding="utf-8"?>
<sst xmlns="http://schemas.openxmlformats.org/spreadsheetml/2006/main" count="2316" uniqueCount="165">
  <si>
    <t>VANESA ALBORT FERNANDEZ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</si>
  <si>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</si>
  <si>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</si>
  <si>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</si>
  <si>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</si>
  <si>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</si>
  <si>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</si>
  <si>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</si>
  <si>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</si>
  <si>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SABADO</t>
  </si>
  <si>
    <t>TOTAL</t>
  </si>
  <si>
    <t>GALAXIA PORTAL 2</t>
  </si>
  <si>
    <t>COMPLETO</t>
  </si>
  <si>
    <t>RSDAL,2005</t>
  </si>
  <si>
    <t>EDF. 21 PORTAL VI</t>
  </si>
  <si>
    <t>CUBRE A Mª ANDUJAR DEL 03,10,2019 AL 16,10,2019</t>
  </si>
  <si>
    <t>RSDL 2005 SOLO SE HACE EL DIA 03,10,2019</t>
  </si>
  <si>
    <t xml:space="preserve">EDF.  VIRGEN DEL CARMEN  </t>
  </si>
  <si>
    <t xml:space="preserve">COMPLETO </t>
  </si>
  <si>
    <t>GALAXIA P.I</t>
  </si>
  <si>
    <t xml:space="preserve">ESTACION  SERV. ALVAMAR  </t>
  </si>
  <si>
    <t>EDF.ERMITA</t>
  </si>
  <si>
    <t>PORTAL + QUINCENAL GARAJE PAPELERAS Y RETIRADA DE LO MAS SIGNIFICATIVO EN SUELO</t>
  </si>
  <si>
    <t>EDF.21 PORTAL V</t>
  </si>
  <si>
    <t xml:space="preserve">PORTAL </t>
  </si>
  <si>
    <t xml:space="preserve">SAN URBANO,2 </t>
  </si>
  <si>
    <t>SAN URBANO,2</t>
  </si>
  <si>
    <t>DEL 03 AL 31 OCTUBRE</t>
  </si>
  <si>
    <t>SÁB</t>
  </si>
  <si>
    <t>PORTAL</t>
  </si>
  <si>
    <t>MALLORCA B. II</t>
  </si>
  <si>
    <t>MALLORCA B VI</t>
  </si>
  <si>
    <t>MALLORCA B. IV</t>
  </si>
  <si>
    <t>MALLORCA B. VIII</t>
  </si>
  <si>
    <t xml:space="preserve">SUB. ZONA COMUN  RECREO + GARAJE </t>
  </si>
  <si>
    <r>
      <t xml:space="preserve">BARRIDO + SIGNIFICATIVO EN SUELO ZONA RECREO, CAMBIO DE PAPELERAS, REGADO DE PLANTAS, DESEMPOLVADO PUNTOS DE LUZ PARTE EXTERIOR, BARRIDO Y FREGADO ACCESO A PORTALES DESDE ZONA DE RECREO, DESEMPOLVADO DE BARANDILLAS Y POYETES      </t>
    </r>
    <r>
      <rPr>
        <sz val="8"/>
        <color rgb="FFFF0000"/>
        <rFont val="Calibri"/>
        <family val="2"/>
        <scheme val="minor"/>
      </rPr>
      <t>QUINCENAL</t>
    </r>
  </si>
  <si>
    <t>BARRIDO DE LO MAS SIGNIFICATIVO EN SUELO DE GARAJE Y LIMPIEZA Y CAMBIO DE BOLSAS EN PAPELERAS DE GARAJE</t>
  </si>
  <si>
    <t>QUINCENAL</t>
  </si>
  <si>
    <t>RIEGO DE SUELO MANUAL CON GOMA Y LIMPIEZA DE REJILLAS SITUADAS EN ACCESOS A LOS EDIFICIOS</t>
  </si>
  <si>
    <t>MENSUAL</t>
  </si>
  <si>
    <t>MARIA DOLORES AGUILA PARDO</t>
  </si>
  <si>
    <t>MIERCOLES</t>
  </si>
  <si>
    <t>CASETA DE VENTAS PARQUE CENTRO</t>
  </si>
  <si>
    <t>(QUINCENAL)</t>
  </si>
  <si>
    <t xml:space="preserve">SON 0,75H POR SERVICIO CADA VEZ QUE SE HACE </t>
  </si>
  <si>
    <t>SAN VICENTE</t>
  </si>
  <si>
    <t>AVD MEDITERRANEO 247</t>
  </si>
  <si>
    <t xml:space="preserve">LIMPIEZA DE RELLANOS Y ESCALERAS QUINCENAL </t>
  </si>
  <si>
    <t>ZURGENA</t>
  </si>
  <si>
    <t xml:space="preserve">ZURGENA </t>
  </si>
  <si>
    <t>PORTLA</t>
  </si>
  <si>
    <t>LA RONDA P. V</t>
  </si>
  <si>
    <t>ANT. CANO, 39</t>
  </si>
  <si>
    <t>VALLE ALCORA I</t>
  </si>
  <si>
    <t>VALLE ALCORA II</t>
  </si>
  <si>
    <t>TORRELINA</t>
  </si>
  <si>
    <t>VILLA REAL</t>
  </si>
  <si>
    <t>BEDRIOMO</t>
  </si>
  <si>
    <t>GRAN AVENIDA</t>
  </si>
  <si>
    <t>PORTAL+1º</t>
  </si>
  <si>
    <t>TOTAL MES: (HORAS SEMANALES X4,33 SEMANAS</t>
  </si>
  <si>
    <t xml:space="preserve">Planning de trabajo entregado a la Trabajadora el </t>
  </si>
  <si>
    <t xml:space="preserve">Recibe la Trabajadora </t>
  </si>
  <si>
    <t xml:space="preserve">Firma : </t>
  </si>
  <si>
    <t>15,10,2021</t>
  </si>
  <si>
    <t>AVD MADRID 4</t>
  </si>
  <si>
    <t>AVDA. MADRID, 51</t>
  </si>
  <si>
    <t>AVDA.MADRD,51</t>
  </si>
  <si>
    <t>AVDA.MADRID,51</t>
  </si>
  <si>
    <t xml:space="preserve">MADRID, 40 </t>
  </si>
  <si>
    <t xml:space="preserve">COMPLETO +BAJADA A GARAJE </t>
  </si>
  <si>
    <t>PEREZ GALDOS 22</t>
  </si>
  <si>
    <t>SSASAN FORMACION</t>
  </si>
  <si>
    <t>ENTRADA 08:30</t>
  </si>
  <si>
    <t>02,11,2021</t>
  </si>
  <si>
    <t>cubre vacaciones de veronicadel 2 al 16 y de alicia del 2 al 30</t>
  </si>
  <si>
    <t>JUGLAR DE MEDINACELI 1</t>
  </si>
  <si>
    <t>COMPLETO QUINCENAL</t>
  </si>
  <si>
    <t>BARCELONA</t>
  </si>
  <si>
    <t>CABO DE GATA ,137</t>
  </si>
  <si>
    <t>CABO DE GATA,137</t>
  </si>
  <si>
    <t>COPACABANA VII</t>
  </si>
  <si>
    <t>1º+ PORTAL</t>
  </si>
  <si>
    <t>COPACABANA II</t>
  </si>
  <si>
    <t>PROFESOR EMILIO LANGLE,17</t>
  </si>
  <si>
    <t>FORTALEZA II</t>
  </si>
  <si>
    <t>LOPEMAR II</t>
  </si>
  <si>
    <t>AVD.CABO DE GATA 118</t>
  </si>
  <si>
    <t>C/JAÚL, 91</t>
  </si>
  <si>
    <t>RSADL EURO II PORTAL V</t>
  </si>
  <si>
    <t>GARAJE EURO</t>
  </si>
  <si>
    <t>SAN URBANO I</t>
  </si>
  <si>
    <t xml:space="preserve">SAN URBANO I </t>
  </si>
  <si>
    <t>RSDAL EURO II PORTAL I</t>
  </si>
  <si>
    <t>Planning de trabajo entregado a la Trabajadora</t>
  </si>
  <si>
    <t>S, MIGUEL, IV</t>
  </si>
  <si>
    <t>11,11,2021</t>
  </si>
  <si>
    <t>cubre vacaciones de alicia del 2 al 30</t>
  </si>
  <si>
    <t>CUBRE EL SAN MIGUEL DEL 16 AL 30 DE NOVIEMBRE</t>
  </si>
  <si>
    <t>VENTURA,1</t>
  </si>
  <si>
    <t>SERRANO</t>
  </si>
  <si>
    <t>PORTAL+MOPA RELLANOS</t>
  </si>
  <si>
    <t>AMÉRICA</t>
  </si>
  <si>
    <t>PORTAL+B. GARAJE + riego maceta de portal</t>
  </si>
  <si>
    <t>JOISA</t>
  </si>
  <si>
    <t xml:space="preserve">JOISA </t>
  </si>
  <si>
    <t>LAS CONCHAS,19</t>
  </si>
  <si>
    <t>COMPLETO VENTANAS TRASTEROS PARTE EXT.</t>
  </si>
  <si>
    <t xml:space="preserve">DOS DE ENERO </t>
  </si>
  <si>
    <t>15,02,2022</t>
  </si>
  <si>
    <t>EDF. FUENTES DE ALHADRA</t>
  </si>
  <si>
    <t xml:space="preserve">EDF. FUENTES DE ALHADRA </t>
  </si>
  <si>
    <t xml:space="preserve">EDF FUENTES DE ALHADRA </t>
  </si>
  <si>
    <t>RELLANOS Y ESCALERAS DE LA 7º A LA 4º PLANTA</t>
  </si>
  <si>
    <t>RELLANOS Y ESCALERAS 3º PLANTA HASTA EL PORTAL + BAJADA A GARAJE</t>
  </si>
  <si>
    <t>LIMPIEZA PUERTA DE ENTRADA (1 VEZ AL MES )</t>
  </si>
  <si>
    <t>BARRIDO SUPERFICIAL DE LOS DOS PATIOS</t>
  </si>
  <si>
    <t>1 VEZ AL MES . A PRIMEROS DE MES</t>
  </si>
  <si>
    <t>GARAJE EDF FUENTES DE ALHADRA</t>
  </si>
  <si>
    <t>OFICINA PAREDES</t>
  </si>
  <si>
    <t xml:space="preserve">OFICINA LUIS </t>
  </si>
  <si>
    <t xml:space="preserve">RDAL.AZAHAR PORTAL 3 </t>
  </si>
  <si>
    <t>EXTINTORES ROBLES</t>
  </si>
  <si>
    <t>H. ENTRADA 11,30H</t>
  </si>
  <si>
    <t>CHANDO PORTAL I Y II</t>
  </si>
  <si>
    <t>COMPLETO QUINCENAL LOS DIAS 1 Y 16</t>
  </si>
  <si>
    <t xml:space="preserve">LA FUENTE </t>
  </si>
  <si>
    <t xml:space="preserve">COMPLETO + PUERTA MENSUAL </t>
  </si>
  <si>
    <t>GARAJE LA FUENTE</t>
  </si>
  <si>
    <t xml:space="preserve">1 VEZ AL MES </t>
  </si>
  <si>
    <t>03,03,2022</t>
  </si>
  <si>
    <t>26,03,2022</t>
  </si>
  <si>
    <t>SELE QUITA LUIS Y PAREDES</t>
  </si>
  <si>
    <t>27,04,2022</t>
  </si>
  <si>
    <t>y Extintores Robles lo coge Bibiana</t>
  </si>
  <si>
    <t>01,06,2022</t>
  </si>
  <si>
    <t>SAN CARLOS II</t>
  </si>
  <si>
    <t>11,07,2022</t>
  </si>
  <si>
    <t>LOPEMAR I</t>
  </si>
  <si>
    <t>01,08,2022</t>
  </si>
  <si>
    <t>TERMINA DE CUBRIR A ANDREA</t>
  </si>
  <si>
    <t>CUBRE A ANDREA DEL 15 AL 29 JULIO</t>
  </si>
  <si>
    <t>incentivo lopemar II- frecuencia verano diario</t>
  </si>
  <si>
    <t xml:space="preserve">SU PLANNING oficial (ya termina de cobrar paro) </t>
  </si>
  <si>
    <t>18,07,2022</t>
  </si>
  <si>
    <t>REDUCCION BAJA DOS DE ENERO</t>
  </si>
  <si>
    <t>MALPICA</t>
  </si>
  <si>
    <t>PORTAL + GARAJE QUINCENAL</t>
  </si>
  <si>
    <t xml:space="preserve">MIRALSUR </t>
  </si>
  <si>
    <t>CUBRE VACACIONES DE ALMUDENA PEREZ TORRES DEL 16 AL 30 DE AGOSTO,22</t>
  </si>
  <si>
    <t>TERMINA DE CUBRIR A ALMUDENA</t>
  </si>
  <si>
    <t>SE LE RETIRA EL EDF. LA FUENTE</t>
  </si>
  <si>
    <t>CUBRE SERVICIOS DE MROSARIO DEL 16 AL 30 DE DICIEMBRE,22</t>
  </si>
  <si>
    <t>EDF. GARCIA LORCA, 14</t>
  </si>
  <si>
    <t>SERVICIO COMPLETO QUINCENAL TOCA EL 20/12/22</t>
  </si>
  <si>
    <t xml:space="preserve">ARCO IRIS </t>
  </si>
  <si>
    <t>CUBRE EL EDF. MALPICA DE ALMUDENA DEL 16/12/2022 HASTA EL 15/01/2023</t>
  </si>
  <si>
    <t>DEJA DE CUBRIR A ALMUDENA EN MALPICA</t>
  </si>
  <si>
    <t>DEJA DE CUBRIR VACACIONES DE M ROSARIO EL 30,12,22</t>
  </si>
  <si>
    <t>CUBRE EL EDF. MALPICA DE ALMUDENA DEL 16/12/2022 HASTA EL 17/01/2023</t>
  </si>
  <si>
    <t>se deja el edf. San urbano</t>
  </si>
  <si>
    <t>CUBRE VACACIONES MARIA ROSARIO 01 A 15 DE MARZO</t>
  </si>
  <si>
    <t>SERVICIO COMPLETO QUINCENAL</t>
  </si>
  <si>
    <t>Durante las vacaciones de Mª Rosario, el servicio del jueves de Extintores Robles pasa al viernes.</t>
  </si>
  <si>
    <t>se le retira san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</si>
</sst>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name val="Arial"/>
      <family val="2"/>
    </font>
    <font>
      <sz val="7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 applyAlignment="1">
      <alignment horizontal="center" wrapText="1"/>
    </xf>
    <xf numFmtId="0" fontId="0" fillId="2" borderId="3" xfId="0" applyFont="1" applyFill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/>
    <xf numFmtId="0" fontId="1" fillId="0" borderId="2" xfId="0" applyFont="1" applyBorder="1" applyAlignment="1">
      <alignment horizontal="right"/>
    </xf>
    <xf numFmtId="0" fontId="0" fillId="2" borderId="0" xfId="0" applyFont="1" applyFill="1" applyBorder="1"/>
    <xf numFmtId="0" fontId="1" fillId="0" borderId="5" xfId="0" applyFont="1" applyBorder="1"/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/>
    <xf numFmtId="0" fontId="1" fillId="2" borderId="5" xfId="0" applyFont="1" applyFill="1" applyBorder="1" applyAlignment="1">
      <alignment horizontal="right"/>
    </xf>
    <xf numFmtId="0" fontId="2" fillId="0" borderId="0" xfId="0" applyFont="1"/>
    <xf numFmtId="14" fontId="0" fillId="0" borderId="0" xfId="0" applyNumberFormat="1"/>
    <xf numFmtId="0" fontId="0" fillId="0" borderId="2" xfId="0" applyBorder="1"/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0" fillId="0" borderId="10" xfId="0" applyBorder="1"/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 vertical="center" wrapText="1"/>
    </xf>
    <xf numFmtId="0" fontId="0" fillId="0" borderId="5" xfId="0" applyBorder="1"/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10" xfId="0" applyFont="1" applyBorder="1" applyAlignment="1"/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2" xfId="0" applyFont="1" applyBorder="1"/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right"/>
    </xf>
    <xf numFmtId="0" fontId="1" fillId="0" borderId="1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2" borderId="7" xfId="0" applyFont="1" applyFill="1" applyBorder="1"/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1" fillId="0" borderId="0" xfId="0" applyFont="1" applyFill="1" applyBorder="1"/>
    <xf numFmtId="2" fontId="1" fillId="0" borderId="0" xfId="0" applyNumberFormat="1" applyFont="1"/>
    <xf numFmtId="2" fontId="6" fillId="0" borderId="0" xfId="0" applyNumberFormat="1" applyFont="1"/>
    <xf numFmtId="0" fontId="2" fillId="2" borderId="1" xfId="0" applyFont="1" applyFill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10" xfId="0" applyFont="1" applyBorder="1"/>
    <xf numFmtId="0" fontId="2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wrapText="1"/>
    </xf>
    <xf numFmtId="0" fontId="1" fillId="0" borderId="8" xfId="0" applyFont="1" applyBorder="1"/>
    <xf numFmtId="0" fontId="8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" fillId="2" borderId="0" xfId="0" applyFont="1" applyFill="1"/>
    <xf numFmtId="0" fontId="10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7" xfId="0" applyBorder="1"/>
    <xf numFmtId="0" fontId="11" fillId="0" borderId="8" xfId="0" applyFont="1" applyFill="1" applyBorder="1" applyAlignment="1">
      <alignment horizontal="center"/>
    </xf>
    <xf numFmtId="0" fontId="0" fillId="0" borderId="6" xfId="0" applyBorder="1"/>
    <xf numFmtId="0" fontId="1" fillId="0" borderId="11" xfId="0" applyFont="1" applyBorder="1"/>
    <xf numFmtId="0" fontId="1" fillId="2" borderId="1" xfId="0" applyFont="1" applyFill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right"/>
    </xf>
    <xf numFmtId="0" fontId="2" fillId="0" borderId="10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1" fillId="0" borderId="10" xfId="0" applyFont="1" applyBorder="1" applyAlignment="1">
      <alignment horizontal="right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right" wrapText="1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/>
    <xf numFmtId="0" fontId="1" fillId="0" borderId="2" xfId="0" applyFont="1" applyFill="1" applyBorder="1" applyAlignment="1">
      <alignment horizontal="right"/>
    </xf>
    <xf numFmtId="0" fontId="1" fillId="0" borderId="3" xfId="0" applyFont="1" applyFill="1" applyBorder="1"/>
    <xf numFmtId="0" fontId="1" fillId="0" borderId="2" xfId="0" applyFont="1" applyFill="1" applyBorder="1" applyAlignment="1"/>
    <xf numFmtId="0" fontId="1" fillId="0" borderId="3" xfId="0" applyFont="1" applyFill="1" applyBorder="1" applyAlignment="1">
      <alignment wrapText="1"/>
    </xf>
    <xf numFmtId="0" fontId="1" fillId="0" borderId="2" xfId="0" applyFont="1" applyFill="1" applyBorder="1"/>
    <xf numFmtId="0" fontId="1" fillId="0" borderId="5" xfId="0" applyFont="1" applyFill="1" applyBorder="1" applyAlignment="1">
      <alignment horizontal="right"/>
    </xf>
    <xf numFmtId="0" fontId="1" fillId="0" borderId="9" xfId="0" applyFont="1" applyFill="1" applyBorder="1"/>
    <xf numFmtId="0" fontId="1" fillId="0" borderId="5" xfId="0" applyFont="1" applyFill="1" applyBorder="1" applyAlignment="1"/>
    <xf numFmtId="0" fontId="1" fillId="0" borderId="9" xfId="0" applyFont="1" applyFill="1" applyBorder="1" applyAlignment="1">
      <alignment wrapText="1"/>
    </xf>
    <xf numFmtId="0" fontId="1" fillId="0" borderId="5" xfId="0" applyFont="1" applyFill="1" applyBorder="1"/>
    <xf numFmtId="0" fontId="1" fillId="0" borderId="2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/>
    <xf numFmtId="0" fontId="6" fillId="0" borderId="10" xfId="0" applyFont="1" applyBorder="1" applyAlignment="1">
      <alignment horizontal="right"/>
    </xf>
    <xf numFmtId="0" fontId="1" fillId="0" borderId="10" xfId="0" applyFont="1" applyBorder="1" applyAlignment="1">
      <alignment wrapText="1"/>
    </xf>
    <xf numFmtId="0" fontId="1" fillId="0" borderId="4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2" borderId="12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0" xfId="0" applyFont="1" applyFill="1" applyBorder="1"/>
    <xf numFmtId="2" fontId="12" fillId="0" borderId="0" xfId="0" applyNumberFormat="1" applyFont="1"/>
    <xf numFmtId="14" fontId="13" fillId="0" borderId="0" xfId="0" applyNumberFormat="1" applyFont="1"/>
    <xf numFmtId="2" fontId="0" fillId="0" borderId="0" xfId="0" applyNumberFormat="1"/>
    <xf numFmtId="14" fontId="0" fillId="0" borderId="0" xfId="0" applyNumberFormat="1" applyAlignment="1">
      <alignment wrapText="1"/>
    </xf>
    <xf numFmtId="0" fontId="6" fillId="0" borderId="10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>
      <alignment horizontal="right" wrapText="1"/>
    </xf>
    <xf numFmtId="0" fontId="4" fillId="0" borderId="5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wrapText="1"/>
    </xf>
    <xf numFmtId="0" fontId="3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/>
    <xf numFmtId="0" fontId="3" fillId="0" borderId="5" xfId="0" applyFont="1" applyBorder="1"/>
    <xf numFmtId="0" fontId="1" fillId="0" borderId="13" xfId="0" applyFont="1" applyBorder="1" applyAlignment="1">
      <alignment horizontal="center"/>
    </xf>
    <xf numFmtId="2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5" xfId="0" applyFont="1" applyFill="1" applyBorder="1" applyAlignment="1">
      <alignment horizontal="right"/>
    </xf>
    <xf numFmtId="0" fontId="2" fillId="0" borderId="5" xfId="0" applyFont="1" applyFill="1" applyBorder="1"/>
    <xf numFmtId="0" fontId="2" fillId="0" borderId="5" xfId="0" applyFont="1" applyFill="1" applyBorder="1" applyAlignment="1">
      <alignment wrapText="1"/>
    </xf>
    <xf numFmtId="0" fontId="2" fillId="0" borderId="5" xfId="0" applyFont="1" applyBorder="1" applyAlignment="1">
      <alignment horizontal="right" wrapText="1"/>
    </xf>
    <xf numFmtId="0" fontId="2" fillId="0" borderId="10" xfId="0" applyFont="1" applyBorder="1"/>
    <xf numFmtId="0" fontId="11" fillId="0" borderId="2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right" wrapText="1"/>
    </xf>
    <xf numFmtId="0" fontId="3" fillId="0" borderId="10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right"/>
    </xf>
    <xf numFmtId="0" fontId="2" fillId="0" borderId="7" xfId="0" applyFont="1" applyFill="1" applyBorder="1"/>
    <xf numFmtId="0" fontId="2" fillId="0" borderId="6" xfId="0" applyFont="1" applyFill="1" applyBorder="1"/>
    <xf numFmtId="0" fontId="3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0" borderId="1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" xfId="0" applyFont="1" applyFill="1" applyBorder="1" applyAlignment="1"/>
    <xf numFmtId="0" fontId="2" fillId="0" borderId="5" xfId="0" applyFont="1" applyFill="1" applyBorder="1" applyAlignment="1"/>
    <xf numFmtId="0" fontId="2" fillId="0" borderId="10" xfId="0" applyFont="1" applyFill="1" applyBorder="1" applyAlignment="1"/>
    <xf numFmtId="0" fontId="1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2" fillId="0" borderId="0" xfId="0" applyFont="1" applyFill="1"/>
    <xf numFmtId="0" fontId="0" fillId="0" borderId="0" xfId="0" applyFill="1"/>
    <xf numFmtId="0" fontId="8" fillId="0" borderId="5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 wrapText="1"/>
    </xf>
    <xf numFmtId="0" fontId="0" fillId="0" borderId="10" xfId="0" applyFill="1" applyBorder="1" applyAlignment="1">
      <alignment horizontal="right" vertical="center" wrapText="1"/>
    </xf>
    <xf numFmtId="0" fontId="1" fillId="0" borderId="1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/>
    <xf numFmtId="0" fontId="0" fillId="0" borderId="2" xfId="0" applyFill="1" applyBorder="1" applyAlignment="1"/>
    <xf numFmtId="0" fontId="2" fillId="0" borderId="7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2" fontId="2" fillId="0" borderId="2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right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right"/>
    </xf>
    <xf numFmtId="0" fontId="16" fillId="0" borderId="3" xfId="0" applyFont="1" applyBorder="1" applyAlignment="1">
      <alignment horizontal="center" wrapText="1"/>
    </xf>
    <xf numFmtId="0" fontId="17" fillId="0" borderId="2" xfId="0" applyFont="1" applyBorder="1" applyAlignment="1">
      <alignment horizontal="right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 wrapText="1"/>
    </xf>
    <xf numFmtId="0" fontId="16" fillId="0" borderId="5" xfId="0" applyFont="1" applyBorder="1" applyAlignment="1">
      <alignment horizontal="center" wrapText="1"/>
    </xf>
    <xf numFmtId="0" fontId="16" fillId="0" borderId="5" xfId="0" applyFont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right"/>
    </xf>
    <xf numFmtId="0" fontId="16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right"/>
    </xf>
    <xf numFmtId="0" fontId="16" fillId="3" borderId="10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right"/>
    </xf>
    <xf numFmtId="0" fontId="16" fillId="3" borderId="5" xfId="0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center" wrapText="1"/>
    </xf>
    <xf numFmtId="0" fontId="0" fillId="4" borderId="0" xfId="0" applyFill="1"/>
    <xf numFmtId="0" fontId="2" fillId="4" borderId="10" xfId="0" applyFont="1" applyFill="1" applyBorder="1" applyAlignment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right"/>
    </xf>
    <xf numFmtId="0" fontId="11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/>
    <xf numFmtId="0" fontId="2" fillId="4" borderId="5" xfId="0" applyFont="1" applyFill="1" applyBorder="1" applyAlignment="1"/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right"/>
    </xf>
    <xf numFmtId="0" fontId="11" fillId="4" borderId="5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0" fontId="11" fillId="4" borderId="10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right" wrapText="1"/>
    </xf>
    <xf numFmtId="0" fontId="2" fillId="4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right" wrapText="1"/>
    </xf>
    <xf numFmtId="0" fontId="2" fillId="4" borderId="5" xfId="0" applyFont="1" applyFill="1" applyBorder="1" applyAlignment="1">
      <alignment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18" fillId="0" borderId="2" xfId="0" applyFont="1" applyBorder="1"/>
    <xf numFmtId="0" fontId="18" fillId="0" borderId="0" xfId="0" applyFont="1"/>
    <xf numFmtId="0" fontId="18" fillId="0" borderId="2" xfId="0" applyFont="1" applyBorder="1" applyAlignment="1">
      <alignment horizontal="right"/>
    </xf>
    <xf numFmtId="0" fontId="18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wrapText="1"/>
    </xf>
    <xf numFmtId="0" fontId="18" fillId="0" borderId="2" xfId="0" applyFont="1" applyBorder="1" applyAlignment="1">
      <alignment horizontal="right" wrapText="1"/>
    </xf>
    <xf numFmtId="0" fontId="18" fillId="0" borderId="2" xfId="0" applyFont="1" applyBorder="1" applyAlignment="1"/>
    <xf numFmtId="0" fontId="18" fillId="0" borderId="5" xfId="0" applyFont="1" applyBorder="1"/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>
      <alignment horizontal="right"/>
    </xf>
    <xf numFmtId="0" fontId="18" fillId="0" borderId="5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5" xfId="0" applyFont="1" applyBorder="1" applyAlignment="1"/>
    <xf numFmtId="0" fontId="18" fillId="0" borderId="5" xfId="0" applyFont="1" applyBorder="1" applyAlignment="1"/>
    <xf numFmtId="0" fontId="18" fillId="0" borderId="10" xfId="0" applyFont="1" applyBorder="1" applyAlignment="1">
      <alignment horizontal="right"/>
    </xf>
    <xf numFmtId="0" fontId="18" fillId="0" borderId="3" xfId="0" applyFont="1" applyBorder="1"/>
    <xf numFmtId="0" fontId="19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right" wrapText="1"/>
    </xf>
    <xf numFmtId="0" fontId="19" fillId="0" borderId="5" xfId="0" applyFont="1" applyBorder="1" applyAlignment="1">
      <alignment horizontal="right"/>
    </xf>
    <xf numFmtId="0" fontId="18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 wrapText="1"/>
    </xf>
    <xf numFmtId="0" fontId="18" fillId="0" borderId="10" xfId="0" applyFont="1" applyBorder="1" applyAlignment="1"/>
    <xf numFmtId="0" fontId="20" fillId="0" borderId="5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18" fillId="0" borderId="2" xfId="0" applyFont="1" applyFill="1" applyBorder="1" applyAlignment="1">
      <alignment horizontal="right"/>
    </xf>
    <xf numFmtId="0" fontId="18" fillId="0" borderId="0" xfId="0" applyFont="1" applyFill="1"/>
    <xf numFmtId="0" fontId="18" fillId="0" borderId="2" xfId="0" applyFont="1" applyFill="1" applyBorder="1" applyAlignment="1">
      <alignment horizontal="center" wrapText="1"/>
    </xf>
    <xf numFmtId="0" fontId="18" fillId="0" borderId="2" xfId="0" applyFont="1" applyFill="1" applyBorder="1" applyAlignment="1"/>
    <xf numFmtId="0" fontId="18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center" wrapText="1"/>
    </xf>
    <xf numFmtId="0" fontId="18" fillId="0" borderId="5" xfId="0" applyFont="1" applyFill="1" applyBorder="1" applyAlignment="1"/>
    <xf numFmtId="0" fontId="18" fillId="0" borderId="2" xfId="0" applyFont="1" applyFill="1" applyBorder="1" applyAlignment="1">
      <alignment horizontal="right" wrapText="1"/>
    </xf>
    <xf numFmtId="0" fontId="18" fillId="0" borderId="10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right" wrapText="1"/>
    </xf>
    <xf numFmtId="0" fontId="19" fillId="0" borderId="5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right"/>
    </xf>
    <xf numFmtId="0" fontId="18" fillId="0" borderId="10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 wrapText="1"/>
    </xf>
    <xf numFmtId="0" fontId="18" fillId="0" borderId="10" xfId="0" applyFont="1" applyFill="1" applyBorder="1" applyAlignment="1">
      <alignment horizontal="right" wrapText="1"/>
    </xf>
    <xf numFmtId="0" fontId="19" fillId="0" borderId="10" xfId="0" applyFont="1" applyFill="1" applyBorder="1" applyAlignment="1">
      <alignment horizontal="center" wrapText="1"/>
    </xf>
    <xf numFmtId="0" fontId="19" fillId="0" borderId="10" xfId="0" applyFont="1" applyFill="1" applyBorder="1" applyAlignment="1">
      <alignment horizontal="right"/>
    </xf>
    <xf numFmtId="0" fontId="18" fillId="0" borderId="10" xfId="0" applyFont="1" applyFill="1" applyBorder="1" applyAlignment="1"/>
    <xf numFmtId="0" fontId="18" fillId="0" borderId="2" xfId="0" applyFont="1" applyFill="1" applyBorder="1" applyAlignment="1">
      <alignment horizontal="righ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horizontal="right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2" xfId="0" applyFont="1" applyFill="1" applyBorder="1"/>
    <xf numFmtId="0" fontId="18" fillId="0" borderId="2" xfId="0" applyFont="1" applyFill="1" applyBorder="1" applyAlignment="1">
      <alignment wrapText="1"/>
    </xf>
    <xf numFmtId="0" fontId="18" fillId="0" borderId="7" xfId="0" applyFont="1" applyFill="1" applyBorder="1"/>
    <xf numFmtId="0" fontId="18" fillId="0" borderId="7" xfId="0" applyFont="1" applyFill="1" applyBorder="1" applyAlignment="1">
      <alignment horizontal="center"/>
    </xf>
    <xf numFmtId="0" fontId="18" fillId="0" borderId="5" xfId="0" applyFont="1" applyFill="1" applyBorder="1"/>
    <xf numFmtId="0" fontId="18" fillId="0" borderId="5" xfId="0" applyFont="1" applyFill="1" applyBorder="1" applyAlignment="1">
      <alignment wrapText="1"/>
    </xf>
    <xf numFmtId="0" fontId="18" fillId="0" borderId="6" xfId="0" applyFont="1" applyFill="1" applyBorder="1"/>
    <xf numFmtId="0" fontId="18" fillId="0" borderId="6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center" wrapText="1"/>
    </xf>
    <xf numFmtId="0" fontId="18" fillId="0" borderId="10" xfId="0" applyFont="1" applyFill="1" applyBorder="1" applyAlignment="1">
      <alignment horizontal="right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wrapText="1"/>
    </xf>
    <xf numFmtId="0" fontId="21" fillId="0" borderId="5" xfId="0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right" wrapText="1"/>
    </xf>
    <xf numFmtId="0" fontId="19" fillId="0" borderId="1" xfId="0" applyFont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2" xfId="0" applyFont="1" applyFill="1" applyBorder="1" applyAlignment="1">
      <alignment wrapText="1"/>
    </xf>
    <xf numFmtId="0" fontId="1" fillId="3" borderId="5" xfId="0" applyFont="1" applyFill="1" applyBorder="1"/>
    <xf numFmtId="0" fontId="1" fillId="3" borderId="9" xfId="0" applyFont="1" applyFill="1" applyBorder="1"/>
    <xf numFmtId="0" fontId="3" fillId="3" borderId="5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2" fillId="0" borderId="4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Border="1" applyAlignment="1"/>
    <xf numFmtId="0" fontId="2" fillId="0" borderId="8" xfId="0" applyFont="1" applyFill="1" applyBorder="1" applyAlignment="1"/>
    <xf numFmtId="0" fontId="3" fillId="0" borderId="5" xfId="0" applyFont="1" applyFill="1" applyBorder="1" applyAlignment="1">
      <alignment horizontal="center"/>
    </xf>
    <xf numFmtId="0" fontId="3" fillId="0" borderId="5" xfId="0" applyFont="1" applyBorder="1" applyAlignment="1"/>
    <xf numFmtId="0" fontId="1" fillId="3" borderId="4" xfId="0" applyFont="1" applyFill="1" applyBorder="1"/>
    <xf numFmtId="0" fontId="3" fillId="0" borderId="5" xfId="0" applyFont="1" applyBorder="1" applyAlignment="1">
      <alignment horizontal="center" wrapText="1"/>
    </xf>
    <xf numFmtId="0" fontId="1" fillId="0" borderId="10" xfId="0" applyFont="1" applyBorder="1" applyAlignment="1">
      <alignment horizontal="right" wrapText="1"/>
    </xf>
    <xf numFmtId="14" fontId="2" fillId="0" borderId="0" xfId="0" applyNumberFormat="1" applyFont="1" applyAlignment="1">
      <alignment horizontal="center" vertical="center" wrapText="1"/>
    </xf>
    <xf numFmtId="0" fontId="1" fillId="3" borderId="2" xfId="0" applyFont="1" applyFill="1" applyBorder="1" applyAlignment="1">
      <alignment vertical="center"/>
    </xf>
    <xf numFmtId="0" fontId="16" fillId="3" borderId="2" xfId="0" applyFont="1" applyFill="1" applyBorder="1" applyAlignment="1"/>
    <xf numFmtId="0" fontId="1" fillId="3" borderId="10" xfId="0" applyFont="1" applyFill="1" applyBorder="1" applyAlignment="1">
      <alignment vertical="center"/>
    </xf>
    <xf numFmtId="0" fontId="2" fillId="3" borderId="10" xfId="0" applyFont="1" applyFill="1" applyBorder="1" applyAlignment="1"/>
    <xf numFmtId="0" fontId="0" fillId="0" borderId="2" xfId="0" applyBorder="1" applyAlignment="1">
      <alignment horizontal="right"/>
    </xf>
    <xf numFmtId="0" fontId="0" fillId="0" borderId="5" xfId="0" applyBorder="1" applyAlignment="1">
      <alignment horizontal="right"/>
    </xf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3" borderId="5" xfId="0" applyFont="1" applyFill="1" applyBorder="1" applyAlignment="1"/>
    <xf numFmtId="0" fontId="16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133351</xdr:rowOff>
    </xdr:from>
    <xdr:to>
      <xdr:col>0</xdr:col>
      <xdr:colOff>485775</xdr:colOff>
      <xdr:row>21</xdr:row>
      <xdr:rowOff>19051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28575" y="3819526"/>
          <a:ext cx="419100" cy="55245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57150</xdr:rowOff>
    </xdr:from>
    <xdr:to>
      <xdr:col>1</xdr:col>
      <xdr:colOff>38100</xdr:colOff>
      <xdr:row>28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5153025"/>
          <a:ext cx="5334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26</xdr:row>
      <xdr:rowOff>152400</xdr:rowOff>
    </xdr:from>
    <xdr:to>
      <xdr:col>1</xdr:col>
      <xdr:colOff>1190625</xdr:colOff>
      <xdr:row>27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095875"/>
          <a:ext cx="113347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11</xdr:row>
      <xdr:rowOff>38100</xdr:rowOff>
    </xdr:from>
    <xdr:ext cx="1308177" cy="1524"/>
    <xdr:pic>
      <xdr:nvPicPr>
        <xdr:cNvPr id="2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6385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8" name="109 Imagen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8959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9</xdr:row>
      <xdr:rowOff>0</xdr:rowOff>
    </xdr:from>
    <xdr:ext cx="1004570" cy="3556"/>
    <xdr:pic>
      <xdr:nvPicPr>
        <xdr:cNvPr id="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9240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9</xdr:row>
      <xdr:rowOff>0</xdr:rowOff>
    </xdr:from>
    <xdr:ext cx="1347470" cy="1651"/>
    <xdr:pic>
      <xdr:nvPicPr>
        <xdr:cNvPr id="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9240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8</xdr:row>
      <xdr:rowOff>123825</xdr:rowOff>
    </xdr:from>
    <xdr:ext cx="1004570" cy="3556"/>
    <xdr:pic>
      <xdr:nvPicPr>
        <xdr:cNvPr id="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8573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8</xdr:row>
      <xdr:rowOff>47625</xdr:rowOff>
    </xdr:from>
    <xdr:ext cx="1347470" cy="1651"/>
    <xdr:pic>
      <xdr:nvPicPr>
        <xdr:cNvPr id="5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7811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685800</xdr:colOff>
      <xdr:row>8</xdr:row>
      <xdr:rowOff>47625</xdr:rowOff>
    </xdr:from>
    <xdr:ext cx="1347470" cy="1651"/>
    <xdr:pic>
      <xdr:nvPicPr>
        <xdr:cNvPr id="6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17811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11</xdr:row>
      <xdr:rowOff>38100</xdr:rowOff>
    </xdr:from>
    <xdr:to>
      <xdr:col>2</xdr:col>
      <xdr:colOff>595503</xdr:colOff>
      <xdr:row>11</xdr:row>
      <xdr:rowOff>39624</xdr:rowOff>
    </xdr:to>
    <xdr:pic>
      <xdr:nvPicPr>
        <xdr:cNvPr id="14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3431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15</xdr:row>
      <xdr:rowOff>0</xdr:rowOff>
    </xdr:from>
    <xdr:ext cx="1004570" cy="3556"/>
    <xdr:pic>
      <xdr:nvPicPr>
        <xdr:cNvPr id="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42100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15</xdr:row>
      <xdr:rowOff>0</xdr:rowOff>
    </xdr:from>
    <xdr:ext cx="1347470" cy="1651"/>
    <xdr:pic>
      <xdr:nvPicPr>
        <xdr:cNvPr id="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2100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13</xdr:row>
      <xdr:rowOff>0</xdr:rowOff>
    </xdr:from>
    <xdr:ext cx="1004570" cy="3556"/>
    <xdr:pic>
      <xdr:nvPicPr>
        <xdr:cNvPr id="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8290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13</xdr:row>
      <xdr:rowOff>0</xdr:rowOff>
    </xdr:from>
    <xdr:ext cx="1347470" cy="1651"/>
    <xdr:pic>
      <xdr:nvPicPr>
        <xdr:cNvPr id="5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8290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685800</xdr:colOff>
      <xdr:row>13</xdr:row>
      <xdr:rowOff>0</xdr:rowOff>
    </xdr:from>
    <xdr:ext cx="1347470" cy="1651"/>
    <xdr:pic>
      <xdr:nvPicPr>
        <xdr:cNvPr id="6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8290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17</xdr:row>
      <xdr:rowOff>38100</xdr:rowOff>
    </xdr:from>
    <xdr:to>
      <xdr:col>2</xdr:col>
      <xdr:colOff>290703</xdr:colOff>
      <xdr:row>17</xdr:row>
      <xdr:rowOff>39624</xdr:rowOff>
    </xdr:to>
    <xdr:pic>
      <xdr:nvPicPr>
        <xdr:cNvPr id="14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6291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80011</xdr:rowOff>
    </xdr:from>
    <xdr:to>
      <xdr:col>0</xdr:col>
      <xdr:colOff>457200</xdr:colOff>
      <xdr:row>56</xdr:row>
      <xdr:rowOff>11431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9814561"/>
          <a:ext cx="323850" cy="50292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80011</xdr:rowOff>
    </xdr:from>
    <xdr:to>
      <xdr:col>0</xdr:col>
      <xdr:colOff>457200</xdr:colOff>
      <xdr:row>38</xdr:row>
      <xdr:rowOff>11431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7099936"/>
          <a:ext cx="457200" cy="50292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95251</xdr:rowOff>
    </xdr:from>
    <xdr:to>
      <xdr:col>0</xdr:col>
      <xdr:colOff>457200</xdr:colOff>
      <xdr:row>35</xdr:row>
      <xdr:rowOff>26671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0" y="5657851"/>
          <a:ext cx="457200" cy="51054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37</xdr:row>
      <xdr:rowOff>133351</xdr:rowOff>
    </xdr:from>
    <xdr:to>
      <xdr:col>0</xdr:col>
      <xdr:colOff>485775</xdr:colOff>
      <xdr:row>40</xdr:row>
      <xdr:rowOff>19051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28575" y="6976111"/>
          <a:ext cx="449580" cy="43434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133351</xdr:rowOff>
    </xdr:from>
    <xdr:to>
      <xdr:col>0</xdr:col>
      <xdr:colOff>485775</xdr:colOff>
      <xdr:row>42</xdr:row>
      <xdr:rowOff>19051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28575" y="6884671"/>
          <a:ext cx="403860" cy="434340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57150</xdr:rowOff>
    </xdr:from>
    <xdr:to>
      <xdr:col>1</xdr:col>
      <xdr:colOff>38100</xdr:colOff>
      <xdr:row>15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2647950"/>
          <a:ext cx="57912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13</xdr:row>
      <xdr:rowOff>152400</xdr:rowOff>
    </xdr:from>
    <xdr:to>
      <xdr:col>2</xdr:col>
      <xdr:colOff>180975</xdr:colOff>
      <xdr:row>14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248275"/>
          <a:ext cx="113347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57150</xdr:rowOff>
    </xdr:from>
    <xdr:to>
      <xdr:col>1</xdr:col>
      <xdr:colOff>38100</xdr:colOff>
      <xdr:row>13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2366010"/>
          <a:ext cx="51816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11</xdr:row>
      <xdr:rowOff>152400</xdr:rowOff>
    </xdr:from>
    <xdr:to>
      <xdr:col>2</xdr:col>
      <xdr:colOff>424815</xdr:colOff>
      <xdr:row>12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" y="2743200"/>
          <a:ext cx="1160145" cy="1939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57150</xdr:rowOff>
    </xdr:from>
    <xdr:to>
      <xdr:col>1</xdr:col>
      <xdr:colOff>38100</xdr:colOff>
      <xdr:row>17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2929890"/>
          <a:ext cx="57912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15</xdr:row>
      <xdr:rowOff>152400</xdr:rowOff>
    </xdr:from>
    <xdr:to>
      <xdr:col>2</xdr:col>
      <xdr:colOff>398145</xdr:colOff>
      <xdr:row>16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" y="5082540"/>
          <a:ext cx="1133475" cy="1939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10" workbookViewId="0">
      <selection activeCell="F32" sqref="F32"/>
    </sheetView>
  </sheetViews>
  <sheetFormatPr baseColWidth="10" defaultRowHeight="15" x14ac:dyDescent="0.25"/>
  <cols>
    <col min="1" max="1" width="8.140625" customWidth="1"/>
    <col min="2" max="2" width="14" customWidth="1"/>
    <col min="3" max="3" width="8.140625" customWidth="1"/>
    <col min="5" max="5" width="7.140625" customWidth="1"/>
    <col min="6" max="6" width="13.42578125" customWidth="1"/>
    <col min="7" max="7" width="9.140625" customWidth="1"/>
    <col min="9" max="9" width="8" customWidth="1"/>
    <col min="10" max="10" width="13.42578125" customWidth="1"/>
    <col min="11" max="11" width="7.140625" customWidth="1"/>
    <col min="12" max="12" width="7.42578125" customWidth="1"/>
    <col min="13" max="13" width="7" customWidth="1"/>
    <col min="14" max="14" width="8.42578125" customWidth="1"/>
  </cols>
  <sheetData>
    <row r="1" spans="1:14" x14ac:dyDescent="0.25">
      <c r="A1" s="150"/>
      <c r="B1" s="52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x14ac:dyDescent="0.25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51" t="s">
        <v>6</v>
      </c>
      <c r="G2" s="151" t="s">
        <v>5</v>
      </c>
      <c r="H2" s="151" t="s">
        <v>7</v>
      </c>
      <c r="I2" s="151" t="s">
        <v>5</v>
      </c>
      <c r="J2" s="151" t="s">
        <v>8</v>
      </c>
      <c r="K2" s="151" t="s">
        <v>5</v>
      </c>
      <c r="L2" s="151" t="s">
        <v>28</v>
      </c>
      <c r="M2" s="151" t="s">
        <v>5</v>
      </c>
      <c r="N2" s="151" t="s">
        <v>10</v>
      </c>
    </row>
    <row r="3" spans="1:14" x14ac:dyDescent="0.25">
      <c r="A3" s="345"/>
      <c r="B3" s="351" t="s">
        <v>81</v>
      </c>
      <c r="C3" s="345"/>
      <c r="D3" s="352"/>
      <c r="E3" s="345"/>
      <c r="F3" s="351" t="s">
        <v>81</v>
      </c>
      <c r="G3" s="345"/>
      <c r="H3" s="351"/>
      <c r="I3" s="345"/>
      <c r="J3" s="351" t="s">
        <v>81</v>
      </c>
      <c r="K3" s="353"/>
      <c r="L3" s="351"/>
      <c r="M3" s="351"/>
      <c r="N3" s="345"/>
    </row>
    <row r="4" spans="1:14" x14ac:dyDescent="0.25">
      <c r="A4" s="340">
        <v>6.5</v>
      </c>
      <c r="B4" s="339" t="s">
        <v>12</v>
      </c>
      <c r="C4" s="340">
        <v>0.7</v>
      </c>
      <c r="D4" s="354"/>
      <c r="E4" s="340"/>
      <c r="F4" s="339" t="s">
        <v>82</v>
      </c>
      <c r="G4" s="340">
        <v>0.4</v>
      </c>
      <c r="H4" s="339"/>
      <c r="I4" s="340"/>
      <c r="J4" s="339" t="s">
        <v>82</v>
      </c>
      <c r="K4" s="344">
        <v>0.4</v>
      </c>
      <c r="L4" s="339"/>
      <c r="M4" s="339"/>
      <c r="N4" s="340">
        <f>C4+G4+K4</f>
        <v>1.5</v>
      </c>
    </row>
    <row r="5" spans="1:14" x14ac:dyDescent="0.25">
      <c r="A5" s="345"/>
      <c r="B5" s="334" t="s">
        <v>83</v>
      </c>
      <c r="C5" s="332"/>
      <c r="D5" s="355"/>
      <c r="E5" s="332"/>
      <c r="F5" s="334" t="s">
        <v>83</v>
      </c>
      <c r="G5" s="332"/>
      <c r="H5" s="334"/>
      <c r="I5" s="332"/>
      <c r="J5" s="334" t="s">
        <v>83</v>
      </c>
      <c r="K5" s="337"/>
      <c r="L5" s="334"/>
      <c r="M5" s="334"/>
      <c r="N5" s="332"/>
    </row>
    <row r="6" spans="1:14" x14ac:dyDescent="0.25">
      <c r="A6" s="340">
        <v>6</v>
      </c>
      <c r="B6" s="339" t="s">
        <v>12</v>
      </c>
      <c r="C6" s="340">
        <v>0.57999999999999996</v>
      </c>
      <c r="D6" s="354"/>
      <c r="E6" s="340"/>
      <c r="F6" s="339" t="s">
        <v>82</v>
      </c>
      <c r="G6" s="340">
        <v>0.4</v>
      </c>
      <c r="H6" s="339"/>
      <c r="I6" s="340"/>
      <c r="J6" s="339" t="s">
        <v>82</v>
      </c>
      <c r="K6" s="344">
        <v>0.4</v>
      </c>
      <c r="L6" s="339"/>
      <c r="M6" s="339"/>
      <c r="N6" s="340">
        <f>C6+G6+K6</f>
        <v>1.38</v>
      </c>
    </row>
    <row r="7" spans="1:14" x14ac:dyDescent="0.25">
      <c r="A7" s="345"/>
      <c r="B7" s="334" t="s">
        <v>85</v>
      </c>
      <c r="C7" s="332"/>
      <c r="D7" s="355"/>
      <c r="E7" s="332"/>
      <c r="F7" s="334" t="s">
        <v>85</v>
      </c>
      <c r="G7" s="332"/>
      <c r="H7" s="334"/>
      <c r="I7" s="332"/>
      <c r="J7" s="334" t="s">
        <v>85</v>
      </c>
      <c r="K7" s="337"/>
      <c r="L7" s="334"/>
      <c r="M7" s="334"/>
      <c r="N7" s="332"/>
    </row>
    <row r="8" spans="1:14" x14ac:dyDescent="0.25">
      <c r="A8" s="340">
        <v>7</v>
      </c>
      <c r="B8" s="339" t="s">
        <v>29</v>
      </c>
      <c r="C8" s="340">
        <v>0.33</v>
      </c>
      <c r="D8" s="354"/>
      <c r="E8" s="340"/>
      <c r="F8" s="339" t="s">
        <v>12</v>
      </c>
      <c r="G8" s="340">
        <v>0.95</v>
      </c>
      <c r="H8" s="339"/>
      <c r="I8" s="340"/>
      <c r="J8" s="339" t="s">
        <v>29</v>
      </c>
      <c r="K8" s="344">
        <v>0.33</v>
      </c>
      <c r="L8" s="339"/>
      <c r="M8" s="339"/>
      <c r="N8" s="340">
        <f>C8+G8+K8</f>
        <v>1.61</v>
      </c>
    </row>
    <row r="9" spans="1:14" ht="19.5" x14ac:dyDescent="0.25">
      <c r="A9" s="356">
        <v>4.9800000000000004</v>
      </c>
      <c r="B9" s="357"/>
      <c r="C9" s="356"/>
      <c r="D9" s="358" t="s">
        <v>93</v>
      </c>
      <c r="E9" s="356"/>
      <c r="F9" s="358"/>
      <c r="G9" s="359"/>
      <c r="H9" s="360"/>
      <c r="I9" s="361"/>
      <c r="J9" s="358" t="s">
        <v>93</v>
      </c>
      <c r="K9" s="359"/>
      <c r="L9" s="360"/>
      <c r="M9" s="360"/>
      <c r="N9" s="356"/>
    </row>
    <row r="10" spans="1:14" x14ac:dyDescent="0.25">
      <c r="A10" s="362"/>
      <c r="B10" s="348"/>
      <c r="C10" s="362"/>
      <c r="D10" s="363" t="s">
        <v>29</v>
      </c>
      <c r="E10" s="362">
        <v>0.33</v>
      </c>
      <c r="F10" s="363"/>
      <c r="G10" s="364"/>
      <c r="H10" s="348"/>
      <c r="I10" s="362"/>
      <c r="J10" s="363" t="s">
        <v>12</v>
      </c>
      <c r="K10" s="364">
        <v>0.82</v>
      </c>
      <c r="L10" s="348"/>
      <c r="M10" s="348"/>
      <c r="N10" s="340">
        <f>E10+K10</f>
        <v>1.1499999999999999</v>
      </c>
    </row>
    <row r="11" spans="1:14" ht="19.5" x14ac:dyDescent="0.25">
      <c r="A11" s="356"/>
      <c r="B11" s="358" t="s">
        <v>89</v>
      </c>
      <c r="C11" s="356"/>
      <c r="D11" s="358"/>
      <c r="E11" s="356"/>
      <c r="F11" s="358"/>
      <c r="G11" s="365"/>
      <c r="H11" s="358" t="s">
        <v>89</v>
      </c>
      <c r="I11" s="356"/>
      <c r="J11" s="358"/>
      <c r="K11" s="359"/>
      <c r="L11" s="360"/>
      <c r="M11" s="360"/>
      <c r="N11" s="366"/>
    </row>
    <row r="12" spans="1:14" x14ac:dyDescent="0.25">
      <c r="A12" s="362">
        <v>5.98</v>
      </c>
      <c r="B12" s="363" t="s">
        <v>24</v>
      </c>
      <c r="C12" s="367">
        <v>0.33</v>
      </c>
      <c r="D12" s="363"/>
      <c r="E12" s="367"/>
      <c r="F12" s="368"/>
      <c r="G12" s="369"/>
      <c r="H12" s="363" t="s">
        <v>12</v>
      </c>
      <c r="I12" s="362">
        <v>1.05</v>
      </c>
      <c r="J12" s="363"/>
      <c r="K12" s="364"/>
      <c r="L12" s="348"/>
      <c r="M12" s="348"/>
      <c r="N12" s="362">
        <v>1.38</v>
      </c>
    </row>
    <row r="13" spans="1:14" x14ac:dyDescent="0.25">
      <c r="A13" s="366">
        <v>3.25</v>
      </c>
      <c r="B13" s="370"/>
      <c r="C13" s="366"/>
      <c r="D13" s="371"/>
      <c r="E13" s="372"/>
      <c r="F13" s="373"/>
      <c r="G13" s="374"/>
      <c r="H13" s="371" t="s">
        <v>90</v>
      </c>
      <c r="I13" s="366">
        <v>0.75</v>
      </c>
      <c r="J13" s="371"/>
      <c r="K13" s="375"/>
      <c r="L13" s="370"/>
      <c r="M13" s="370"/>
      <c r="N13" s="366">
        <v>0.75</v>
      </c>
    </row>
    <row r="14" spans="1:14" x14ac:dyDescent="0.25">
      <c r="A14" s="376"/>
      <c r="B14" s="377"/>
      <c r="C14" s="378"/>
      <c r="D14" s="377"/>
      <c r="E14" s="376"/>
      <c r="F14" s="377"/>
      <c r="G14" s="378"/>
      <c r="H14" s="360" t="s">
        <v>88</v>
      </c>
      <c r="I14" s="376"/>
      <c r="J14" s="377"/>
      <c r="K14" s="379"/>
      <c r="L14" s="377"/>
      <c r="M14" s="378"/>
      <c r="N14" s="376"/>
    </row>
    <row r="15" spans="1:14" x14ac:dyDescent="0.25">
      <c r="A15" s="380">
        <v>2</v>
      </c>
      <c r="B15" s="381"/>
      <c r="C15" s="382"/>
      <c r="D15" s="381"/>
      <c r="E15" s="380"/>
      <c r="F15" s="381"/>
      <c r="G15" s="382"/>
      <c r="H15" s="348" t="s">
        <v>12</v>
      </c>
      <c r="I15" s="380">
        <v>0.46</v>
      </c>
      <c r="J15" s="381"/>
      <c r="K15" s="383"/>
      <c r="L15" s="381"/>
      <c r="M15" s="382"/>
      <c r="N15" s="380">
        <f>C15+E15+G15+I15+K15+M15</f>
        <v>0.46</v>
      </c>
    </row>
    <row r="16" spans="1:14" x14ac:dyDescent="0.25">
      <c r="A16" s="366"/>
      <c r="B16" s="360" t="s">
        <v>79</v>
      </c>
      <c r="C16" s="356"/>
      <c r="D16" s="392"/>
      <c r="E16" s="356"/>
      <c r="F16" s="360" t="s">
        <v>79</v>
      </c>
      <c r="G16" s="356"/>
      <c r="H16" s="360"/>
      <c r="I16" s="356"/>
      <c r="J16" s="360" t="s">
        <v>80</v>
      </c>
      <c r="K16" s="359"/>
      <c r="L16" s="360"/>
      <c r="M16" s="360"/>
      <c r="N16" s="356"/>
    </row>
    <row r="17" spans="1:14" x14ac:dyDescent="0.25">
      <c r="A17" s="362">
        <v>8</v>
      </c>
      <c r="B17" s="348" t="s">
        <v>29</v>
      </c>
      <c r="C17" s="362">
        <v>0.25</v>
      </c>
      <c r="D17" s="393"/>
      <c r="E17" s="362"/>
      <c r="F17" s="348" t="s">
        <v>12</v>
      </c>
      <c r="G17" s="362">
        <v>1.34</v>
      </c>
      <c r="H17" s="348"/>
      <c r="I17" s="362"/>
      <c r="J17" s="348" t="s">
        <v>29</v>
      </c>
      <c r="K17" s="364">
        <v>0.25</v>
      </c>
      <c r="L17" s="348"/>
      <c r="M17" s="348"/>
      <c r="N17" s="362">
        <f>C17+G17+K17</f>
        <v>1.84</v>
      </c>
    </row>
    <row r="18" spans="1:14" x14ac:dyDescent="0.25">
      <c r="A18" s="366"/>
      <c r="B18" s="360" t="s">
        <v>78</v>
      </c>
      <c r="C18" s="356"/>
      <c r="D18" s="392"/>
      <c r="E18" s="356"/>
      <c r="F18" s="360" t="s">
        <v>78</v>
      </c>
      <c r="G18" s="356"/>
      <c r="H18" s="360"/>
      <c r="I18" s="356"/>
      <c r="J18" s="360" t="s">
        <v>78</v>
      </c>
      <c r="K18" s="359"/>
      <c r="L18" s="360"/>
      <c r="M18" s="360"/>
      <c r="N18" s="356"/>
    </row>
    <row r="19" spans="1:14" x14ac:dyDescent="0.25">
      <c r="A19" s="362">
        <v>8</v>
      </c>
      <c r="B19" s="348" t="s">
        <v>12</v>
      </c>
      <c r="C19" s="362">
        <v>1.19</v>
      </c>
      <c r="D19" s="393"/>
      <c r="E19" s="362"/>
      <c r="F19" s="348" t="s">
        <v>29</v>
      </c>
      <c r="G19" s="362">
        <v>0.33</v>
      </c>
      <c r="H19" s="348"/>
      <c r="I19" s="362"/>
      <c r="J19" s="348" t="s">
        <v>29</v>
      </c>
      <c r="K19" s="364">
        <v>0.33</v>
      </c>
      <c r="L19" s="348"/>
      <c r="M19" s="348"/>
      <c r="N19" s="362">
        <f>C19+G19+K19</f>
        <v>1.85</v>
      </c>
    </row>
    <row r="20" spans="1:14" ht="18" x14ac:dyDescent="0.25">
      <c r="A20" s="394"/>
      <c r="B20" s="395"/>
      <c r="C20" s="395"/>
      <c r="D20" s="395"/>
      <c r="E20" s="376"/>
      <c r="F20" s="378"/>
      <c r="G20" s="395"/>
      <c r="H20" s="395" t="s">
        <v>87</v>
      </c>
      <c r="I20" s="376"/>
      <c r="J20" s="396"/>
      <c r="K20" s="397"/>
      <c r="L20" s="395"/>
      <c r="M20" s="395"/>
      <c r="N20" s="394"/>
    </row>
    <row r="21" spans="1:14" x14ac:dyDescent="0.25">
      <c r="A21" s="380">
        <v>2.17</v>
      </c>
      <c r="B21" s="382"/>
      <c r="C21" s="382"/>
      <c r="D21" s="382"/>
      <c r="E21" s="380"/>
      <c r="F21" s="382"/>
      <c r="G21" s="382"/>
      <c r="H21" s="382" t="s">
        <v>12</v>
      </c>
      <c r="I21" s="380">
        <v>0.5</v>
      </c>
      <c r="J21" s="398"/>
      <c r="K21" s="383"/>
      <c r="L21" s="382"/>
      <c r="M21" s="382"/>
      <c r="N21" s="380">
        <f>C21+E21+G21+I21+K21+M21</f>
        <v>0.5</v>
      </c>
    </row>
    <row r="22" spans="1:14" x14ac:dyDescent="0.25">
      <c r="A22" s="366"/>
      <c r="B22" s="360"/>
      <c r="C22" s="356"/>
      <c r="D22" s="360" t="s">
        <v>86</v>
      </c>
      <c r="E22" s="356"/>
      <c r="F22" s="399"/>
      <c r="G22" s="356"/>
      <c r="H22" s="360"/>
      <c r="I22" s="356"/>
      <c r="J22" s="360" t="s">
        <v>86</v>
      </c>
      <c r="K22" s="359"/>
      <c r="L22" s="360"/>
      <c r="M22" s="360"/>
      <c r="N22" s="356"/>
    </row>
    <row r="23" spans="1:14" x14ac:dyDescent="0.25">
      <c r="A23" s="362">
        <v>7</v>
      </c>
      <c r="B23" s="348"/>
      <c r="C23" s="362"/>
      <c r="D23" s="348" t="s">
        <v>12</v>
      </c>
      <c r="E23" s="362">
        <v>1.29</v>
      </c>
      <c r="F23" s="400"/>
      <c r="G23" s="362"/>
      <c r="H23" s="348"/>
      <c r="I23" s="362"/>
      <c r="J23" s="348" t="s">
        <v>29</v>
      </c>
      <c r="K23" s="364">
        <v>0.33</v>
      </c>
      <c r="L23" s="348"/>
      <c r="M23" s="348"/>
      <c r="N23" s="362">
        <f>E23+K23</f>
        <v>1.62</v>
      </c>
    </row>
    <row r="24" spans="1:14" ht="28.5" x14ac:dyDescent="0.25">
      <c r="A24" s="366"/>
      <c r="B24" s="360"/>
      <c r="C24" s="356"/>
      <c r="D24" s="358" t="s">
        <v>84</v>
      </c>
      <c r="E24" s="356"/>
      <c r="F24" s="399"/>
      <c r="G24" s="356"/>
      <c r="H24" s="360"/>
      <c r="I24" s="356"/>
      <c r="J24" s="358" t="s">
        <v>84</v>
      </c>
      <c r="K24" s="359"/>
      <c r="L24" s="360"/>
      <c r="M24" s="360"/>
      <c r="N24" s="356"/>
    </row>
    <row r="25" spans="1:14" x14ac:dyDescent="0.25">
      <c r="A25" s="362">
        <v>4.66</v>
      </c>
      <c r="B25" s="348"/>
      <c r="C25" s="362"/>
      <c r="D25" s="371" t="s">
        <v>12</v>
      </c>
      <c r="E25" s="362">
        <v>0.83</v>
      </c>
      <c r="F25" s="400"/>
      <c r="G25" s="362"/>
      <c r="H25" s="348"/>
      <c r="I25" s="362"/>
      <c r="J25" s="371" t="s">
        <v>29</v>
      </c>
      <c r="K25" s="364">
        <v>0.25</v>
      </c>
      <c r="L25" s="348"/>
      <c r="M25" s="348"/>
      <c r="N25" s="362">
        <f>E25+K25</f>
        <v>1.08</v>
      </c>
    </row>
    <row r="26" spans="1:14" ht="19.5" x14ac:dyDescent="0.25">
      <c r="A26" s="332"/>
      <c r="B26" s="334"/>
      <c r="C26" s="332"/>
      <c r="D26" s="333"/>
      <c r="E26" s="336"/>
      <c r="F26" s="333" t="s">
        <v>76</v>
      </c>
      <c r="G26" s="336"/>
      <c r="H26" s="333"/>
      <c r="I26" s="332"/>
      <c r="J26" s="333"/>
      <c r="K26" s="337"/>
      <c r="L26" s="334"/>
      <c r="M26" s="334"/>
      <c r="N26" s="345"/>
    </row>
    <row r="27" spans="1:14" ht="19.5" x14ac:dyDescent="0.25">
      <c r="A27" s="340">
        <v>2.25</v>
      </c>
      <c r="B27" s="339"/>
      <c r="C27" s="340"/>
      <c r="D27" s="341"/>
      <c r="E27" s="349"/>
      <c r="F27" s="341" t="s">
        <v>77</v>
      </c>
      <c r="G27" s="349">
        <v>0.52</v>
      </c>
      <c r="H27" s="341"/>
      <c r="I27" s="340"/>
      <c r="J27" s="341"/>
      <c r="K27" s="344"/>
      <c r="L27" s="339"/>
      <c r="M27" s="339"/>
      <c r="N27" s="340">
        <f>C27+E27+G27+I27+K27+M27</f>
        <v>0.52</v>
      </c>
    </row>
    <row r="28" spans="1:14" x14ac:dyDescent="0.25">
      <c r="A28" s="410">
        <f>SUM(A3:A27)</f>
        <v>67.790000000000006</v>
      </c>
      <c r="B28" s="411"/>
      <c r="C28" s="412">
        <f>SUM(C3:C27)</f>
        <v>3.38</v>
      </c>
      <c r="D28" s="413"/>
      <c r="E28" s="412">
        <f>SUM(E3:E27)</f>
        <v>2.4500000000000002</v>
      </c>
      <c r="F28" s="411"/>
      <c r="G28" s="412">
        <f>SUM(G3:G27)</f>
        <v>3.94</v>
      </c>
      <c r="H28" s="411"/>
      <c r="I28" s="412">
        <f>SUM(I3:I27)</f>
        <v>2.7600000000000002</v>
      </c>
      <c r="J28" s="411"/>
      <c r="K28" s="412">
        <f>SUM(K3:K27)</f>
        <v>3.1100000000000003</v>
      </c>
      <c r="L28" s="413"/>
      <c r="M28" s="412"/>
      <c r="N28" s="412">
        <f>SUM(N3:N27)</f>
        <v>15.639999999999999</v>
      </c>
    </row>
    <row r="29" spans="1:14" x14ac:dyDescent="0.25">
      <c r="A29" s="414"/>
      <c r="B29" s="415" t="s">
        <v>94</v>
      </c>
      <c r="C29" s="416"/>
      <c r="D29" s="331"/>
      <c r="E29" s="417"/>
      <c r="F29" s="416"/>
      <c r="G29" s="416"/>
      <c r="H29" s="416"/>
      <c r="I29" s="416"/>
      <c r="J29" s="418" t="s">
        <v>60</v>
      </c>
      <c r="K29" s="417"/>
      <c r="L29" s="417"/>
      <c r="M29" s="417"/>
      <c r="N29" s="416"/>
    </row>
    <row r="30" spans="1:14" ht="18" x14ac:dyDescent="0.25">
      <c r="A30" s="414"/>
      <c r="B30" s="419" t="s">
        <v>62</v>
      </c>
      <c r="C30" s="331" t="str">
        <f>B1</f>
        <v>VANESA ALBORT FERNANDEZ</v>
      </c>
      <c r="D30" s="331"/>
      <c r="E30" s="331"/>
      <c r="F30" s="439">
        <v>45003</v>
      </c>
      <c r="G30" s="416"/>
      <c r="H30" s="331"/>
      <c r="I30" s="416"/>
      <c r="J30" s="421">
        <f>N28*4.33</f>
        <v>67.721199999999996</v>
      </c>
      <c r="K30" s="417"/>
      <c r="L30" s="417"/>
      <c r="M30" s="417"/>
      <c r="N30" s="41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sqref="A1:N42"/>
    </sheetView>
  </sheetViews>
  <sheetFormatPr baseColWidth="10" defaultRowHeight="15" x14ac:dyDescent="0.25"/>
  <cols>
    <col min="1" max="1" width="7.85546875" customWidth="1"/>
    <col min="3" max="3" width="7.7109375" customWidth="1"/>
    <col min="5" max="5" width="8.28515625" customWidth="1"/>
    <col min="7" max="7" width="6.85546875" customWidth="1"/>
    <col min="9" max="9" width="7.7109375" customWidth="1"/>
    <col min="11" max="11" width="7.28515625" customWidth="1"/>
    <col min="12" max="12" width="6.28515625" customWidth="1"/>
    <col min="13" max="13" width="6.5703125" customWidth="1"/>
    <col min="14" max="14" width="7.28515625" customWidth="1"/>
  </cols>
  <sheetData>
    <row r="1" spans="1:14" x14ac:dyDescent="0.25">
      <c r="A1" s="150"/>
      <c r="B1" s="52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24" x14ac:dyDescent="0.25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51" t="s">
        <v>6</v>
      </c>
      <c r="G2" s="151" t="s">
        <v>5</v>
      </c>
      <c r="H2" s="151" t="s">
        <v>7</v>
      </c>
      <c r="I2" s="151" t="s">
        <v>5</v>
      </c>
      <c r="J2" s="151" t="s">
        <v>8</v>
      </c>
      <c r="K2" s="151" t="s">
        <v>5</v>
      </c>
      <c r="L2" s="151" t="s">
        <v>28</v>
      </c>
      <c r="M2" s="151" t="s">
        <v>5</v>
      </c>
      <c r="N2" s="151" t="s">
        <v>10</v>
      </c>
    </row>
    <row r="3" spans="1:14" x14ac:dyDescent="0.25">
      <c r="A3" s="330">
        <v>7.06</v>
      </c>
      <c r="B3" s="331"/>
      <c r="C3" s="332"/>
      <c r="D3" s="333" t="s">
        <v>146</v>
      </c>
      <c r="E3" s="332"/>
      <c r="F3" s="333"/>
      <c r="G3" s="335"/>
      <c r="H3" s="334"/>
      <c r="I3" s="336"/>
      <c r="J3" s="333" t="s">
        <v>146</v>
      </c>
      <c r="K3" s="337"/>
      <c r="L3" s="334"/>
      <c r="M3" s="334"/>
      <c r="N3" s="332"/>
    </row>
    <row r="4" spans="1:14" ht="28.5" x14ac:dyDescent="0.25">
      <c r="A4" s="338"/>
      <c r="B4" s="339"/>
      <c r="C4" s="340"/>
      <c r="D4" s="341" t="s">
        <v>12</v>
      </c>
      <c r="E4" s="349">
        <v>1.19</v>
      </c>
      <c r="F4" s="342"/>
      <c r="G4" s="343"/>
      <c r="H4" s="339"/>
      <c r="I4" s="340"/>
      <c r="J4" s="341" t="s">
        <v>147</v>
      </c>
      <c r="K4" s="344">
        <v>0.44</v>
      </c>
      <c r="L4" s="339"/>
      <c r="M4" s="339"/>
      <c r="N4" s="345">
        <f>E4+K4</f>
        <v>1.63</v>
      </c>
    </row>
    <row r="5" spans="1:14" x14ac:dyDescent="0.25">
      <c r="A5" s="330"/>
      <c r="B5" s="346"/>
      <c r="C5" s="332"/>
      <c r="D5" s="334" t="s">
        <v>148</v>
      </c>
      <c r="E5" s="332"/>
      <c r="F5" s="333"/>
      <c r="G5" s="337"/>
      <c r="H5" s="334"/>
      <c r="I5" s="332"/>
      <c r="J5" s="334"/>
      <c r="K5" s="337"/>
      <c r="L5" s="334"/>
      <c r="M5" s="334"/>
      <c r="N5" s="332"/>
    </row>
    <row r="6" spans="1:14" x14ac:dyDescent="0.25">
      <c r="A6" s="338">
        <v>6.99</v>
      </c>
      <c r="B6" s="347"/>
      <c r="C6" s="340"/>
      <c r="D6" s="347" t="s">
        <v>12</v>
      </c>
      <c r="E6" s="350">
        <v>1.61</v>
      </c>
      <c r="F6" s="341"/>
      <c r="G6" s="344"/>
      <c r="H6" s="347"/>
      <c r="I6" s="340"/>
      <c r="J6" s="348"/>
      <c r="K6" s="344"/>
      <c r="L6" s="339"/>
      <c r="M6" s="339"/>
      <c r="N6" s="345">
        <f>C6+E6+G6+I6+K6</f>
        <v>1.61</v>
      </c>
    </row>
    <row r="7" spans="1:14" ht="24" x14ac:dyDescent="0.25">
      <c r="A7" s="322"/>
      <c r="B7" s="214"/>
      <c r="C7" s="214"/>
      <c r="D7" s="214" t="s">
        <v>136</v>
      </c>
      <c r="E7" s="322"/>
      <c r="F7" s="214"/>
      <c r="G7" s="322"/>
      <c r="H7" s="214" t="s">
        <v>136</v>
      </c>
      <c r="I7" s="322"/>
      <c r="J7" s="214"/>
      <c r="K7" s="322"/>
      <c r="L7" s="214"/>
      <c r="M7" s="214"/>
      <c r="N7" s="322"/>
    </row>
    <row r="8" spans="1:14" x14ac:dyDescent="0.25">
      <c r="A8" s="323">
        <v>5.33</v>
      </c>
      <c r="B8" s="217"/>
      <c r="C8" s="217"/>
      <c r="D8" s="217" t="s">
        <v>12</v>
      </c>
      <c r="E8" s="323">
        <v>0.9</v>
      </c>
      <c r="F8" s="217"/>
      <c r="G8" s="323"/>
      <c r="H8" s="217" t="s">
        <v>29</v>
      </c>
      <c r="I8" s="323">
        <v>0.33</v>
      </c>
      <c r="J8" s="217"/>
      <c r="K8" s="323"/>
      <c r="L8" s="217"/>
      <c r="M8" s="217"/>
      <c r="N8" s="323">
        <f>K8+I8+G8+E8+C8</f>
        <v>1.23</v>
      </c>
    </row>
    <row r="9" spans="1:14" x14ac:dyDescent="0.25">
      <c r="A9" s="92"/>
      <c r="B9" s="94" t="s">
        <v>81</v>
      </c>
      <c r="C9" s="92"/>
      <c r="D9" s="285"/>
      <c r="E9" s="92"/>
      <c r="F9" s="94" t="s">
        <v>81</v>
      </c>
      <c r="G9" s="92"/>
      <c r="H9" s="94"/>
      <c r="I9" s="92"/>
      <c r="J9" s="94" t="s">
        <v>81</v>
      </c>
      <c r="K9" s="92"/>
      <c r="L9" s="94"/>
      <c r="M9" s="94"/>
      <c r="N9" s="92"/>
    </row>
    <row r="10" spans="1:14" x14ac:dyDescent="0.25">
      <c r="A10" s="96">
        <v>6.5</v>
      </c>
      <c r="B10" s="13" t="s">
        <v>12</v>
      </c>
      <c r="C10" s="96">
        <v>0.7</v>
      </c>
      <c r="D10" s="161"/>
      <c r="E10" s="96"/>
      <c r="F10" s="13" t="s">
        <v>82</v>
      </c>
      <c r="G10" s="96">
        <v>0.4</v>
      </c>
      <c r="H10" s="13"/>
      <c r="I10" s="96"/>
      <c r="J10" s="13" t="s">
        <v>82</v>
      </c>
      <c r="K10" s="96">
        <v>0.4</v>
      </c>
      <c r="L10" s="13"/>
      <c r="M10" s="13"/>
      <c r="N10" s="96">
        <f>C10+G10+K10</f>
        <v>1.5</v>
      </c>
    </row>
    <row r="11" spans="1:14" x14ac:dyDescent="0.25">
      <c r="A11" s="92"/>
      <c r="B11" s="6" t="s">
        <v>83</v>
      </c>
      <c r="C11" s="134"/>
      <c r="D11" s="160"/>
      <c r="E11" s="134"/>
      <c r="F11" s="6" t="s">
        <v>83</v>
      </c>
      <c r="G11" s="134"/>
      <c r="H11" s="6"/>
      <c r="I11" s="134"/>
      <c r="J11" s="6" t="s">
        <v>83</v>
      </c>
      <c r="K11" s="134"/>
      <c r="L11" s="6"/>
      <c r="M11" s="6"/>
      <c r="N11" s="134"/>
    </row>
    <row r="12" spans="1:14" x14ac:dyDescent="0.25">
      <c r="A12" s="96">
        <v>6</v>
      </c>
      <c r="B12" s="13" t="s">
        <v>12</v>
      </c>
      <c r="C12" s="96">
        <v>0.57999999999999996</v>
      </c>
      <c r="D12" s="161"/>
      <c r="E12" s="96"/>
      <c r="F12" s="13" t="s">
        <v>82</v>
      </c>
      <c r="G12" s="96">
        <v>0.4</v>
      </c>
      <c r="H12" s="13"/>
      <c r="I12" s="96"/>
      <c r="J12" s="13" t="s">
        <v>82</v>
      </c>
      <c r="K12" s="96">
        <v>0.4</v>
      </c>
      <c r="L12" s="13"/>
      <c r="M12" s="13"/>
      <c r="N12" s="96">
        <f>C12+G12+K12</f>
        <v>1.38</v>
      </c>
    </row>
    <row r="13" spans="1:14" x14ac:dyDescent="0.25">
      <c r="A13" s="92"/>
      <c r="B13" s="6" t="s">
        <v>85</v>
      </c>
      <c r="C13" s="134"/>
      <c r="D13" s="160"/>
      <c r="E13" s="134"/>
      <c r="F13" s="6" t="s">
        <v>85</v>
      </c>
      <c r="G13" s="134"/>
      <c r="H13" s="6"/>
      <c r="I13" s="134"/>
      <c r="J13" s="6" t="s">
        <v>85</v>
      </c>
      <c r="K13" s="134"/>
      <c r="L13" s="6"/>
      <c r="M13" s="6"/>
      <c r="N13" s="134"/>
    </row>
    <row r="14" spans="1:14" x14ac:dyDescent="0.25">
      <c r="A14" s="96">
        <v>7</v>
      </c>
      <c r="B14" s="13" t="s">
        <v>29</v>
      </c>
      <c r="C14" s="96">
        <v>0.33</v>
      </c>
      <c r="D14" s="161"/>
      <c r="E14" s="96"/>
      <c r="F14" s="13" t="s">
        <v>12</v>
      </c>
      <c r="G14" s="96">
        <v>0.95</v>
      </c>
      <c r="H14" s="13"/>
      <c r="I14" s="96"/>
      <c r="J14" s="13" t="s">
        <v>29</v>
      </c>
      <c r="K14" s="96">
        <v>0.33</v>
      </c>
      <c r="L14" s="13"/>
      <c r="M14" s="13"/>
      <c r="N14" s="96">
        <f>C14+G14+K14</f>
        <v>1.61</v>
      </c>
    </row>
    <row r="15" spans="1:14" ht="23.25" x14ac:dyDescent="0.25">
      <c r="A15" s="152">
        <v>4.9800000000000004</v>
      </c>
      <c r="B15" s="209"/>
      <c r="C15" s="152"/>
      <c r="D15" s="166" t="s">
        <v>93</v>
      </c>
      <c r="E15" s="152"/>
      <c r="F15" s="166"/>
      <c r="G15" s="152"/>
      <c r="H15" s="168"/>
      <c r="I15" s="328"/>
      <c r="J15" s="166" t="s">
        <v>93</v>
      </c>
      <c r="K15" s="152"/>
      <c r="L15" s="168"/>
      <c r="M15" s="168"/>
      <c r="N15" s="329"/>
    </row>
    <row r="16" spans="1:14" x14ac:dyDescent="0.25">
      <c r="A16" s="155"/>
      <c r="B16" s="174"/>
      <c r="C16" s="155"/>
      <c r="D16" s="170" t="s">
        <v>29</v>
      </c>
      <c r="E16" s="155">
        <v>0.33</v>
      </c>
      <c r="F16" s="170"/>
      <c r="G16" s="155"/>
      <c r="H16" s="174"/>
      <c r="I16" s="155"/>
      <c r="J16" s="170" t="s">
        <v>12</v>
      </c>
      <c r="K16" s="155">
        <v>0.82</v>
      </c>
      <c r="L16" s="174"/>
      <c r="M16" s="174"/>
      <c r="N16" s="96">
        <f>E16+K16</f>
        <v>1.1499999999999999</v>
      </c>
    </row>
    <row r="17" spans="1:14" ht="23.25" x14ac:dyDescent="0.25">
      <c r="A17" s="152"/>
      <c r="B17" s="166" t="s">
        <v>89</v>
      </c>
      <c r="C17" s="152"/>
      <c r="D17" s="166"/>
      <c r="E17" s="152"/>
      <c r="F17" s="166"/>
      <c r="G17" s="167"/>
      <c r="H17" s="166" t="s">
        <v>89</v>
      </c>
      <c r="I17" s="152"/>
      <c r="J17" s="166"/>
      <c r="K17" s="152"/>
      <c r="L17" s="168"/>
      <c r="M17" s="168"/>
      <c r="N17" s="169"/>
    </row>
    <row r="18" spans="1:14" x14ac:dyDescent="0.25">
      <c r="A18" s="155">
        <v>5.98</v>
      </c>
      <c r="B18" s="170" t="s">
        <v>24</v>
      </c>
      <c r="C18" s="171">
        <v>0.33</v>
      </c>
      <c r="D18" s="170"/>
      <c r="E18" s="171"/>
      <c r="F18" s="172"/>
      <c r="G18" s="173"/>
      <c r="H18" s="170" t="s">
        <v>12</v>
      </c>
      <c r="I18" s="155">
        <v>1.05</v>
      </c>
      <c r="J18" s="170"/>
      <c r="K18" s="155"/>
      <c r="L18" s="174"/>
      <c r="M18" s="174"/>
      <c r="N18" s="155">
        <v>1.38</v>
      </c>
    </row>
    <row r="19" spans="1:14" x14ac:dyDescent="0.25">
      <c r="A19" s="169">
        <v>3.25</v>
      </c>
      <c r="B19" s="175"/>
      <c r="C19" s="169"/>
      <c r="D19" s="176"/>
      <c r="E19" s="177"/>
      <c r="F19" s="178"/>
      <c r="G19" s="179"/>
      <c r="H19" s="176" t="s">
        <v>90</v>
      </c>
      <c r="I19" s="169">
        <v>0.75</v>
      </c>
      <c r="J19" s="176"/>
      <c r="K19" s="169"/>
      <c r="L19" s="175"/>
      <c r="M19" s="175"/>
      <c r="N19" s="169">
        <v>0.75</v>
      </c>
    </row>
    <row r="20" spans="1:14" x14ac:dyDescent="0.25">
      <c r="A20" s="322"/>
      <c r="B20" s="213"/>
      <c r="C20" s="214"/>
      <c r="D20" s="213"/>
      <c r="E20" s="322"/>
      <c r="F20" s="213"/>
      <c r="G20" s="322"/>
      <c r="H20" s="168" t="s">
        <v>88</v>
      </c>
      <c r="I20" s="322"/>
      <c r="J20" s="213"/>
      <c r="K20" s="322"/>
      <c r="L20" s="213"/>
      <c r="M20" s="214"/>
      <c r="N20" s="322"/>
    </row>
    <row r="21" spans="1:14" x14ac:dyDescent="0.25">
      <c r="A21" s="323">
        <v>2</v>
      </c>
      <c r="B21" s="216"/>
      <c r="C21" s="217"/>
      <c r="D21" s="216"/>
      <c r="E21" s="323"/>
      <c r="F21" s="216"/>
      <c r="G21" s="323"/>
      <c r="H21" s="174" t="s">
        <v>12</v>
      </c>
      <c r="I21" s="323">
        <v>0.46</v>
      </c>
      <c r="J21" s="216"/>
      <c r="K21" s="323"/>
      <c r="L21" s="216"/>
      <c r="M21" s="217"/>
      <c r="N21" s="323">
        <f>C21+E21+G21+I21+K21+M21</f>
        <v>0.46</v>
      </c>
    </row>
    <row r="22" spans="1:14" x14ac:dyDescent="0.25">
      <c r="A22" s="152"/>
      <c r="B22" s="153"/>
      <c r="C22" s="153"/>
      <c r="D22" s="168" t="s">
        <v>91</v>
      </c>
      <c r="E22" s="152"/>
      <c r="F22" s="154"/>
      <c r="G22" s="152"/>
      <c r="H22" s="180"/>
      <c r="I22" s="152"/>
      <c r="J22" s="236" t="s">
        <v>92</v>
      </c>
      <c r="K22" s="152"/>
      <c r="L22" s="180"/>
      <c r="M22" s="153"/>
      <c r="N22" s="152"/>
    </row>
    <row r="23" spans="1:14" x14ac:dyDescent="0.25">
      <c r="A23" s="155">
        <v>7</v>
      </c>
      <c r="B23" s="156"/>
      <c r="C23" s="156"/>
      <c r="D23" s="174" t="s">
        <v>29</v>
      </c>
      <c r="E23" s="155">
        <v>0.5</v>
      </c>
      <c r="F23" s="157"/>
      <c r="G23" s="155"/>
      <c r="H23" s="181"/>
      <c r="I23" s="155"/>
      <c r="J23" s="237" t="s">
        <v>12</v>
      </c>
      <c r="K23" s="155">
        <v>1.1100000000000001</v>
      </c>
      <c r="L23" s="181"/>
      <c r="M23" s="156"/>
      <c r="N23" s="155">
        <f>C23+E23+G23+I23+K23</f>
        <v>1.61</v>
      </c>
    </row>
    <row r="24" spans="1:14" x14ac:dyDescent="0.25">
      <c r="A24" s="169"/>
      <c r="B24" s="168" t="s">
        <v>79</v>
      </c>
      <c r="C24" s="152"/>
      <c r="D24" s="218"/>
      <c r="E24" s="152"/>
      <c r="F24" s="168" t="s">
        <v>79</v>
      </c>
      <c r="G24" s="152"/>
      <c r="H24" s="168"/>
      <c r="I24" s="152"/>
      <c r="J24" s="168" t="s">
        <v>80</v>
      </c>
      <c r="K24" s="152"/>
      <c r="L24" s="168"/>
      <c r="M24" s="168"/>
      <c r="N24" s="152"/>
    </row>
    <row r="25" spans="1:14" x14ac:dyDescent="0.25">
      <c r="A25" s="155">
        <v>8</v>
      </c>
      <c r="B25" s="174" t="s">
        <v>29</v>
      </c>
      <c r="C25" s="155">
        <v>0.25</v>
      </c>
      <c r="D25" s="219"/>
      <c r="E25" s="155"/>
      <c r="F25" s="174" t="s">
        <v>12</v>
      </c>
      <c r="G25" s="155">
        <v>1.34</v>
      </c>
      <c r="H25" s="174"/>
      <c r="I25" s="155"/>
      <c r="J25" s="174" t="s">
        <v>29</v>
      </c>
      <c r="K25" s="155">
        <v>0.25</v>
      </c>
      <c r="L25" s="174"/>
      <c r="M25" s="174"/>
      <c r="N25" s="155">
        <f>C25+G25+K25</f>
        <v>1.84</v>
      </c>
    </row>
    <row r="26" spans="1:14" x14ac:dyDescent="0.25">
      <c r="A26" s="169"/>
      <c r="B26" s="168" t="s">
        <v>78</v>
      </c>
      <c r="C26" s="152"/>
      <c r="D26" s="218"/>
      <c r="E26" s="152"/>
      <c r="F26" s="168" t="s">
        <v>78</v>
      </c>
      <c r="G26" s="152"/>
      <c r="H26" s="168"/>
      <c r="I26" s="152"/>
      <c r="J26" s="168" t="s">
        <v>78</v>
      </c>
      <c r="K26" s="152"/>
      <c r="L26" s="168"/>
      <c r="M26" s="168"/>
      <c r="N26" s="152"/>
    </row>
    <row r="27" spans="1:14" x14ac:dyDescent="0.25">
      <c r="A27" s="155">
        <v>8</v>
      </c>
      <c r="B27" s="174" t="s">
        <v>12</v>
      </c>
      <c r="C27" s="155">
        <v>1.19</v>
      </c>
      <c r="D27" s="219"/>
      <c r="E27" s="155"/>
      <c r="F27" s="174" t="s">
        <v>29</v>
      </c>
      <c r="G27" s="155">
        <v>0.33</v>
      </c>
      <c r="H27" s="174"/>
      <c r="I27" s="155"/>
      <c r="J27" s="174" t="s">
        <v>29</v>
      </c>
      <c r="K27" s="155">
        <v>0.33</v>
      </c>
      <c r="L27" s="174"/>
      <c r="M27" s="174"/>
      <c r="N27" s="155">
        <f>C27+G27+K27</f>
        <v>1.85</v>
      </c>
    </row>
    <row r="28" spans="1:14" ht="22.5" x14ac:dyDescent="0.25">
      <c r="A28" s="324"/>
      <c r="B28" s="221"/>
      <c r="C28" s="221"/>
      <c r="D28" s="221"/>
      <c r="E28" s="327"/>
      <c r="F28" s="223"/>
      <c r="G28" s="324"/>
      <c r="H28" s="221" t="s">
        <v>87</v>
      </c>
      <c r="I28" s="327"/>
      <c r="J28" s="224"/>
      <c r="K28" s="324"/>
      <c r="L28" s="221"/>
      <c r="M28" s="221"/>
      <c r="N28" s="324"/>
    </row>
    <row r="29" spans="1:14" x14ac:dyDescent="0.25">
      <c r="A29" s="325">
        <v>2.17</v>
      </c>
      <c r="B29" s="226"/>
      <c r="C29" s="226"/>
      <c r="D29" s="226"/>
      <c r="E29" s="325"/>
      <c r="F29" s="226"/>
      <c r="G29" s="325"/>
      <c r="H29" s="226" t="s">
        <v>12</v>
      </c>
      <c r="I29" s="325">
        <v>0.5</v>
      </c>
      <c r="J29" s="227"/>
      <c r="K29" s="325"/>
      <c r="L29" s="226"/>
      <c r="M29" s="226"/>
      <c r="N29" s="325">
        <f>C29+E29+G29+I29+K29+M29</f>
        <v>0.5</v>
      </c>
    </row>
    <row r="30" spans="1:14" x14ac:dyDescent="0.25">
      <c r="A30" s="169"/>
      <c r="B30" s="168"/>
      <c r="C30" s="152"/>
      <c r="D30" s="168" t="s">
        <v>86</v>
      </c>
      <c r="E30" s="152"/>
      <c r="F30" s="233"/>
      <c r="G30" s="152"/>
      <c r="H30" s="168"/>
      <c r="I30" s="152"/>
      <c r="J30" s="168" t="s">
        <v>86</v>
      </c>
      <c r="K30" s="152"/>
      <c r="L30" s="168"/>
      <c r="M30" s="168"/>
      <c r="N30" s="152"/>
    </row>
    <row r="31" spans="1:14" x14ac:dyDescent="0.25">
      <c r="A31" s="155">
        <v>7</v>
      </c>
      <c r="B31" s="174"/>
      <c r="C31" s="155"/>
      <c r="D31" s="174" t="s">
        <v>12</v>
      </c>
      <c r="E31" s="155">
        <v>1.29</v>
      </c>
      <c r="F31" s="211"/>
      <c r="G31" s="155"/>
      <c r="H31" s="174"/>
      <c r="I31" s="155"/>
      <c r="J31" s="174" t="s">
        <v>29</v>
      </c>
      <c r="K31" s="155">
        <v>0.33</v>
      </c>
      <c r="L31" s="174"/>
      <c r="M31" s="174"/>
      <c r="N31" s="155">
        <f>E31+K31</f>
        <v>1.62</v>
      </c>
    </row>
    <row r="32" spans="1:14" ht="34.5" x14ac:dyDescent="0.25">
      <c r="A32" s="169"/>
      <c r="B32" s="168"/>
      <c r="C32" s="152"/>
      <c r="D32" s="166" t="s">
        <v>84</v>
      </c>
      <c r="E32" s="152"/>
      <c r="F32" s="233"/>
      <c r="G32" s="152"/>
      <c r="H32" s="168"/>
      <c r="I32" s="152"/>
      <c r="J32" s="166" t="s">
        <v>84</v>
      </c>
      <c r="K32" s="152"/>
      <c r="L32" s="168"/>
      <c r="M32" s="168"/>
      <c r="N32" s="152"/>
    </row>
    <row r="33" spans="1:14" x14ac:dyDescent="0.25">
      <c r="A33" s="155">
        <v>4.66</v>
      </c>
      <c r="B33" s="174"/>
      <c r="C33" s="155"/>
      <c r="D33" s="176" t="s">
        <v>12</v>
      </c>
      <c r="E33" s="155">
        <v>0.83</v>
      </c>
      <c r="F33" s="211"/>
      <c r="G33" s="155"/>
      <c r="H33" s="174"/>
      <c r="I33" s="155"/>
      <c r="J33" s="176" t="s">
        <v>29</v>
      </c>
      <c r="K33" s="155">
        <v>0.25</v>
      </c>
      <c r="L33" s="174"/>
      <c r="M33" s="174"/>
      <c r="N33" s="155">
        <f>E33+K33</f>
        <v>1.08</v>
      </c>
    </row>
    <row r="34" spans="1:14" ht="23.25" x14ac:dyDescent="0.25">
      <c r="A34" s="134"/>
      <c r="B34" s="6"/>
      <c r="C34" s="134"/>
      <c r="D34" s="5"/>
      <c r="E34" s="98"/>
      <c r="F34" s="5" t="s">
        <v>76</v>
      </c>
      <c r="G34" s="98"/>
      <c r="H34" s="5"/>
      <c r="I34" s="134"/>
      <c r="J34" s="5"/>
      <c r="K34" s="134"/>
      <c r="L34" s="6"/>
      <c r="M34" s="6"/>
      <c r="N34" s="92"/>
    </row>
    <row r="35" spans="1:14" ht="23.25" x14ac:dyDescent="0.25">
      <c r="A35" s="96">
        <v>2.25</v>
      </c>
      <c r="B35" s="13"/>
      <c r="C35" s="96"/>
      <c r="D35" s="12"/>
      <c r="E35" s="158"/>
      <c r="F35" s="12" t="s">
        <v>77</v>
      </c>
      <c r="G35" s="158">
        <v>0.52</v>
      </c>
      <c r="H35" s="12"/>
      <c r="I35" s="96"/>
      <c r="J35" s="12"/>
      <c r="K35" s="96"/>
      <c r="L35" s="13"/>
      <c r="M35" s="13"/>
      <c r="N35" s="96">
        <f>C35+E35+G35+I35+K35+M35</f>
        <v>0.52</v>
      </c>
    </row>
    <row r="36" spans="1:14" x14ac:dyDescent="0.25">
      <c r="A36" s="134"/>
      <c r="B36" s="35"/>
      <c r="C36" s="138"/>
      <c r="D36" s="282"/>
      <c r="E36" s="138"/>
      <c r="F36" s="282"/>
      <c r="G36" s="138"/>
      <c r="H36" s="135" t="s">
        <v>126</v>
      </c>
      <c r="I36" s="138"/>
      <c r="J36" s="282"/>
      <c r="K36" s="137"/>
      <c r="L36" s="35"/>
      <c r="M36" s="137"/>
      <c r="N36" s="134"/>
    </row>
    <row r="37" spans="1:14" ht="27" x14ac:dyDescent="0.25">
      <c r="A37" s="96">
        <v>3.75</v>
      </c>
      <c r="B37" s="45"/>
      <c r="C37" s="142"/>
      <c r="D37" s="239"/>
      <c r="E37" s="142"/>
      <c r="F37" s="239"/>
      <c r="G37" s="142"/>
      <c r="H37" s="283" t="s">
        <v>127</v>
      </c>
      <c r="I37" s="142">
        <v>0.86</v>
      </c>
      <c r="J37" s="239"/>
      <c r="K37" s="141"/>
      <c r="L37" s="45"/>
      <c r="M37" s="141"/>
      <c r="N37" s="96">
        <f>C37+E37+G37+I37+K37+M37</f>
        <v>0.86</v>
      </c>
    </row>
    <row r="38" spans="1:14" ht="22.5" x14ac:dyDescent="0.25">
      <c r="A38" s="134"/>
      <c r="B38" s="35"/>
      <c r="C38" s="138"/>
      <c r="D38" s="282"/>
      <c r="E38" s="138"/>
      <c r="F38" s="282"/>
      <c r="G38" s="138"/>
      <c r="H38" s="135" t="s">
        <v>128</v>
      </c>
      <c r="I38" s="138"/>
      <c r="J38" s="282"/>
      <c r="K38" s="137"/>
      <c r="L38" s="35"/>
      <c r="M38" s="137"/>
      <c r="N38" s="134"/>
    </row>
    <row r="39" spans="1:14" x14ac:dyDescent="0.25">
      <c r="A39" s="96">
        <v>1</v>
      </c>
      <c r="B39" s="45"/>
      <c r="C39" s="142"/>
      <c r="D39" s="239"/>
      <c r="E39" s="142"/>
      <c r="F39" s="239"/>
      <c r="G39" s="142"/>
      <c r="H39" s="139" t="s">
        <v>129</v>
      </c>
      <c r="I39" s="142">
        <v>0.23</v>
      </c>
      <c r="J39" s="239"/>
      <c r="K39" s="141"/>
      <c r="L39" s="45"/>
      <c r="M39" s="141"/>
      <c r="N39" s="96">
        <f>C39+E39+G39+I39+K39+M39</f>
        <v>0.23</v>
      </c>
    </row>
    <row r="40" spans="1:14" x14ac:dyDescent="0.25">
      <c r="A40" s="326">
        <f>SUM(A3:A39)</f>
        <v>98.92</v>
      </c>
      <c r="B40" s="183"/>
      <c r="C40" s="184">
        <f>SUM(C7:C39)</f>
        <v>3.38</v>
      </c>
      <c r="D40" s="185"/>
      <c r="E40" s="184">
        <f>SUM(E3:E39)</f>
        <v>6.6499999999999995</v>
      </c>
      <c r="F40" s="186"/>
      <c r="G40" s="184">
        <f>SUM(G7:G39)</f>
        <v>3.94</v>
      </c>
      <c r="H40" s="186"/>
      <c r="I40" s="184">
        <f>SUM(I7:I39)</f>
        <v>4.18</v>
      </c>
      <c r="J40" s="186"/>
      <c r="K40" s="184">
        <f>SUM(K3:K39)</f>
        <v>4.66</v>
      </c>
      <c r="L40" s="185"/>
      <c r="M40" s="184"/>
      <c r="N40" s="184">
        <f>SUM(N3:N39)</f>
        <v>22.810000000000002</v>
      </c>
    </row>
    <row r="41" spans="1:14" x14ac:dyDescent="0.25">
      <c r="A41" s="187"/>
      <c r="B41" s="188" t="s">
        <v>94</v>
      </c>
      <c r="C41" s="189"/>
      <c r="E41" s="190"/>
      <c r="F41" s="189"/>
      <c r="G41" s="189"/>
      <c r="H41" s="189"/>
      <c r="I41" s="189"/>
      <c r="J41" s="191" t="s">
        <v>60</v>
      </c>
      <c r="K41" s="190"/>
      <c r="L41" s="190"/>
      <c r="M41" s="190"/>
      <c r="N41" s="189"/>
    </row>
    <row r="42" spans="1:14" ht="22.5" x14ac:dyDescent="0.25">
      <c r="A42" s="187"/>
      <c r="B42" s="192" t="s">
        <v>62</v>
      </c>
      <c r="C42" t="str">
        <f>B1</f>
        <v>VANESA ALBORT FERNANDEZ</v>
      </c>
      <c r="F42" s="193">
        <v>44789</v>
      </c>
      <c r="G42" s="189"/>
      <c r="I42" s="189"/>
      <c r="J42" s="194">
        <f>N40*4.33</f>
        <v>98.767300000000006</v>
      </c>
      <c r="K42" s="190"/>
      <c r="L42" s="190"/>
      <c r="M42" s="190"/>
      <c r="N42" s="189"/>
    </row>
    <row r="44" spans="1:14" x14ac:dyDescent="0.25">
      <c r="E44" t="s">
        <v>149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0" workbookViewId="0">
      <selection sqref="A1:N38"/>
    </sheetView>
  </sheetViews>
  <sheetFormatPr baseColWidth="10" defaultRowHeight="15" x14ac:dyDescent="0.25"/>
  <cols>
    <col min="1" max="1" width="5.7109375" customWidth="1"/>
    <col min="2" max="2" width="18.42578125" customWidth="1"/>
    <col min="3" max="3" width="5" customWidth="1"/>
    <col min="4" max="4" width="19.85546875" customWidth="1"/>
    <col min="5" max="5" width="4.42578125" customWidth="1"/>
    <col min="6" max="6" width="18.42578125" customWidth="1"/>
    <col min="7" max="7" width="4.7109375" customWidth="1"/>
    <col min="8" max="8" width="17.28515625" customWidth="1"/>
    <col min="9" max="9" width="4.5703125" customWidth="1"/>
    <col min="10" max="10" width="19.85546875" customWidth="1"/>
    <col min="11" max="11" width="4.28515625" customWidth="1"/>
    <col min="12" max="12" width="2.5703125" customWidth="1"/>
    <col min="13" max="13" width="3.140625" customWidth="1"/>
    <col min="14" max="14" width="6.140625" customWidth="1"/>
  </cols>
  <sheetData>
    <row r="1" spans="1:14" x14ac:dyDescent="0.25">
      <c r="A1" s="150"/>
      <c r="B1" s="52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15" customHeight="1" x14ac:dyDescent="0.25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51" t="s">
        <v>6</v>
      </c>
      <c r="G2" s="151" t="s">
        <v>5</v>
      </c>
      <c r="H2" s="151" t="s">
        <v>7</v>
      </c>
      <c r="I2" s="151" t="s">
        <v>5</v>
      </c>
      <c r="J2" s="151" t="s">
        <v>8</v>
      </c>
      <c r="K2" s="151" t="s">
        <v>5</v>
      </c>
      <c r="L2" s="151" t="s">
        <v>28</v>
      </c>
      <c r="M2" s="151" t="s">
        <v>5</v>
      </c>
      <c r="N2" s="151" t="s">
        <v>10</v>
      </c>
    </row>
    <row r="3" spans="1:14" ht="15" customHeight="1" x14ac:dyDescent="0.25">
      <c r="A3" s="214"/>
      <c r="B3" s="214"/>
      <c r="C3" s="214"/>
      <c r="D3" s="214" t="s">
        <v>136</v>
      </c>
      <c r="E3" s="214"/>
      <c r="F3" s="214"/>
      <c r="G3" s="214"/>
      <c r="H3" s="214" t="s">
        <v>136</v>
      </c>
      <c r="I3" s="214"/>
      <c r="J3" s="214"/>
      <c r="K3" s="214"/>
      <c r="L3" s="214"/>
      <c r="M3" s="214"/>
      <c r="N3" s="214"/>
    </row>
    <row r="4" spans="1:14" x14ac:dyDescent="0.25">
      <c r="A4" s="217">
        <v>5.33</v>
      </c>
      <c r="B4" s="217"/>
      <c r="C4" s="217"/>
      <c r="D4" s="217" t="s">
        <v>12</v>
      </c>
      <c r="E4" s="217">
        <v>0.9</v>
      </c>
      <c r="F4" s="217"/>
      <c r="G4" s="217"/>
      <c r="H4" s="217" t="s">
        <v>29</v>
      </c>
      <c r="I4" s="217">
        <v>0.33</v>
      </c>
      <c r="J4" s="217"/>
      <c r="K4" s="217"/>
      <c r="L4" s="217"/>
      <c r="M4" s="217"/>
      <c r="N4" s="217">
        <f>K4+I4+G4+E4+C4</f>
        <v>1.23</v>
      </c>
    </row>
    <row r="5" spans="1:14" x14ac:dyDescent="0.25">
      <c r="A5" s="93"/>
      <c r="B5" s="94" t="s">
        <v>81</v>
      </c>
      <c r="C5" s="92"/>
      <c r="D5" s="285"/>
      <c r="E5" s="93"/>
      <c r="F5" s="94" t="s">
        <v>81</v>
      </c>
      <c r="G5" s="92"/>
      <c r="H5" s="94"/>
      <c r="I5" s="93"/>
      <c r="J5" s="94" t="s">
        <v>81</v>
      </c>
      <c r="K5" s="93"/>
      <c r="L5" s="94"/>
      <c r="M5" s="94"/>
      <c r="N5" s="93"/>
    </row>
    <row r="6" spans="1:14" x14ac:dyDescent="0.25">
      <c r="A6" s="95">
        <v>6.5</v>
      </c>
      <c r="B6" s="13" t="s">
        <v>12</v>
      </c>
      <c r="C6" s="96">
        <v>0.7</v>
      </c>
      <c r="D6" s="161"/>
      <c r="E6" s="95"/>
      <c r="F6" s="13" t="s">
        <v>82</v>
      </c>
      <c r="G6" s="96">
        <v>0.4</v>
      </c>
      <c r="H6" s="13"/>
      <c r="I6" s="95"/>
      <c r="J6" s="13" t="s">
        <v>82</v>
      </c>
      <c r="K6" s="95">
        <v>0.4</v>
      </c>
      <c r="L6" s="13"/>
      <c r="M6" s="13"/>
      <c r="N6" s="95">
        <f>C6+G6+K6</f>
        <v>1.5</v>
      </c>
    </row>
    <row r="7" spans="1:14" x14ac:dyDescent="0.25">
      <c r="A7" s="93"/>
      <c r="B7" s="6" t="s">
        <v>83</v>
      </c>
      <c r="C7" s="134"/>
      <c r="D7" s="160"/>
      <c r="E7" s="146"/>
      <c r="F7" s="6" t="s">
        <v>83</v>
      </c>
      <c r="G7" s="134"/>
      <c r="H7" s="6"/>
      <c r="I7" s="146"/>
      <c r="J7" s="6" t="s">
        <v>83</v>
      </c>
      <c r="K7" s="146"/>
      <c r="L7" s="6"/>
      <c r="M7" s="6"/>
      <c r="N7" s="146"/>
    </row>
    <row r="8" spans="1:14" x14ac:dyDescent="0.25">
      <c r="A8" s="95">
        <v>6</v>
      </c>
      <c r="B8" s="13" t="s">
        <v>12</v>
      </c>
      <c r="C8" s="96">
        <v>0.57999999999999996</v>
      </c>
      <c r="D8" s="161"/>
      <c r="E8" s="95"/>
      <c r="F8" s="13" t="s">
        <v>82</v>
      </c>
      <c r="G8" s="96">
        <v>0.4</v>
      </c>
      <c r="H8" s="13"/>
      <c r="I8" s="95"/>
      <c r="J8" s="13" t="s">
        <v>82</v>
      </c>
      <c r="K8" s="95">
        <v>0.4</v>
      </c>
      <c r="L8" s="13"/>
      <c r="M8" s="13"/>
      <c r="N8" s="95">
        <f>C8+G8+K8</f>
        <v>1.38</v>
      </c>
    </row>
    <row r="9" spans="1:14" x14ac:dyDescent="0.25">
      <c r="A9" s="93"/>
      <c r="B9" s="6" t="s">
        <v>85</v>
      </c>
      <c r="C9" s="134"/>
      <c r="D9" s="160"/>
      <c r="E9" s="146"/>
      <c r="F9" s="6" t="s">
        <v>85</v>
      </c>
      <c r="G9" s="134"/>
      <c r="H9" s="6"/>
      <c r="I9" s="146"/>
      <c r="J9" s="6" t="s">
        <v>85</v>
      </c>
      <c r="K9" s="146"/>
      <c r="L9" s="6"/>
      <c r="M9" s="6"/>
      <c r="N9" s="146"/>
    </row>
    <row r="10" spans="1:14" x14ac:dyDescent="0.25">
      <c r="A10" s="95">
        <v>7</v>
      </c>
      <c r="B10" s="13" t="s">
        <v>29</v>
      </c>
      <c r="C10" s="96">
        <v>0.33</v>
      </c>
      <c r="D10" s="161"/>
      <c r="E10" s="95"/>
      <c r="F10" s="13" t="s">
        <v>12</v>
      </c>
      <c r="G10" s="96">
        <v>0.95</v>
      </c>
      <c r="H10" s="13"/>
      <c r="I10" s="95"/>
      <c r="J10" s="13" t="s">
        <v>29</v>
      </c>
      <c r="K10" s="95">
        <v>0.33</v>
      </c>
      <c r="L10" s="13"/>
      <c r="M10" s="13"/>
      <c r="N10" s="95">
        <f>C10+G10+K10</f>
        <v>1.61</v>
      </c>
    </row>
    <row r="11" spans="1:14" ht="14.25" customHeight="1" x14ac:dyDescent="0.25">
      <c r="A11" s="202">
        <v>4.9800000000000004</v>
      </c>
      <c r="B11" s="209"/>
      <c r="C11" s="152"/>
      <c r="D11" s="166" t="s">
        <v>93</v>
      </c>
      <c r="E11" s="202"/>
      <c r="F11" s="166"/>
      <c r="G11" s="202"/>
      <c r="H11" s="168"/>
      <c r="I11" s="234"/>
      <c r="J11" s="166" t="s">
        <v>93</v>
      </c>
      <c r="K11" s="202"/>
      <c r="L11" s="168"/>
      <c r="M11" s="168"/>
      <c r="N11" s="235"/>
    </row>
    <row r="12" spans="1:14" ht="11.25" customHeight="1" x14ac:dyDescent="0.25">
      <c r="A12" s="203"/>
      <c r="B12" s="174"/>
      <c r="C12" s="155"/>
      <c r="D12" s="170" t="s">
        <v>29</v>
      </c>
      <c r="E12" s="203">
        <v>0.33</v>
      </c>
      <c r="F12" s="170"/>
      <c r="G12" s="203"/>
      <c r="H12" s="174"/>
      <c r="I12" s="203"/>
      <c r="J12" s="170" t="s">
        <v>12</v>
      </c>
      <c r="K12" s="203">
        <v>0.82</v>
      </c>
      <c r="L12" s="174"/>
      <c r="M12" s="174"/>
      <c r="N12" s="95">
        <f>E12+K12</f>
        <v>1.1499999999999999</v>
      </c>
    </row>
    <row r="13" spans="1:14" ht="13.5" customHeight="1" x14ac:dyDescent="0.25">
      <c r="A13" s="202"/>
      <c r="B13" s="166" t="s">
        <v>89</v>
      </c>
      <c r="C13" s="152"/>
      <c r="D13" s="166"/>
      <c r="E13" s="202"/>
      <c r="F13" s="166"/>
      <c r="G13" s="167"/>
      <c r="H13" s="166" t="s">
        <v>89</v>
      </c>
      <c r="I13" s="202"/>
      <c r="J13" s="166"/>
      <c r="K13" s="202"/>
      <c r="L13" s="168"/>
      <c r="M13" s="168"/>
      <c r="N13" s="204"/>
    </row>
    <row r="14" spans="1:14" ht="12.75" customHeight="1" x14ac:dyDescent="0.25">
      <c r="A14" s="203">
        <v>5.98</v>
      </c>
      <c r="B14" s="170" t="s">
        <v>24</v>
      </c>
      <c r="C14" s="171">
        <v>0.33</v>
      </c>
      <c r="D14" s="170"/>
      <c r="E14" s="157"/>
      <c r="F14" s="172"/>
      <c r="G14" s="173"/>
      <c r="H14" s="170" t="s">
        <v>12</v>
      </c>
      <c r="I14" s="203">
        <v>1.05</v>
      </c>
      <c r="J14" s="170"/>
      <c r="K14" s="203"/>
      <c r="L14" s="174"/>
      <c r="M14" s="174"/>
      <c r="N14" s="203">
        <v>1.38</v>
      </c>
    </row>
    <row r="15" spans="1:14" x14ac:dyDescent="0.25">
      <c r="A15" s="204">
        <v>3.25</v>
      </c>
      <c r="B15" s="175"/>
      <c r="C15" s="169"/>
      <c r="D15" s="176"/>
      <c r="E15" s="208"/>
      <c r="F15" s="178"/>
      <c r="G15" s="179"/>
      <c r="H15" s="176" t="s">
        <v>90</v>
      </c>
      <c r="I15" s="204">
        <v>0.75</v>
      </c>
      <c r="J15" s="176"/>
      <c r="K15" s="204"/>
      <c r="L15" s="175"/>
      <c r="M15" s="175"/>
      <c r="N15" s="204">
        <v>0.75</v>
      </c>
    </row>
    <row r="16" spans="1:14" x14ac:dyDescent="0.25">
      <c r="A16" s="212"/>
      <c r="B16" s="213"/>
      <c r="C16" s="214"/>
      <c r="D16" s="213"/>
      <c r="E16" s="212"/>
      <c r="F16" s="213"/>
      <c r="G16" s="214"/>
      <c r="H16" s="168" t="s">
        <v>88</v>
      </c>
      <c r="I16" s="212"/>
      <c r="J16" s="213"/>
      <c r="K16" s="212"/>
      <c r="L16" s="213"/>
      <c r="M16" s="214"/>
      <c r="N16" s="212"/>
    </row>
    <row r="17" spans="1:14" x14ac:dyDescent="0.25">
      <c r="A17" s="215">
        <v>2</v>
      </c>
      <c r="B17" s="216"/>
      <c r="C17" s="217"/>
      <c r="D17" s="216"/>
      <c r="E17" s="215"/>
      <c r="F17" s="216"/>
      <c r="G17" s="217"/>
      <c r="H17" s="174" t="s">
        <v>12</v>
      </c>
      <c r="I17" s="215">
        <v>0.46</v>
      </c>
      <c r="J17" s="216"/>
      <c r="K17" s="215"/>
      <c r="L17" s="216"/>
      <c r="M17" s="217"/>
      <c r="N17" s="215">
        <f>C17+E17+G17+I17+K17+M17</f>
        <v>0.46</v>
      </c>
    </row>
    <row r="18" spans="1:14" ht="14.25" customHeight="1" x14ac:dyDescent="0.25">
      <c r="A18" s="202"/>
      <c r="B18" s="153"/>
      <c r="C18" s="153"/>
      <c r="D18" s="168" t="s">
        <v>91</v>
      </c>
      <c r="E18" s="202"/>
      <c r="F18" s="154"/>
      <c r="G18" s="152"/>
      <c r="H18" s="180"/>
      <c r="I18" s="202"/>
      <c r="J18" s="236" t="s">
        <v>92</v>
      </c>
      <c r="K18" s="202"/>
      <c r="L18" s="180"/>
      <c r="M18" s="153"/>
      <c r="N18" s="202"/>
    </row>
    <row r="19" spans="1:14" ht="11.25" customHeight="1" x14ac:dyDescent="0.25">
      <c r="A19" s="203">
        <v>7</v>
      </c>
      <c r="B19" s="156"/>
      <c r="C19" s="156"/>
      <c r="D19" s="174" t="s">
        <v>29</v>
      </c>
      <c r="E19" s="203">
        <v>0.5</v>
      </c>
      <c r="F19" s="157"/>
      <c r="G19" s="155"/>
      <c r="H19" s="181"/>
      <c r="I19" s="203"/>
      <c r="J19" s="237" t="s">
        <v>12</v>
      </c>
      <c r="K19" s="203">
        <v>1.1100000000000001</v>
      </c>
      <c r="L19" s="181"/>
      <c r="M19" s="156"/>
      <c r="N19" s="203">
        <f>C19+E19+G19+I19+K19</f>
        <v>1.61</v>
      </c>
    </row>
    <row r="20" spans="1:14" ht="11.25" customHeight="1" x14ac:dyDescent="0.25">
      <c r="A20" s="204"/>
      <c r="B20" s="168" t="s">
        <v>79</v>
      </c>
      <c r="C20" s="152"/>
      <c r="D20" s="218"/>
      <c r="E20" s="202"/>
      <c r="F20" s="168" t="s">
        <v>79</v>
      </c>
      <c r="G20" s="152"/>
      <c r="H20" s="168"/>
      <c r="I20" s="202"/>
      <c r="J20" s="168" t="s">
        <v>80</v>
      </c>
      <c r="K20" s="202"/>
      <c r="L20" s="168"/>
      <c r="M20" s="168"/>
      <c r="N20" s="202"/>
    </row>
    <row r="21" spans="1:14" ht="12.75" customHeight="1" x14ac:dyDescent="0.25">
      <c r="A21" s="203">
        <v>8</v>
      </c>
      <c r="B21" s="174" t="s">
        <v>29</v>
      </c>
      <c r="C21" s="155">
        <v>0.25</v>
      </c>
      <c r="D21" s="219"/>
      <c r="E21" s="203"/>
      <c r="F21" s="174" t="s">
        <v>12</v>
      </c>
      <c r="G21" s="155">
        <v>1.34</v>
      </c>
      <c r="H21" s="174"/>
      <c r="I21" s="203"/>
      <c r="J21" s="174" t="s">
        <v>29</v>
      </c>
      <c r="K21" s="203">
        <v>0.25</v>
      </c>
      <c r="L21" s="174"/>
      <c r="M21" s="174"/>
      <c r="N21" s="203">
        <f>C21+G21+K21</f>
        <v>1.84</v>
      </c>
    </row>
    <row r="22" spans="1:14" ht="12.75" customHeight="1" x14ac:dyDescent="0.25">
      <c r="A22" s="204"/>
      <c r="B22" s="168" t="s">
        <v>78</v>
      </c>
      <c r="C22" s="152"/>
      <c r="D22" s="218"/>
      <c r="E22" s="202"/>
      <c r="F22" s="168" t="s">
        <v>78</v>
      </c>
      <c r="G22" s="152"/>
      <c r="H22" s="168"/>
      <c r="I22" s="202"/>
      <c r="J22" s="168" t="s">
        <v>78</v>
      </c>
      <c r="K22" s="202"/>
      <c r="L22" s="168"/>
      <c r="M22" s="168"/>
      <c r="N22" s="202"/>
    </row>
    <row r="23" spans="1:14" ht="12.75" customHeight="1" x14ac:dyDescent="0.25">
      <c r="A23" s="203">
        <v>8</v>
      </c>
      <c r="B23" s="174" t="s">
        <v>12</v>
      </c>
      <c r="C23" s="155">
        <v>1.19</v>
      </c>
      <c r="D23" s="219"/>
      <c r="E23" s="203"/>
      <c r="F23" s="174" t="s">
        <v>29</v>
      </c>
      <c r="G23" s="155">
        <v>0.33</v>
      </c>
      <c r="H23" s="174"/>
      <c r="I23" s="203"/>
      <c r="J23" s="174" t="s">
        <v>29</v>
      </c>
      <c r="K23" s="203">
        <v>0.33</v>
      </c>
      <c r="L23" s="174"/>
      <c r="M23" s="174"/>
      <c r="N23" s="203">
        <f>C23+G23+K23</f>
        <v>1.85</v>
      </c>
    </row>
    <row r="24" spans="1:14" ht="15" customHeight="1" x14ac:dyDescent="0.25">
      <c r="A24" s="220"/>
      <c r="B24" s="221"/>
      <c r="C24" s="221"/>
      <c r="D24" s="221"/>
      <c r="E24" s="222"/>
      <c r="F24" s="223"/>
      <c r="G24" s="221"/>
      <c r="H24" s="221" t="s">
        <v>87</v>
      </c>
      <c r="I24" s="222"/>
      <c r="J24" s="224"/>
      <c r="K24" s="220"/>
      <c r="L24" s="221"/>
      <c r="M24" s="221"/>
      <c r="N24" s="220"/>
    </row>
    <row r="25" spans="1:14" x14ac:dyDescent="0.25">
      <c r="A25" s="225">
        <v>2.17</v>
      </c>
      <c r="B25" s="226"/>
      <c r="C25" s="226"/>
      <c r="D25" s="226"/>
      <c r="E25" s="225"/>
      <c r="F25" s="226"/>
      <c r="G25" s="226"/>
      <c r="H25" s="226" t="s">
        <v>12</v>
      </c>
      <c r="I25" s="225">
        <v>0.5</v>
      </c>
      <c r="J25" s="227"/>
      <c r="K25" s="225"/>
      <c r="L25" s="226"/>
      <c r="M25" s="226"/>
      <c r="N25" s="225">
        <f>C25+E25+G25+I25+K25+M25</f>
        <v>0.5</v>
      </c>
    </row>
    <row r="26" spans="1:14" x14ac:dyDescent="0.25">
      <c r="A26" s="204"/>
      <c r="B26" s="168"/>
      <c r="C26" s="152"/>
      <c r="D26" s="168" t="s">
        <v>86</v>
      </c>
      <c r="E26" s="202"/>
      <c r="F26" s="233"/>
      <c r="G26" s="152"/>
      <c r="H26" s="168"/>
      <c r="I26" s="202"/>
      <c r="J26" s="168" t="s">
        <v>86</v>
      </c>
      <c r="K26" s="202"/>
      <c r="L26" s="168"/>
      <c r="M26" s="168"/>
      <c r="N26" s="202"/>
    </row>
    <row r="27" spans="1:14" x14ac:dyDescent="0.25">
      <c r="A27" s="203">
        <v>7</v>
      </c>
      <c r="B27" s="174"/>
      <c r="C27" s="155"/>
      <c r="D27" s="174" t="s">
        <v>12</v>
      </c>
      <c r="E27" s="203">
        <v>1.29</v>
      </c>
      <c r="F27" s="211"/>
      <c r="G27" s="155"/>
      <c r="H27" s="174"/>
      <c r="I27" s="203"/>
      <c r="J27" s="174" t="s">
        <v>29</v>
      </c>
      <c r="K27" s="203">
        <v>0.33</v>
      </c>
      <c r="L27" s="174"/>
      <c r="M27" s="174"/>
      <c r="N27" s="203">
        <f>E27+K27</f>
        <v>1.62</v>
      </c>
    </row>
    <row r="28" spans="1:14" ht="15.75" customHeight="1" x14ac:dyDescent="0.25">
      <c r="A28" s="204"/>
      <c r="B28" s="168"/>
      <c r="C28" s="152"/>
      <c r="D28" s="166" t="s">
        <v>84</v>
      </c>
      <c r="E28" s="202"/>
      <c r="F28" s="233"/>
      <c r="G28" s="152"/>
      <c r="H28" s="168"/>
      <c r="I28" s="202"/>
      <c r="J28" s="166" t="s">
        <v>84</v>
      </c>
      <c r="K28" s="202"/>
      <c r="L28" s="168"/>
      <c r="M28" s="168"/>
      <c r="N28" s="202"/>
    </row>
    <row r="29" spans="1:14" x14ac:dyDescent="0.25">
      <c r="A29" s="203">
        <v>4.66</v>
      </c>
      <c r="B29" s="174"/>
      <c r="C29" s="155"/>
      <c r="D29" s="176" t="s">
        <v>12</v>
      </c>
      <c r="E29" s="203">
        <v>0.83</v>
      </c>
      <c r="F29" s="211"/>
      <c r="G29" s="155"/>
      <c r="H29" s="174"/>
      <c r="I29" s="203"/>
      <c r="J29" s="176" t="s">
        <v>29</v>
      </c>
      <c r="K29" s="203">
        <v>0.25</v>
      </c>
      <c r="L29" s="174"/>
      <c r="M29" s="174"/>
      <c r="N29" s="203">
        <f>E29+K29</f>
        <v>1.08</v>
      </c>
    </row>
    <row r="30" spans="1:14" ht="12.75" customHeight="1" x14ac:dyDescent="0.25">
      <c r="A30" s="146"/>
      <c r="B30" s="6"/>
      <c r="C30" s="134"/>
      <c r="D30" s="5"/>
      <c r="E30" s="97"/>
      <c r="F30" s="5" t="s">
        <v>76</v>
      </c>
      <c r="G30" s="98"/>
      <c r="H30" s="5"/>
      <c r="I30" s="146"/>
      <c r="J30" s="5"/>
      <c r="K30" s="146"/>
      <c r="L30" s="6"/>
      <c r="M30" s="6"/>
      <c r="N30" s="93"/>
    </row>
    <row r="31" spans="1:14" x14ac:dyDescent="0.25">
      <c r="A31" s="95">
        <v>2.25</v>
      </c>
      <c r="B31" s="13"/>
      <c r="C31" s="96"/>
      <c r="D31" s="12"/>
      <c r="E31" s="207"/>
      <c r="F31" s="12" t="s">
        <v>77</v>
      </c>
      <c r="G31" s="158">
        <v>0.52</v>
      </c>
      <c r="H31" s="12"/>
      <c r="I31" s="95"/>
      <c r="J31" s="12"/>
      <c r="K31" s="95"/>
      <c r="L31" s="13"/>
      <c r="M31" s="13"/>
      <c r="N31" s="95">
        <f>C31+E31+G31+I31+K31+M31</f>
        <v>0.52</v>
      </c>
    </row>
    <row r="32" spans="1:14" x14ac:dyDescent="0.25">
      <c r="A32" s="134"/>
      <c r="B32" s="35"/>
      <c r="C32" s="138"/>
      <c r="D32" s="282"/>
      <c r="E32" s="138"/>
      <c r="F32" s="282"/>
      <c r="G32" s="138"/>
      <c r="H32" s="135" t="s">
        <v>126</v>
      </c>
      <c r="I32" s="138"/>
      <c r="J32" s="282"/>
      <c r="K32" s="137"/>
      <c r="L32" s="35"/>
      <c r="M32" s="137"/>
      <c r="N32" s="146"/>
    </row>
    <row r="33" spans="1:14" ht="18" customHeight="1" x14ac:dyDescent="0.25">
      <c r="A33" s="96">
        <v>3.75</v>
      </c>
      <c r="B33" s="45"/>
      <c r="C33" s="142"/>
      <c r="D33" s="239"/>
      <c r="E33" s="142"/>
      <c r="F33" s="239"/>
      <c r="G33" s="142"/>
      <c r="H33" s="283" t="s">
        <v>127</v>
      </c>
      <c r="I33" s="142">
        <v>0.86</v>
      </c>
      <c r="J33" s="239"/>
      <c r="K33" s="141"/>
      <c r="L33" s="45"/>
      <c r="M33" s="141"/>
      <c r="N33" s="95">
        <f>C33+E33+G33+I33+K33+M33</f>
        <v>0.86</v>
      </c>
    </row>
    <row r="34" spans="1:14" ht="13.5" customHeight="1" x14ac:dyDescent="0.25">
      <c r="A34" s="134"/>
      <c r="B34" s="35"/>
      <c r="C34" s="138"/>
      <c r="D34" s="282"/>
      <c r="E34" s="138"/>
      <c r="F34" s="282"/>
      <c r="G34" s="138"/>
      <c r="H34" s="135" t="s">
        <v>128</v>
      </c>
      <c r="I34" s="138"/>
      <c r="J34" s="282"/>
      <c r="K34" s="137"/>
      <c r="L34" s="35"/>
      <c r="M34" s="137"/>
      <c r="N34" s="146"/>
    </row>
    <row r="35" spans="1:14" x14ac:dyDescent="0.25">
      <c r="A35" s="96">
        <v>1</v>
      </c>
      <c r="B35" s="45"/>
      <c r="C35" s="142"/>
      <c r="D35" s="239"/>
      <c r="E35" s="142"/>
      <c r="F35" s="239"/>
      <c r="G35" s="142"/>
      <c r="H35" s="139" t="s">
        <v>129</v>
      </c>
      <c r="I35" s="142">
        <v>0.23</v>
      </c>
      <c r="J35" s="239"/>
      <c r="K35" s="141"/>
      <c r="L35" s="45"/>
      <c r="M35" s="141"/>
      <c r="N35" s="95">
        <f>C35+E35+G35+I35+K35+M35</f>
        <v>0.23</v>
      </c>
    </row>
    <row r="36" spans="1:14" x14ac:dyDescent="0.25">
      <c r="A36" s="205">
        <f>SUM(A3:A35)</f>
        <v>84.86999999999999</v>
      </c>
      <c r="B36" s="183"/>
      <c r="C36" s="184">
        <f>SUM(C3:C35)</f>
        <v>3.38</v>
      </c>
      <c r="D36" s="185"/>
      <c r="E36" s="184">
        <f>SUM(E3:E35)</f>
        <v>3.85</v>
      </c>
      <c r="F36" s="186"/>
      <c r="G36" s="184">
        <f>SUM(G3:G35)</f>
        <v>3.94</v>
      </c>
      <c r="H36" s="186"/>
      <c r="I36" s="184">
        <f>SUM(I3:I35)</f>
        <v>4.18</v>
      </c>
      <c r="J36" s="186"/>
      <c r="K36" s="184">
        <f>SUM(K3:K35)</f>
        <v>4.2200000000000006</v>
      </c>
      <c r="L36" s="185"/>
      <c r="M36" s="184"/>
      <c r="N36" s="184">
        <f>SUM(N3:N35)</f>
        <v>19.57</v>
      </c>
    </row>
    <row r="37" spans="1:14" x14ac:dyDescent="0.25">
      <c r="A37" s="187"/>
      <c r="B37" s="188" t="s">
        <v>94</v>
      </c>
      <c r="C37" s="189"/>
      <c r="E37" s="190"/>
      <c r="F37" s="189"/>
      <c r="G37" s="189"/>
      <c r="H37" s="189"/>
      <c r="I37" s="189"/>
      <c r="J37" s="191" t="s">
        <v>60</v>
      </c>
      <c r="K37" s="190"/>
      <c r="L37" s="190"/>
      <c r="M37" s="190"/>
      <c r="N37" s="189"/>
    </row>
    <row r="38" spans="1:14" x14ac:dyDescent="0.25">
      <c r="A38" s="187"/>
      <c r="B38" s="192" t="s">
        <v>62</v>
      </c>
      <c r="C38" t="str">
        <f>B1</f>
        <v>VANESA ALBORT FERNANDEZ</v>
      </c>
      <c r="F38" s="193" t="s">
        <v>139</v>
      </c>
      <c r="G38" s="189"/>
      <c r="I38" s="189"/>
      <c r="J38" s="194">
        <f>N36*4.33</f>
        <v>84.738100000000003</v>
      </c>
      <c r="K38" s="190"/>
      <c r="L38" s="190"/>
      <c r="M38" s="190"/>
      <c r="N38" s="189"/>
    </row>
    <row r="40" spans="1:14" x14ac:dyDescent="0.25">
      <c r="F40" t="s">
        <v>140</v>
      </c>
    </row>
    <row r="41" spans="1:14" x14ac:dyDescent="0.25">
      <c r="F41" t="s">
        <v>145</v>
      </c>
    </row>
    <row r="42" spans="1:14" x14ac:dyDescent="0.25">
      <c r="F42" s="286" t="s">
        <v>142</v>
      </c>
    </row>
  </sheetData>
  <pageMargins left="0" right="0" top="0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A31" workbookViewId="0">
      <selection activeCell="I47" sqref="I47"/>
    </sheetView>
  </sheetViews>
  <sheetFormatPr baseColWidth="10" defaultRowHeight="15" x14ac:dyDescent="0.25"/>
  <cols>
    <col min="1" max="1" width="6.140625" customWidth="1"/>
    <col min="2" max="2" width="18" customWidth="1"/>
    <col min="3" max="3" width="4.7109375" customWidth="1"/>
    <col min="4" max="4" width="20.5703125" customWidth="1"/>
    <col min="5" max="5" width="4.7109375" customWidth="1"/>
    <col min="6" max="6" width="19.85546875" customWidth="1"/>
    <col min="7" max="7" width="4.42578125" customWidth="1"/>
    <col min="8" max="8" width="16.42578125" customWidth="1"/>
    <col min="9" max="9" width="4.5703125" customWidth="1"/>
    <col min="10" max="10" width="21.28515625" customWidth="1"/>
    <col min="11" max="11" width="5" customWidth="1"/>
    <col min="12" max="12" width="3.140625" customWidth="1"/>
    <col min="13" max="13" width="4.7109375" customWidth="1"/>
    <col min="14" max="14" width="7.5703125" customWidth="1"/>
  </cols>
  <sheetData>
    <row r="1" spans="1:14" ht="12.75" customHeight="1" x14ac:dyDescent="0.25">
      <c r="A1" s="150"/>
      <c r="B1" s="52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12.75" customHeight="1" x14ac:dyDescent="0.25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51" t="s">
        <v>6</v>
      </c>
      <c r="G2" s="151" t="s">
        <v>5</v>
      </c>
      <c r="H2" s="151" t="s">
        <v>7</v>
      </c>
      <c r="I2" s="151" t="s">
        <v>5</v>
      </c>
      <c r="J2" s="151" t="s">
        <v>8</v>
      </c>
      <c r="K2" s="151" t="s">
        <v>5</v>
      </c>
      <c r="L2" s="151" t="s">
        <v>28</v>
      </c>
      <c r="M2" s="151" t="s">
        <v>5</v>
      </c>
      <c r="N2" s="151" t="s">
        <v>10</v>
      </c>
    </row>
    <row r="3" spans="1:14" ht="13.5" customHeight="1" x14ac:dyDescent="0.25">
      <c r="A3" s="214"/>
      <c r="B3" s="214"/>
      <c r="C3" s="214"/>
      <c r="D3" s="214" t="s">
        <v>136</v>
      </c>
      <c r="E3" s="214"/>
      <c r="F3" s="214"/>
      <c r="G3" s="214"/>
      <c r="H3" s="214" t="s">
        <v>136</v>
      </c>
      <c r="I3" s="214"/>
      <c r="J3" s="214"/>
      <c r="K3" s="214"/>
      <c r="L3" s="214"/>
      <c r="M3" s="214"/>
      <c r="N3" s="214"/>
    </row>
    <row r="4" spans="1:14" ht="13.5" customHeight="1" x14ac:dyDescent="0.25">
      <c r="A4" s="217">
        <v>5.33</v>
      </c>
      <c r="B4" s="217"/>
      <c r="C4" s="217"/>
      <c r="D4" s="217" t="s">
        <v>12</v>
      </c>
      <c r="E4" s="217">
        <v>0.9</v>
      </c>
      <c r="F4" s="217"/>
      <c r="G4" s="217"/>
      <c r="H4" s="217" t="s">
        <v>29</v>
      </c>
      <c r="I4" s="217">
        <v>0.33</v>
      </c>
      <c r="J4" s="217"/>
      <c r="K4" s="217"/>
      <c r="L4" s="217"/>
      <c r="M4" s="217"/>
      <c r="N4" s="217">
        <f>K4+I4+G4+E4+C4</f>
        <v>1.23</v>
      </c>
    </row>
    <row r="5" spans="1:14" ht="12.75" customHeight="1" x14ac:dyDescent="0.25">
      <c r="A5" s="93"/>
      <c r="B5" s="94" t="s">
        <v>81</v>
      </c>
      <c r="C5" s="92"/>
      <c r="D5" s="285"/>
      <c r="E5" s="93"/>
      <c r="F5" s="94" t="s">
        <v>81</v>
      </c>
      <c r="G5" s="92"/>
      <c r="H5" s="94"/>
      <c r="I5" s="93"/>
      <c r="J5" s="94" t="s">
        <v>81</v>
      </c>
      <c r="K5" s="93"/>
      <c r="L5" s="94"/>
      <c r="M5" s="94"/>
      <c r="N5" s="93"/>
    </row>
    <row r="6" spans="1:14" ht="12.75" customHeight="1" x14ac:dyDescent="0.25">
      <c r="A6" s="95">
        <v>6.5</v>
      </c>
      <c r="B6" s="13" t="s">
        <v>12</v>
      </c>
      <c r="C6" s="96">
        <v>0.7</v>
      </c>
      <c r="D6" s="161"/>
      <c r="E6" s="95"/>
      <c r="F6" s="13" t="s">
        <v>82</v>
      </c>
      <c r="G6" s="96">
        <v>0.4</v>
      </c>
      <c r="H6" s="13"/>
      <c r="I6" s="95"/>
      <c r="J6" s="13" t="s">
        <v>82</v>
      </c>
      <c r="K6" s="95">
        <v>0.4</v>
      </c>
      <c r="L6" s="13"/>
      <c r="M6" s="13"/>
      <c r="N6" s="95">
        <f>C6+G6+K6</f>
        <v>1.5</v>
      </c>
    </row>
    <row r="7" spans="1:14" ht="12.75" customHeight="1" x14ac:dyDescent="0.25">
      <c r="A7" s="93"/>
      <c r="B7" s="6" t="s">
        <v>83</v>
      </c>
      <c r="C7" s="134"/>
      <c r="D7" s="160"/>
      <c r="E7" s="146"/>
      <c r="F7" s="6" t="s">
        <v>83</v>
      </c>
      <c r="G7" s="134"/>
      <c r="H7" s="6"/>
      <c r="I7" s="146"/>
      <c r="J7" s="6" t="s">
        <v>83</v>
      </c>
      <c r="K7" s="146"/>
      <c r="L7" s="6"/>
      <c r="M7" s="6"/>
      <c r="N7" s="146"/>
    </row>
    <row r="8" spans="1:14" ht="12" customHeight="1" x14ac:dyDescent="0.25">
      <c r="A8" s="95">
        <v>6</v>
      </c>
      <c r="B8" s="13" t="s">
        <v>12</v>
      </c>
      <c r="C8" s="96">
        <v>0.57999999999999996</v>
      </c>
      <c r="D8" s="161"/>
      <c r="E8" s="95"/>
      <c r="F8" s="13" t="s">
        <v>82</v>
      </c>
      <c r="G8" s="96">
        <v>0.4</v>
      </c>
      <c r="H8" s="13"/>
      <c r="I8" s="95"/>
      <c r="J8" s="13" t="s">
        <v>82</v>
      </c>
      <c r="K8" s="95">
        <v>0.4</v>
      </c>
      <c r="L8" s="13"/>
      <c r="M8" s="13"/>
      <c r="N8" s="95">
        <f>C8+G8+K8</f>
        <v>1.38</v>
      </c>
    </row>
    <row r="9" spans="1:14" ht="11.25" customHeight="1" x14ac:dyDescent="0.25">
      <c r="A9" s="93"/>
      <c r="B9" s="6" t="s">
        <v>85</v>
      </c>
      <c r="C9" s="134"/>
      <c r="D9" s="160"/>
      <c r="E9" s="146"/>
      <c r="F9" s="6" t="s">
        <v>85</v>
      </c>
      <c r="G9" s="134"/>
      <c r="H9" s="6"/>
      <c r="I9" s="146"/>
      <c r="J9" s="6" t="s">
        <v>85</v>
      </c>
      <c r="K9" s="146"/>
      <c r="L9" s="6"/>
      <c r="M9" s="6"/>
      <c r="N9" s="146"/>
    </row>
    <row r="10" spans="1:14" ht="12" customHeight="1" x14ac:dyDescent="0.25">
      <c r="A10" s="95">
        <v>7</v>
      </c>
      <c r="B10" s="13" t="s">
        <v>29</v>
      </c>
      <c r="C10" s="96">
        <v>0.33</v>
      </c>
      <c r="D10" s="161"/>
      <c r="E10" s="95"/>
      <c r="F10" s="13" t="s">
        <v>12</v>
      </c>
      <c r="G10" s="96">
        <v>0.95</v>
      </c>
      <c r="H10" s="13"/>
      <c r="I10" s="95"/>
      <c r="J10" s="13" t="s">
        <v>29</v>
      </c>
      <c r="K10" s="95">
        <v>0.33</v>
      </c>
      <c r="L10" s="13"/>
      <c r="M10" s="13"/>
      <c r="N10" s="95">
        <f>C10+G10+K10</f>
        <v>1.61</v>
      </c>
    </row>
    <row r="11" spans="1:14" ht="14.25" customHeight="1" x14ac:dyDescent="0.25">
      <c r="A11" s="202">
        <v>4.9800000000000004</v>
      </c>
      <c r="B11" s="209"/>
      <c r="C11" s="152"/>
      <c r="D11" s="166" t="s">
        <v>93</v>
      </c>
      <c r="E11" s="202"/>
      <c r="F11" s="166"/>
      <c r="G11" s="202"/>
      <c r="H11" s="168"/>
      <c r="I11" s="234"/>
      <c r="J11" s="166" t="s">
        <v>93</v>
      </c>
      <c r="K11" s="202"/>
      <c r="L11" s="168"/>
      <c r="M11" s="168"/>
      <c r="N11" s="235"/>
    </row>
    <row r="12" spans="1:14" ht="11.25" customHeight="1" x14ac:dyDescent="0.25">
      <c r="A12" s="203"/>
      <c r="B12" s="174"/>
      <c r="C12" s="155"/>
      <c r="D12" s="170" t="s">
        <v>29</v>
      </c>
      <c r="E12" s="203">
        <v>0.33</v>
      </c>
      <c r="F12" s="170"/>
      <c r="G12" s="203"/>
      <c r="H12" s="174"/>
      <c r="I12" s="203"/>
      <c r="J12" s="170" t="s">
        <v>12</v>
      </c>
      <c r="K12" s="203">
        <v>0.82</v>
      </c>
      <c r="L12" s="174"/>
      <c r="M12" s="174"/>
      <c r="N12" s="95">
        <f>E12+K12</f>
        <v>1.1499999999999999</v>
      </c>
    </row>
    <row r="13" spans="1:14" ht="13.5" customHeight="1" x14ac:dyDescent="0.25">
      <c r="A13" s="202"/>
      <c r="B13" s="166" t="s">
        <v>89</v>
      </c>
      <c r="C13" s="152"/>
      <c r="D13" s="166"/>
      <c r="E13" s="202"/>
      <c r="F13" s="166"/>
      <c r="G13" s="167"/>
      <c r="H13" s="166" t="s">
        <v>89</v>
      </c>
      <c r="I13" s="202"/>
      <c r="J13" s="166"/>
      <c r="K13" s="202"/>
      <c r="L13" s="168"/>
      <c r="M13" s="168"/>
      <c r="N13" s="204"/>
    </row>
    <row r="14" spans="1:14" ht="12" customHeight="1" x14ac:dyDescent="0.25">
      <c r="A14" s="203">
        <v>5.98</v>
      </c>
      <c r="B14" s="170" t="s">
        <v>24</v>
      </c>
      <c r="C14" s="171">
        <v>0.33</v>
      </c>
      <c r="D14" s="170"/>
      <c r="E14" s="157"/>
      <c r="F14" s="172"/>
      <c r="G14" s="173"/>
      <c r="H14" s="170" t="s">
        <v>12</v>
      </c>
      <c r="I14" s="203">
        <v>1.05</v>
      </c>
      <c r="J14" s="170"/>
      <c r="K14" s="203"/>
      <c r="L14" s="174"/>
      <c r="M14" s="174"/>
      <c r="N14" s="203">
        <v>1.38</v>
      </c>
    </row>
    <row r="15" spans="1:14" x14ac:dyDescent="0.25">
      <c r="A15" s="204">
        <v>3.25</v>
      </c>
      <c r="B15" s="175"/>
      <c r="C15" s="169"/>
      <c r="D15" s="176"/>
      <c r="E15" s="208"/>
      <c r="F15" s="178"/>
      <c r="G15" s="179"/>
      <c r="H15" s="176" t="s">
        <v>90</v>
      </c>
      <c r="I15" s="204">
        <v>0.75</v>
      </c>
      <c r="J15" s="176"/>
      <c r="K15" s="204"/>
      <c r="L15" s="175"/>
      <c r="M15" s="175"/>
      <c r="N15" s="204">
        <v>0.75</v>
      </c>
    </row>
    <row r="16" spans="1:14" ht="12" customHeight="1" x14ac:dyDescent="0.25">
      <c r="A16" s="212"/>
      <c r="B16" s="213"/>
      <c r="C16" s="214"/>
      <c r="D16" s="213"/>
      <c r="E16" s="212"/>
      <c r="F16" s="213"/>
      <c r="G16" s="214"/>
      <c r="H16" s="168" t="s">
        <v>88</v>
      </c>
      <c r="I16" s="212"/>
      <c r="J16" s="213"/>
      <c r="K16" s="212"/>
      <c r="L16" s="213"/>
      <c r="M16" s="214"/>
      <c r="N16" s="212"/>
    </row>
    <row r="17" spans="1:14" ht="14.25" customHeight="1" x14ac:dyDescent="0.25">
      <c r="A17" s="215">
        <v>2</v>
      </c>
      <c r="B17" s="216"/>
      <c r="C17" s="217"/>
      <c r="D17" s="216"/>
      <c r="E17" s="215"/>
      <c r="F17" s="216"/>
      <c r="G17" s="217"/>
      <c r="H17" s="174" t="s">
        <v>12</v>
      </c>
      <c r="I17" s="215">
        <v>0.46</v>
      </c>
      <c r="J17" s="216"/>
      <c r="K17" s="215"/>
      <c r="L17" s="216"/>
      <c r="M17" s="217"/>
      <c r="N17" s="215">
        <f>C17+E17+G17+I17+K17+M17</f>
        <v>0.46</v>
      </c>
    </row>
    <row r="18" spans="1:14" ht="13.5" customHeight="1" x14ac:dyDescent="0.25">
      <c r="A18" s="202"/>
      <c r="B18" s="153"/>
      <c r="C18" s="153"/>
      <c r="D18" s="168" t="s">
        <v>91</v>
      </c>
      <c r="E18" s="202"/>
      <c r="F18" s="154"/>
      <c r="G18" s="152"/>
      <c r="H18" s="180"/>
      <c r="I18" s="202"/>
      <c r="J18" s="236" t="s">
        <v>92</v>
      </c>
      <c r="K18" s="202"/>
      <c r="L18" s="180"/>
      <c r="M18" s="153"/>
      <c r="N18" s="202"/>
    </row>
    <row r="19" spans="1:14" ht="13.5" customHeight="1" x14ac:dyDescent="0.25">
      <c r="A19" s="203">
        <v>7</v>
      </c>
      <c r="B19" s="156"/>
      <c r="C19" s="156"/>
      <c r="D19" s="174" t="s">
        <v>29</v>
      </c>
      <c r="E19" s="203">
        <v>0.5</v>
      </c>
      <c r="F19" s="157"/>
      <c r="G19" s="155"/>
      <c r="H19" s="181"/>
      <c r="I19" s="203"/>
      <c r="J19" s="237" t="s">
        <v>12</v>
      </c>
      <c r="K19" s="203">
        <v>1.1100000000000001</v>
      </c>
      <c r="L19" s="181"/>
      <c r="M19" s="156"/>
      <c r="N19" s="203">
        <f>C19+E19+G19+I19+K19</f>
        <v>1.61</v>
      </c>
    </row>
    <row r="20" spans="1:14" ht="13.5" customHeight="1" x14ac:dyDescent="0.25">
      <c r="A20" s="204"/>
      <c r="B20" s="168" t="s">
        <v>79</v>
      </c>
      <c r="C20" s="152"/>
      <c r="D20" s="218"/>
      <c r="E20" s="202"/>
      <c r="F20" s="168" t="s">
        <v>79</v>
      </c>
      <c r="G20" s="152"/>
      <c r="H20" s="168"/>
      <c r="I20" s="202"/>
      <c r="J20" s="168" t="s">
        <v>80</v>
      </c>
      <c r="K20" s="202"/>
      <c r="L20" s="168"/>
      <c r="M20" s="168"/>
      <c r="N20" s="202"/>
    </row>
    <row r="21" spans="1:14" ht="10.5" customHeight="1" x14ac:dyDescent="0.25">
      <c r="A21" s="203">
        <v>8</v>
      </c>
      <c r="B21" s="174" t="s">
        <v>29</v>
      </c>
      <c r="C21" s="155">
        <v>0.25</v>
      </c>
      <c r="D21" s="219"/>
      <c r="E21" s="203"/>
      <c r="F21" s="174" t="s">
        <v>12</v>
      </c>
      <c r="G21" s="155">
        <v>1.34</v>
      </c>
      <c r="H21" s="174"/>
      <c r="I21" s="203"/>
      <c r="J21" s="174" t="s">
        <v>29</v>
      </c>
      <c r="K21" s="203">
        <v>0.25</v>
      </c>
      <c r="L21" s="174"/>
      <c r="M21" s="174"/>
      <c r="N21" s="203">
        <f>C21+G21+K21</f>
        <v>1.84</v>
      </c>
    </row>
    <row r="22" spans="1:14" ht="12" customHeight="1" x14ac:dyDescent="0.25">
      <c r="A22" s="204"/>
      <c r="B22" s="168" t="s">
        <v>78</v>
      </c>
      <c r="C22" s="152"/>
      <c r="D22" s="218"/>
      <c r="E22" s="202"/>
      <c r="F22" s="168" t="s">
        <v>78</v>
      </c>
      <c r="G22" s="152"/>
      <c r="H22" s="168"/>
      <c r="I22" s="202"/>
      <c r="J22" s="168" t="s">
        <v>78</v>
      </c>
      <c r="K22" s="202"/>
      <c r="L22" s="168"/>
      <c r="M22" s="168"/>
      <c r="N22" s="202"/>
    </row>
    <row r="23" spans="1:14" ht="12.75" customHeight="1" x14ac:dyDescent="0.25">
      <c r="A23" s="203">
        <v>8</v>
      </c>
      <c r="B23" s="174" t="s">
        <v>12</v>
      </c>
      <c r="C23" s="155">
        <v>1.19</v>
      </c>
      <c r="D23" s="219"/>
      <c r="E23" s="203"/>
      <c r="F23" s="174" t="s">
        <v>29</v>
      </c>
      <c r="G23" s="155">
        <v>0.33</v>
      </c>
      <c r="H23" s="174"/>
      <c r="I23" s="203"/>
      <c r="J23" s="174" t="s">
        <v>29</v>
      </c>
      <c r="K23" s="203">
        <v>0.33</v>
      </c>
      <c r="L23" s="174"/>
      <c r="M23" s="174"/>
      <c r="N23" s="203">
        <f>C23+G23+K23</f>
        <v>1.85</v>
      </c>
    </row>
    <row r="24" spans="1:14" ht="12.75" customHeight="1" x14ac:dyDescent="0.25">
      <c r="A24" s="220"/>
      <c r="B24" s="221"/>
      <c r="C24" s="221"/>
      <c r="D24" s="221"/>
      <c r="E24" s="222"/>
      <c r="F24" s="223"/>
      <c r="G24" s="221"/>
      <c r="H24" s="221" t="s">
        <v>87</v>
      </c>
      <c r="I24" s="222"/>
      <c r="J24" s="224"/>
      <c r="K24" s="220"/>
      <c r="L24" s="221"/>
      <c r="M24" s="221"/>
      <c r="N24" s="220"/>
    </row>
    <row r="25" spans="1:14" ht="9.75" customHeight="1" x14ac:dyDescent="0.25">
      <c r="A25" s="225">
        <v>2.17</v>
      </c>
      <c r="B25" s="226"/>
      <c r="C25" s="226"/>
      <c r="D25" s="226"/>
      <c r="E25" s="225"/>
      <c r="F25" s="226"/>
      <c r="G25" s="226"/>
      <c r="H25" s="226" t="s">
        <v>12</v>
      </c>
      <c r="I25" s="225">
        <v>0.5</v>
      </c>
      <c r="J25" s="227"/>
      <c r="K25" s="225"/>
      <c r="L25" s="226"/>
      <c r="M25" s="226"/>
      <c r="N25" s="225">
        <f>C25+E25+G25+I25+K25+M25</f>
        <v>0.5</v>
      </c>
    </row>
    <row r="26" spans="1:14" ht="12.75" customHeight="1" x14ac:dyDescent="0.25">
      <c r="A26" s="204"/>
      <c r="B26" s="168"/>
      <c r="C26" s="152"/>
      <c r="D26" s="168" t="s">
        <v>86</v>
      </c>
      <c r="E26" s="202"/>
      <c r="F26" s="233"/>
      <c r="G26" s="152"/>
      <c r="H26" s="168"/>
      <c r="I26" s="202"/>
      <c r="J26" s="168" t="s">
        <v>86</v>
      </c>
      <c r="K26" s="202"/>
      <c r="L26" s="168"/>
      <c r="M26" s="168"/>
      <c r="N26" s="202"/>
    </row>
    <row r="27" spans="1:14" ht="13.5" customHeight="1" x14ac:dyDescent="0.25">
      <c r="A27" s="203">
        <v>7</v>
      </c>
      <c r="B27" s="174"/>
      <c r="C27" s="155"/>
      <c r="D27" s="174" t="s">
        <v>12</v>
      </c>
      <c r="E27" s="203">
        <v>1.29</v>
      </c>
      <c r="F27" s="211"/>
      <c r="G27" s="155"/>
      <c r="H27" s="174"/>
      <c r="I27" s="203"/>
      <c r="J27" s="174" t="s">
        <v>29</v>
      </c>
      <c r="K27" s="203">
        <v>0.33</v>
      </c>
      <c r="L27" s="174"/>
      <c r="M27" s="174"/>
      <c r="N27" s="203">
        <f>E27+K27</f>
        <v>1.62</v>
      </c>
    </row>
    <row r="28" spans="1:14" ht="14.25" customHeight="1" x14ac:dyDescent="0.25">
      <c r="A28" s="204"/>
      <c r="B28" s="168"/>
      <c r="C28" s="152"/>
      <c r="D28" s="166" t="s">
        <v>84</v>
      </c>
      <c r="E28" s="202"/>
      <c r="F28" s="233"/>
      <c r="G28" s="152"/>
      <c r="H28" s="168"/>
      <c r="I28" s="202"/>
      <c r="J28" s="166" t="s">
        <v>84</v>
      </c>
      <c r="K28" s="202"/>
      <c r="L28" s="168"/>
      <c r="M28" s="168"/>
      <c r="N28" s="202"/>
    </row>
    <row r="29" spans="1:14" ht="12" customHeight="1" x14ac:dyDescent="0.25">
      <c r="A29" s="203">
        <v>4.66</v>
      </c>
      <c r="B29" s="174"/>
      <c r="C29" s="155"/>
      <c r="D29" s="176" t="s">
        <v>12</v>
      </c>
      <c r="E29" s="203">
        <v>0.83</v>
      </c>
      <c r="F29" s="211"/>
      <c r="G29" s="155"/>
      <c r="H29" s="174"/>
      <c r="I29" s="203"/>
      <c r="J29" s="176" t="s">
        <v>29</v>
      </c>
      <c r="K29" s="203">
        <v>0.25</v>
      </c>
      <c r="L29" s="174"/>
      <c r="M29" s="174"/>
      <c r="N29" s="203">
        <f>E29+K29</f>
        <v>1.08</v>
      </c>
    </row>
    <row r="30" spans="1:14" ht="14.25" customHeight="1" x14ac:dyDescent="0.25">
      <c r="A30" s="146"/>
      <c r="B30" s="6"/>
      <c r="C30" s="134"/>
      <c r="D30" s="5"/>
      <c r="E30" s="97"/>
      <c r="F30" s="5" t="s">
        <v>76</v>
      </c>
      <c r="G30" s="98"/>
      <c r="H30" s="5"/>
      <c r="I30" s="146"/>
      <c r="J30" s="5"/>
      <c r="K30" s="146"/>
      <c r="L30" s="6"/>
      <c r="M30" s="6"/>
      <c r="N30" s="93"/>
    </row>
    <row r="31" spans="1:14" ht="12.75" customHeight="1" x14ac:dyDescent="0.25">
      <c r="A31" s="95">
        <v>2.25</v>
      </c>
      <c r="B31" s="13"/>
      <c r="C31" s="96"/>
      <c r="D31" s="12"/>
      <c r="E31" s="207"/>
      <c r="F31" s="12" t="s">
        <v>77</v>
      </c>
      <c r="G31" s="158">
        <v>0.52</v>
      </c>
      <c r="H31" s="12"/>
      <c r="I31" s="95"/>
      <c r="J31" s="12"/>
      <c r="K31" s="95"/>
      <c r="L31" s="13"/>
      <c r="M31" s="13"/>
      <c r="N31" s="95">
        <f>C31+E31+G31+I31+K31+M31</f>
        <v>0.52</v>
      </c>
    </row>
    <row r="32" spans="1:14" ht="12" customHeight="1" x14ac:dyDescent="0.25">
      <c r="A32" s="134">
        <v>4.25</v>
      </c>
      <c r="B32" s="35"/>
      <c r="C32" s="138"/>
      <c r="D32" s="35"/>
      <c r="E32" s="138"/>
      <c r="F32" s="35"/>
      <c r="G32" s="138"/>
      <c r="H32" s="35" t="s">
        <v>108</v>
      </c>
      <c r="I32" s="138"/>
      <c r="J32" s="35"/>
      <c r="K32" s="138"/>
      <c r="L32" s="35"/>
      <c r="M32" s="138"/>
      <c r="N32" s="238"/>
    </row>
    <row r="33" spans="1:14" ht="12" customHeight="1" x14ac:dyDescent="0.25">
      <c r="A33" s="96"/>
      <c r="B33" s="45"/>
      <c r="C33" s="142"/>
      <c r="D33" s="239"/>
      <c r="E33" s="142"/>
      <c r="F33" s="239"/>
      <c r="G33" s="142"/>
      <c r="H33" s="239" t="s">
        <v>12</v>
      </c>
      <c r="I33" s="142">
        <v>0.99</v>
      </c>
      <c r="J33" s="239"/>
      <c r="K33" s="141"/>
      <c r="L33" s="45"/>
      <c r="M33" s="141"/>
      <c r="N33" s="95">
        <f>C33+E33+G33+I33+K33+M33</f>
        <v>0.99</v>
      </c>
    </row>
    <row r="34" spans="1:14" x14ac:dyDescent="0.25">
      <c r="A34" s="134"/>
      <c r="B34" s="35"/>
      <c r="C34" s="138"/>
      <c r="D34" s="282"/>
      <c r="E34" s="138"/>
      <c r="F34" s="282"/>
      <c r="G34" s="138"/>
      <c r="H34" s="135" t="s">
        <v>126</v>
      </c>
      <c r="I34" s="138"/>
      <c r="J34" s="282"/>
      <c r="K34" s="137"/>
      <c r="L34" s="35"/>
      <c r="M34" s="137"/>
      <c r="N34" s="146"/>
    </row>
    <row r="35" spans="1:14" ht="15.75" customHeight="1" x14ac:dyDescent="0.25">
      <c r="A35" s="96">
        <v>3.75</v>
      </c>
      <c r="B35" s="45"/>
      <c r="C35" s="142"/>
      <c r="D35" s="239"/>
      <c r="E35" s="142"/>
      <c r="F35" s="239"/>
      <c r="G35" s="142"/>
      <c r="H35" s="283" t="s">
        <v>127</v>
      </c>
      <c r="I35" s="142">
        <v>0.86</v>
      </c>
      <c r="J35" s="239"/>
      <c r="K35" s="141"/>
      <c r="L35" s="45"/>
      <c r="M35" s="141"/>
      <c r="N35" s="95">
        <f>C35+E35+G35+I35+K35+M35</f>
        <v>0.86</v>
      </c>
    </row>
    <row r="36" spans="1:14" ht="11.25" customHeight="1" x14ac:dyDescent="0.25">
      <c r="A36" s="134"/>
      <c r="B36" s="35"/>
      <c r="C36" s="138"/>
      <c r="D36" s="282"/>
      <c r="E36" s="138"/>
      <c r="F36" s="282"/>
      <c r="G36" s="138"/>
      <c r="H36" s="135" t="s">
        <v>128</v>
      </c>
      <c r="I36" s="138"/>
      <c r="J36" s="282"/>
      <c r="K36" s="137"/>
      <c r="L36" s="35"/>
      <c r="M36" s="137"/>
      <c r="N36" s="146"/>
    </row>
    <row r="37" spans="1:14" ht="11.25" customHeight="1" x14ac:dyDescent="0.25">
      <c r="A37" s="96">
        <v>1</v>
      </c>
      <c r="B37" s="45"/>
      <c r="C37" s="142"/>
      <c r="D37" s="239"/>
      <c r="E37" s="142"/>
      <c r="F37" s="239"/>
      <c r="G37" s="142"/>
      <c r="H37" s="139" t="s">
        <v>129</v>
      </c>
      <c r="I37" s="142">
        <v>0.23</v>
      </c>
      <c r="J37" s="239"/>
      <c r="K37" s="141"/>
      <c r="L37" s="45"/>
      <c r="M37" s="141"/>
      <c r="N37" s="95">
        <f>C37+E37+G37+I37+K37+M37</f>
        <v>0.23</v>
      </c>
    </row>
    <row r="38" spans="1:14" ht="14.25" customHeight="1" x14ac:dyDescent="0.25">
      <c r="A38" s="134"/>
      <c r="B38" s="35"/>
      <c r="C38" s="138"/>
      <c r="D38" s="35" t="s">
        <v>138</v>
      </c>
      <c r="E38" s="137"/>
      <c r="F38" s="35"/>
      <c r="G38" s="138"/>
      <c r="H38" s="35"/>
      <c r="I38" s="138"/>
      <c r="J38" s="35" t="s">
        <v>138</v>
      </c>
      <c r="K38" s="138"/>
      <c r="L38" s="35"/>
      <c r="M38" s="138"/>
      <c r="N38" s="146"/>
    </row>
    <row r="39" spans="1:14" ht="12" customHeight="1" x14ac:dyDescent="0.25">
      <c r="A39" s="96">
        <v>7.33</v>
      </c>
      <c r="B39" s="45"/>
      <c r="C39" s="142"/>
      <c r="D39" s="45" t="s">
        <v>12</v>
      </c>
      <c r="E39" s="141">
        <v>1.36</v>
      </c>
      <c r="F39" s="45"/>
      <c r="G39" s="142"/>
      <c r="H39" s="45"/>
      <c r="I39" s="142"/>
      <c r="J39" s="45" t="s">
        <v>29</v>
      </c>
      <c r="K39" s="142">
        <v>0.33</v>
      </c>
      <c r="L39" s="45"/>
      <c r="M39" s="142"/>
      <c r="N39" s="95">
        <f>C39+E39+G39+I39+K39+M39</f>
        <v>1.6900000000000002</v>
      </c>
    </row>
    <row r="40" spans="1:14" ht="12" customHeight="1" x14ac:dyDescent="0.25">
      <c r="A40" s="134"/>
      <c r="C40" s="197"/>
      <c r="D40" s="6" t="s">
        <v>99</v>
      </c>
      <c r="E40" s="197"/>
      <c r="G40" s="197"/>
      <c r="I40" s="197"/>
      <c r="K40" s="197"/>
      <c r="M40" s="138"/>
      <c r="N40" s="146"/>
    </row>
    <row r="41" spans="1:14" ht="12" customHeight="1" x14ac:dyDescent="0.25">
      <c r="A41" s="96">
        <v>3</v>
      </c>
      <c r="B41" s="198"/>
      <c r="C41" s="142"/>
      <c r="D41" s="198" t="s">
        <v>12</v>
      </c>
      <c r="E41" s="142">
        <v>0.7</v>
      </c>
      <c r="F41" s="198"/>
      <c r="G41" s="142"/>
      <c r="H41" s="198"/>
      <c r="I41" s="142"/>
      <c r="J41" s="198"/>
      <c r="K41" s="142"/>
      <c r="L41" s="45"/>
      <c r="M41" s="142"/>
      <c r="N41" s="95">
        <f>C41+E41+G41+I41+K41+M41</f>
        <v>0.7</v>
      </c>
    </row>
    <row r="42" spans="1:14" ht="11.25" customHeight="1" x14ac:dyDescent="0.25">
      <c r="A42" s="134"/>
      <c r="B42" s="5" t="s">
        <v>104</v>
      </c>
      <c r="C42" s="134"/>
      <c r="D42" s="6"/>
      <c r="E42" s="136"/>
      <c r="F42" s="5"/>
      <c r="G42" s="134"/>
      <c r="H42" s="6" t="s">
        <v>105</v>
      </c>
      <c r="I42" s="136"/>
      <c r="J42" s="35"/>
      <c r="K42" s="136"/>
      <c r="L42" s="5"/>
      <c r="M42" s="136"/>
      <c r="N42" s="146"/>
    </row>
    <row r="43" spans="1:14" ht="12.75" customHeight="1" x14ac:dyDescent="0.25">
      <c r="A43" s="96">
        <v>6.11</v>
      </c>
      <c r="B43" s="12" t="s">
        <v>29</v>
      </c>
      <c r="C43" s="96">
        <v>0.33</v>
      </c>
      <c r="D43" s="13"/>
      <c r="E43" s="140"/>
      <c r="F43" s="12"/>
      <c r="G43" s="96"/>
      <c r="H43" s="13" t="s">
        <v>12</v>
      </c>
      <c r="I43" s="140">
        <v>1.08</v>
      </c>
      <c r="J43" s="45"/>
      <c r="K43" s="140"/>
      <c r="L43" s="12"/>
      <c r="M43" s="140"/>
      <c r="N43" s="95">
        <f>C43+E43+G43+I43+K43+M43</f>
        <v>1.4100000000000001</v>
      </c>
    </row>
    <row r="44" spans="1:14" ht="12.75" customHeight="1" x14ac:dyDescent="0.25">
      <c r="A44" s="205">
        <f>SUM(A3:A43)</f>
        <v>105.55999999999999</v>
      </c>
      <c r="B44" s="183"/>
      <c r="C44" s="184">
        <f>SUM(C3:C43)</f>
        <v>3.71</v>
      </c>
      <c r="D44" s="185"/>
      <c r="E44" s="184">
        <f>SUM(E3:E43)</f>
        <v>5.91</v>
      </c>
      <c r="F44" s="186"/>
      <c r="G44" s="184">
        <f>SUM(G3:G43)</f>
        <v>3.94</v>
      </c>
      <c r="H44" s="186"/>
      <c r="I44" s="184">
        <f>SUM(I3:I43)</f>
        <v>6.2500000000000009</v>
      </c>
      <c r="J44" s="186"/>
      <c r="K44" s="184">
        <f>SUM(K3:K43)</f>
        <v>4.5500000000000007</v>
      </c>
      <c r="L44" s="185"/>
      <c r="M44" s="184"/>
      <c r="N44" s="184">
        <f>SUM(N3:N43)</f>
        <v>24.36</v>
      </c>
    </row>
    <row r="45" spans="1:14" x14ac:dyDescent="0.25">
      <c r="A45" s="187"/>
      <c r="B45" s="188" t="s">
        <v>94</v>
      </c>
      <c r="C45" s="189"/>
      <c r="E45" s="190"/>
      <c r="F45" s="189"/>
      <c r="G45" s="189"/>
      <c r="H45" s="189"/>
      <c r="I45" s="189"/>
      <c r="J45" s="191" t="s">
        <v>60</v>
      </c>
      <c r="K45" s="190"/>
      <c r="L45" s="190"/>
      <c r="M45" s="190"/>
      <c r="N45" s="189"/>
    </row>
    <row r="46" spans="1:14" x14ac:dyDescent="0.25">
      <c r="A46" s="187"/>
      <c r="B46" s="192" t="s">
        <v>62</v>
      </c>
      <c r="C46" t="str">
        <f>B1</f>
        <v>VANESA ALBORT FERNANDEZ</v>
      </c>
      <c r="F46" s="193" t="s">
        <v>144</v>
      </c>
      <c r="G46" s="189"/>
      <c r="I46" s="189"/>
      <c r="J46" s="194">
        <f>N44*4.33</f>
        <v>105.47879999999999</v>
      </c>
      <c r="K46" s="190"/>
      <c r="L46" s="190"/>
      <c r="M46" s="190"/>
      <c r="N46" s="189"/>
    </row>
    <row r="48" spans="1:14" x14ac:dyDescent="0.25">
      <c r="F48" t="s">
        <v>141</v>
      </c>
    </row>
    <row r="50" spans="6:6" x14ac:dyDescent="0.25">
      <c r="F50" s="286" t="s">
        <v>142</v>
      </c>
    </row>
  </sheetData>
  <pageMargins left="0" right="0" top="0" bottom="0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4" workbookViewId="0">
      <selection activeCell="J44" sqref="J44"/>
    </sheetView>
  </sheetViews>
  <sheetFormatPr baseColWidth="10" defaultRowHeight="15" x14ac:dyDescent="0.25"/>
  <cols>
    <col min="1" max="1" width="5.7109375" customWidth="1"/>
    <col min="2" max="2" width="18" customWidth="1"/>
    <col min="3" max="3" width="4.42578125" customWidth="1"/>
    <col min="4" max="4" width="20.28515625" customWidth="1"/>
    <col min="5" max="5" width="4.85546875" customWidth="1"/>
    <col min="6" max="6" width="18" customWidth="1"/>
    <col min="7" max="7" width="4.5703125" customWidth="1"/>
    <col min="8" max="8" width="18.140625" customWidth="1"/>
    <col min="9" max="9" width="5.42578125" customWidth="1"/>
    <col min="10" max="10" width="21" customWidth="1"/>
    <col min="11" max="11" width="5.42578125" customWidth="1"/>
    <col min="12" max="12" width="6.7109375" customWidth="1"/>
    <col min="13" max="13" width="4.28515625" customWidth="1"/>
    <col min="14" max="14" width="5.85546875" customWidth="1"/>
  </cols>
  <sheetData>
    <row r="1" spans="1:14" x14ac:dyDescent="0.25">
      <c r="A1" s="150"/>
      <c r="B1" s="52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18.75" customHeight="1" x14ac:dyDescent="0.25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51" t="s">
        <v>6</v>
      </c>
      <c r="G2" s="151" t="s">
        <v>5</v>
      </c>
      <c r="H2" s="151" t="s">
        <v>7</v>
      </c>
      <c r="I2" s="151" t="s">
        <v>5</v>
      </c>
      <c r="J2" s="151" t="s">
        <v>8</v>
      </c>
      <c r="K2" s="151" t="s">
        <v>5</v>
      </c>
      <c r="L2" s="151" t="s">
        <v>28</v>
      </c>
      <c r="M2" s="151" t="s">
        <v>5</v>
      </c>
      <c r="N2" s="151" t="s">
        <v>10</v>
      </c>
    </row>
    <row r="3" spans="1:14" x14ac:dyDescent="0.25">
      <c r="A3" s="214"/>
      <c r="B3" s="214"/>
      <c r="C3" s="214"/>
      <c r="D3" s="214" t="s">
        <v>136</v>
      </c>
      <c r="E3" s="214"/>
      <c r="F3" s="214"/>
      <c r="G3" s="214"/>
      <c r="H3" s="214" t="s">
        <v>136</v>
      </c>
      <c r="I3" s="214"/>
      <c r="J3" s="214"/>
      <c r="K3" s="214"/>
      <c r="L3" s="214"/>
      <c r="M3" s="214"/>
      <c r="N3" s="214"/>
    </row>
    <row r="4" spans="1:14" x14ac:dyDescent="0.25">
      <c r="A4" s="217">
        <v>5.33</v>
      </c>
      <c r="B4" s="217"/>
      <c r="C4" s="217"/>
      <c r="D4" s="217" t="s">
        <v>12</v>
      </c>
      <c r="E4" s="217">
        <v>0.9</v>
      </c>
      <c r="F4" s="217"/>
      <c r="G4" s="217"/>
      <c r="H4" s="217" t="s">
        <v>29</v>
      </c>
      <c r="I4" s="217">
        <v>0.33</v>
      </c>
      <c r="J4" s="217"/>
      <c r="K4" s="217"/>
      <c r="L4" s="217"/>
      <c r="M4" s="217"/>
      <c r="N4" s="217">
        <f>K4+I4+G4+E4+C4</f>
        <v>1.23</v>
      </c>
    </row>
    <row r="5" spans="1:14" x14ac:dyDescent="0.25">
      <c r="A5" s="287"/>
      <c r="B5" s="296" t="s">
        <v>81</v>
      </c>
      <c r="C5" s="297"/>
      <c r="D5" s="298"/>
      <c r="E5" s="287"/>
      <c r="F5" s="296" t="s">
        <v>81</v>
      </c>
      <c r="G5" s="297"/>
      <c r="H5" s="296"/>
      <c r="I5" s="287"/>
      <c r="J5" s="296" t="s">
        <v>81</v>
      </c>
      <c r="K5" s="287"/>
      <c r="L5" s="296"/>
      <c r="M5" s="296"/>
      <c r="N5" s="287"/>
    </row>
    <row r="6" spans="1:14" x14ac:dyDescent="0.25">
      <c r="A6" s="292">
        <v>6.5</v>
      </c>
      <c r="B6" s="293" t="s">
        <v>12</v>
      </c>
      <c r="C6" s="294">
        <v>0.7</v>
      </c>
      <c r="D6" s="295"/>
      <c r="E6" s="292"/>
      <c r="F6" s="293" t="s">
        <v>82</v>
      </c>
      <c r="G6" s="294">
        <v>0.4</v>
      </c>
      <c r="H6" s="293"/>
      <c r="I6" s="292"/>
      <c r="J6" s="293" t="s">
        <v>82</v>
      </c>
      <c r="K6" s="292">
        <v>0.4</v>
      </c>
      <c r="L6" s="293"/>
      <c r="M6" s="293"/>
      <c r="N6" s="292">
        <f>C6+G6+K6</f>
        <v>1.5</v>
      </c>
    </row>
    <row r="7" spans="1:14" x14ac:dyDescent="0.25">
      <c r="A7" s="93"/>
      <c r="B7" s="6" t="s">
        <v>83</v>
      </c>
      <c r="C7" s="134"/>
      <c r="D7" s="160"/>
      <c r="E7" s="146"/>
      <c r="F7" s="6" t="s">
        <v>83</v>
      </c>
      <c r="G7" s="134"/>
      <c r="H7" s="6"/>
      <c r="I7" s="146"/>
      <c r="J7" s="6" t="s">
        <v>83</v>
      </c>
      <c r="K7" s="146"/>
      <c r="L7" s="6"/>
      <c r="M7" s="6"/>
      <c r="N7" s="146"/>
    </row>
    <row r="8" spans="1:14" x14ac:dyDescent="0.25">
      <c r="A8" s="95">
        <v>6</v>
      </c>
      <c r="B8" s="13" t="s">
        <v>12</v>
      </c>
      <c r="C8" s="96">
        <v>0.57999999999999996</v>
      </c>
      <c r="D8" s="161"/>
      <c r="E8" s="95"/>
      <c r="F8" s="13" t="s">
        <v>82</v>
      </c>
      <c r="G8" s="96">
        <v>0.4</v>
      </c>
      <c r="H8" s="13"/>
      <c r="I8" s="95"/>
      <c r="J8" s="13" t="s">
        <v>82</v>
      </c>
      <c r="K8" s="95">
        <v>0.4</v>
      </c>
      <c r="L8" s="13"/>
      <c r="M8" s="13"/>
      <c r="N8" s="95">
        <f>C8+G8+K8</f>
        <v>1.38</v>
      </c>
    </row>
    <row r="9" spans="1:14" x14ac:dyDescent="0.25">
      <c r="A9" s="287"/>
      <c r="B9" s="288" t="s">
        <v>85</v>
      </c>
      <c r="C9" s="289"/>
      <c r="D9" s="290"/>
      <c r="E9" s="291"/>
      <c r="F9" s="288" t="s">
        <v>85</v>
      </c>
      <c r="G9" s="289"/>
      <c r="H9" s="288"/>
      <c r="I9" s="291"/>
      <c r="J9" s="288" t="s">
        <v>85</v>
      </c>
      <c r="K9" s="291"/>
      <c r="L9" s="288"/>
      <c r="M9" s="288"/>
      <c r="N9" s="291"/>
    </row>
    <row r="10" spans="1:14" x14ac:dyDescent="0.25">
      <c r="A10" s="292">
        <v>7</v>
      </c>
      <c r="B10" s="293" t="s">
        <v>29</v>
      </c>
      <c r="C10" s="294">
        <v>0.33</v>
      </c>
      <c r="D10" s="295"/>
      <c r="E10" s="292"/>
      <c r="F10" s="293" t="s">
        <v>12</v>
      </c>
      <c r="G10" s="294">
        <v>0.95</v>
      </c>
      <c r="H10" s="293"/>
      <c r="I10" s="292"/>
      <c r="J10" s="293" t="s">
        <v>29</v>
      </c>
      <c r="K10" s="292">
        <v>0.33</v>
      </c>
      <c r="L10" s="293"/>
      <c r="M10" s="293"/>
      <c r="N10" s="292">
        <f>C10+G10+K10</f>
        <v>1.61</v>
      </c>
    </row>
    <row r="11" spans="1:14" ht="14.25" customHeight="1" x14ac:dyDescent="0.25">
      <c r="A11" s="202">
        <v>4.9800000000000004</v>
      </c>
      <c r="B11" s="209"/>
      <c r="C11" s="152"/>
      <c r="D11" s="166" t="s">
        <v>93</v>
      </c>
      <c r="E11" s="202"/>
      <c r="F11" s="166"/>
      <c r="G11" s="202"/>
      <c r="H11" s="168"/>
      <c r="I11" s="234"/>
      <c r="J11" s="166" t="s">
        <v>93</v>
      </c>
      <c r="K11" s="202"/>
      <c r="L11" s="168"/>
      <c r="M11" s="168"/>
      <c r="N11" s="235"/>
    </row>
    <row r="12" spans="1:14" x14ac:dyDescent="0.25">
      <c r="A12" s="203"/>
      <c r="B12" s="174"/>
      <c r="C12" s="155"/>
      <c r="D12" s="170" t="s">
        <v>29</v>
      </c>
      <c r="E12" s="203">
        <v>0.33</v>
      </c>
      <c r="F12" s="170"/>
      <c r="G12" s="203"/>
      <c r="H12" s="174"/>
      <c r="I12" s="203"/>
      <c r="J12" s="170" t="s">
        <v>12</v>
      </c>
      <c r="K12" s="203">
        <v>0.82</v>
      </c>
      <c r="L12" s="174"/>
      <c r="M12" s="174"/>
      <c r="N12" s="95">
        <f>E12+K12</f>
        <v>1.1499999999999999</v>
      </c>
    </row>
    <row r="13" spans="1:14" ht="15" customHeight="1" x14ac:dyDescent="0.25">
      <c r="A13" s="291"/>
      <c r="B13" s="315" t="s">
        <v>89</v>
      </c>
      <c r="C13" s="289"/>
      <c r="D13" s="315"/>
      <c r="E13" s="291"/>
      <c r="F13" s="315"/>
      <c r="G13" s="316"/>
      <c r="H13" s="315" t="s">
        <v>89</v>
      </c>
      <c r="I13" s="291"/>
      <c r="J13" s="315"/>
      <c r="K13" s="291"/>
      <c r="L13" s="288"/>
      <c r="M13" s="288"/>
      <c r="N13" s="287"/>
    </row>
    <row r="14" spans="1:14" x14ac:dyDescent="0.25">
      <c r="A14" s="292">
        <v>5.98</v>
      </c>
      <c r="B14" s="317" t="s">
        <v>24</v>
      </c>
      <c r="C14" s="318">
        <v>0.33</v>
      </c>
      <c r="D14" s="317"/>
      <c r="E14" s="319"/>
      <c r="F14" s="320"/>
      <c r="G14" s="321"/>
      <c r="H14" s="317" t="s">
        <v>12</v>
      </c>
      <c r="I14" s="292">
        <v>1.05</v>
      </c>
      <c r="J14" s="317"/>
      <c r="K14" s="292"/>
      <c r="L14" s="293"/>
      <c r="M14" s="293"/>
      <c r="N14" s="292">
        <v>1.38</v>
      </c>
    </row>
    <row r="15" spans="1:14" x14ac:dyDescent="0.25">
      <c r="A15" s="204">
        <v>3.25</v>
      </c>
      <c r="B15" s="175"/>
      <c r="C15" s="169"/>
      <c r="D15" s="176"/>
      <c r="E15" s="208"/>
      <c r="F15" s="178"/>
      <c r="G15" s="179"/>
      <c r="H15" s="176" t="s">
        <v>90</v>
      </c>
      <c r="I15" s="204">
        <v>0.75</v>
      </c>
      <c r="J15" s="176"/>
      <c r="K15" s="204"/>
      <c r="L15" s="175"/>
      <c r="M15" s="175"/>
      <c r="N15" s="204">
        <v>0.75</v>
      </c>
    </row>
    <row r="16" spans="1:14" x14ac:dyDescent="0.25">
      <c r="A16" s="309"/>
      <c r="B16" s="310"/>
      <c r="C16" s="311"/>
      <c r="D16" s="310"/>
      <c r="E16" s="309"/>
      <c r="F16" s="310"/>
      <c r="G16" s="311"/>
      <c r="H16" s="288" t="s">
        <v>88</v>
      </c>
      <c r="I16" s="309"/>
      <c r="J16" s="310"/>
      <c r="K16" s="309"/>
      <c r="L16" s="310"/>
      <c r="M16" s="311"/>
      <c r="N16" s="309"/>
    </row>
    <row r="17" spans="1:14" x14ac:dyDescent="0.25">
      <c r="A17" s="312">
        <v>2</v>
      </c>
      <c r="B17" s="313"/>
      <c r="C17" s="314"/>
      <c r="D17" s="313"/>
      <c r="E17" s="312"/>
      <c r="F17" s="313"/>
      <c r="G17" s="314"/>
      <c r="H17" s="293" t="s">
        <v>12</v>
      </c>
      <c r="I17" s="312">
        <v>0.46</v>
      </c>
      <c r="J17" s="313"/>
      <c r="K17" s="312"/>
      <c r="L17" s="313"/>
      <c r="M17" s="314"/>
      <c r="N17" s="312">
        <f>C17+E17+G17+I17+K17+M17</f>
        <v>0.46</v>
      </c>
    </row>
    <row r="18" spans="1:14" ht="12.75" customHeight="1" x14ac:dyDescent="0.25">
      <c r="A18" s="202"/>
      <c r="B18" s="153"/>
      <c r="C18" s="153"/>
      <c r="D18" s="168" t="s">
        <v>91</v>
      </c>
      <c r="E18" s="202"/>
      <c r="F18" s="154"/>
      <c r="G18" s="152"/>
      <c r="H18" s="180"/>
      <c r="I18" s="202"/>
      <c r="J18" s="236" t="s">
        <v>92</v>
      </c>
      <c r="K18" s="202"/>
      <c r="L18" s="180"/>
      <c r="M18" s="153"/>
      <c r="N18" s="202"/>
    </row>
    <row r="19" spans="1:14" ht="12.75" customHeight="1" x14ac:dyDescent="0.25">
      <c r="A19" s="203">
        <v>7</v>
      </c>
      <c r="B19" s="156"/>
      <c r="C19" s="156"/>
      <c r="D19" s="174" t="s">
        <v>29</v>
      </c>
      <c r="E19" s="203">
        <v>0.5</v>
      </c>
      <c r="F19" s="157"/>
      <c r="G19" s="155"/>
      <c r="H19" s="181"/>
      <c r="I19" s="203"/>
      <c r="J19" s="237" t="s">
        <v>12</v>
      </c>
      <c r="K19" s="203">
        <v>1.1100000000000001</v>
      </c>
      <c r="L19" s="181"/>
      <c r="M19" s="156"/>
      <c r="N19" s="203">
        <f>C19+E19+G19+I19+K19</f>
        <v>1.61</v>
      </c>
    </row>
    <row r="20" spans="1:14" ht="12.75" customHeight="1" x14ac:dyDescent="0.25">
      <c r="A20" s="287"/>
      <c r="B20" s="288" t="s">
        <v>79</v>
      </c>
      <c r="C20" s="289"/>
      <c r="D20" s="290"/>
      <c r="E20" s="291"/>
      <c r="F20" s="288" t="s">
        <v>79</v>
      </c>
      <c r="G20" s="289"/>
      <c r="H20" s="288"/>
      <c r="I20" s="291"/>
      <c r="J20" s="288" t="s">
        <v>80</v>
      </c>
      <c r="K20" s="291"/>
      <c r="L20" s="288"/>
      <c r="M20" s="288"/>
      <c r="N20" s="291"/>
    </row>
    <row r="21" spans="1:14" ht="14.25" customHeight="1" x14ac:dyDescent="0.25">
      <c r="A21" s="292">
        <v>8</v>
      </c>
      <c r="B21" s="293" t="s">
        <v>29</v>
      </c>
      <c r="C21" s="294">
        <v>0.25</v>
      </c>
      <c r="D21" s="295"/>
      <c r="E21" s="292"/>
      <c r="F21" s="293" t="s">
        <v>12</v>
      </c>
      <c r="G21" s="294">
        <v>1.34</v>
      </c>
      <c r="H21" s="293"/>
      <c r="I21" s="292"/>
      <c r="J21" s="293" t="s">
        <v>29</v>
      </c>
      <c r="K21" s="292">
        <v>0.25</v>
      </c>
      <c r="L21" s="293"/>
      <c r="M21" s="293"/>
      <c r="N21" s="292">
        <f>C21+G21+K21</f>
        <v>1.84</v>
      </c>
    </row>
    <row r="22" spans="1:14" ht="12" customHeight="1" x14ac:dyDescent="0.25">
      <c r="A22" s="287"/>
      <c r="B22" s="288" t="s">
        <v>78</v>
      </c>
      <c r="C22" s="289"/>
      <c r="D22" s="290"/>
      <c r="E22" s="291"/>
      <c r="F22" s="288" t="s">
        <v>78</v>
      </c>
      <c r="G22" s="289"/>
      <c r="H22" s="288"/>
      <c r="I22" s="291"/>
      <c r="J22" s="288" t="s">
        <v>78</v>
      </c>
      <c r="K22" s="291"/>
      <c r="L22" s="288"/>
      <c r="M22" s="288"/>
      <c r="N22" s="291"/>
    </row>
    <row r="23" spans="1:14" ht="13.5" customHeight="1" x14ac:dyDescent="0.25">
      <c r="A23" s="292">
        <v>8</v>
      </c>
      <c r="B23" s="293" t="s">
        <v>12</v>
      </c>
      <c r="C23" s="294">
        <v>1.19</v>
      </c>
      <c r="D23" s="295"/>
      <c r="E23" s="292"/>
      <c r="F23" s="293" t="s">
        <v>29</v>
      </c>
      <c r="G23" s="294">
        <v>0.33</v>
      </c>
      <c r="H23" s="293"/>
      <c r="I23" s="292"/>
      <c r="J23" s="293" t="s">
        <v>29</v>
      </c>
      <c r="K23" s="292">
        <v>0.33</v>
      </c>
      <c r="L23" s="293"/>
      <c r="M23" s="293"/>
      <c r="N23" s="292">
        <f>C23+G23+K23</f>
        <v>1.85</v>
      </c>
    </row>
    <row r="24" spans="1:14" ht="15" customHeight="1" x14ac:dyDescent="0.25">
      <c r="A24" s="301"/>
      <c r="B24" s="302"/>
      <c r="C24" s="302"/>
      <c r="D24" s="302"/>
      <c r="E24" s="303"/>
      <c r="F24" s="304"/>
      <c r="G24" s="302"/>
      <c r="H24" s="302" t="s">
        <v>87</v>
      </c>
      <c r="I24" s="303"/>
      <c r="J24" s="305"/>
      <c r="K24" s="301"/>
      <c r="L24" s="302"/>
      <c r="M24" s="302"/>
      <c r="N24" s="301"/>
    </row>
    <row r="25" spans="1:14" x14ac:dyDescent="0.25">
      <c r="A25" s="306">
        <v>2.17</v>
      </c>
      <c r="B25" s="307"/>
      <c r="C25" s="307"/>
      <c r="D25" s="307"/>
      <c r="E25" s="306"/>
      <c r="F25" s="307"/>
      <c r="G25" s="307"/>
      <c r="H25" s="307" t="s">
        <v>12</v>
      </c>
      <c r="I25" s="306">
        <v>0.5</v>
      </c>
      <c r="J25" s="308"/>
      <c r="K25" s="306"/>
      <c r="L25" s="307"/>
      <c r="M25" s="307"/>
      <c r="N25" s="306">
        <f>C25+E25+G25+I25+K25+M25</f>
        <v>0.5</v>
      </c>
    </row>
    <row r="26" spans="1:14" x14ac:dyDescent="0.25">
      <c r="A26" s="287"/>
      <c r="B26" s="288"/>
      <c r="C26" s="289"/>
      <c r="D26" s="288" t="s">
        <v>86</v>
      </c>
      <c r="E26" s="291"/>
      <c r="F26" s="299"/>
      <c r="G26" s="289"/>
      <c r="H26" s="288"/>
      <c r="I26" s="291"/>
      <c r="J26" s="288" t="s">
        <v>86</v>
      </c>
      <c r="K26" s="291"/>
      <c r="L26" s="288"/>
      <c r="M26" s="288"/>
      <c r="N26" s="291"/>
    </row>
    <row r="27" spans="1:14" x14ac:dyDescent="0.25">
      <c r="A27" s="292">
        <v>7</v>
      </c>
      <c r="B27" s="293"/>
      <c r="C27" s="294"/>
      <c r="D27" s="293" t="s">
        <v>12</v>
      </c>
      <c r="E27" s="292">
        <v>1.29</v>
      </c>
      <c r="F27" s="300"/>
      <c r="G27" s="294"/>
      <c r="H27" s="293"/>
      <c r="I27" s="292"/>
      <c r="J27" s="293" t="s">
        <v>29</v>
      </c>
      <c r="K27" s="292">
        <v>0.33</v>
      </c>
      <c r="L27" s="293"/>
      <c r="M27" s="293"/>
      <c r="N27" s="292">
        <f>E27+K27</f>
        <v>1.62</v>
      </c>
    </row>
    <row r="28" spans="1:14" ht="12.75" customHeight="1" x14ac:dyDescent="0.25">
      <c r="A28" s="204"/>
      <c r="B28" s="168"/>
      <c r="C28" s="152"/>
      <c r="D28" s="166" t="s">
        <v>84</v>
      </c>
      <c r="E28" s="202"/>
      <c r="F28" s="233"/>
      <c r="G28" s="152"/>
      <c r="H28" s="168"/>
      <c r="I28" s="202"/>
      <c r="J28" s="166" t="s">
        <v>84</v>
      </c>
      <c r="K28" s="202"/>
      <c r="L28" s="168"/>
      <c r="M28" s="168"/>
      <c r="N28" s="202"/>
    </row>
    <row r="29" spans="1:14" x14ac:dyDescent="0.25">
      <c r="A29" s="203">
        <v>4.66</v>
      </c>
      <c r="B29" s="174"/>
      <c r="C29" s="155"/>
      <c r="D29" s="176" t="s">
        <v>12</v>
      </c>
      <c r="E29" s="203">
        <v>0.83</v>
      </c>
      <c r="F29" s="211"/>
      <c r="G29" s="155"/>
      <c r="H29" s="174"/>
      <c r="I29" s="203"/>
      <c r="J29" s="176" t="s">
        <v>29</v>
      </c>
      <c r="K29" s="203">
        <v>0.25</v>
      </c>
      <c r="L29" s="174"/>
      <c r="M29" s="174"/>
      <c r="N29" s="203">
        <f>E29+K29</f>
        <v>1.08</v>
      </c>
    </row>
    <row r="30" spans="1:14" ht="14.25" customHeight="1" x14ac:dyDescent="0.25">
      <c r="A30" s="146"/>
      <c r="B30" s="6"/>
      <c r="C30" s="134"/>
      <c r="D30" s="5"/>
      <c r="E30" s="97"/>
      <c r="F30" s="5" t="s">
        <v>76</v>
      </c>
      <c r="G30" s="98"/>
      <c r="H30" s="5"/>
      <c r="I30" s="146"/>
      <c r="J30" s="5"/>
      <c r="K30" s="146"/>
      <c r="L30" s="6"/>
      <c r="M30" s="6"/>
      <c r="N30" s="93"/>
    </row>
    <row r="31" spans="1:14" ht="12.75" customHeight="1" x14ac:dyDescent="0.25">
      <c r="A31" s="95">
        <v>2.25</v>
      </c>
      <c r="B31" s="13"/>
      <c r="C31" s="96"/>
      <c r="D31" s="12"/>
      <c r="E31" s="207"/>
      <c r="F31" s="12" t="s">
        <v>77</v>
      </c>
      <c r="G31" s="158">
        <v>0.52</v>
      </c>
      <c r="H31" s="12"/>
      <c r="I31" s="95"/>
      <c r="J31" s="12"/>
      <c r="K31" s="95"/>
      <c r="L31" s="13"/>
      <c r="M31" s="13"/>
      <c r="N31" s="95">
        <f>C31+E31+G31+I31+K31+M31</f>
        <v>0.52</v>
      </c>
    </row>
    <row r="32" spans="1:14" x14ac:dyDescent="0.25">
      <c r="A32" s="134">
        <v>4.25</v>
      </c>
      <c r="B32" s="35"/>
      <c r="C32" s="138"/>
      <c r="D32" s="35"/>
      <c r="E32" s="138"/>
      <c r="F32" s="35"/>
      <c r="G32" s="138"/>
      <c r="H32" s="35" t="s">
        <v>108</v>
      </c>
      <c r="I32" s="138"/>
      <c r="J32" s="35"/>
      <c r="K32" s="138"/>
      <c r="L32" s="35"/>
      <c r="M32" s="138"/>
      <c r="N32" s="238"/>
    </row>
    <row r="33" spans="1:14" x14ac:dyDescent="0.25">
      <c r="A33" s="96"/>
      <c r="B33" s="45"/>
      <c r="C33" s="142"/>
      <c r="D33" s="239"/>
      <c r="E33" s="142"/>
      <c r="F33" s="239"/>
      <c r="G33" s="142"/>
      <c r="H33" s="239" t="s">
        <v>12</v>
      </c>
      <c r="I33" s="142">
        <v>0.99</v>
      </c>
      <c r="J33" s="239"/>
      <c r="K33" s="141"/>
      <c r="L33" s="45"/>
      <c r="M33" s="141"/>
      <c r="N33" s="95">
        <f>C33+E33+G33+I33+K33+M33</f>
        <v>0.99</v>
      </c>
    </row>
    <row r="34" spans="1:14" x14ac:dyDescent="0.25">
      <c r="A34" s="134"/>
      <c r="B34" s="35"/>
      <c r="C34" s="138"/>
      <c r="D34" s="282"/>
      <c r="E34" s="138"/>
      <c r="F34" s="282"/>
      <c r="G34" s="138"/>
      <c r="H34" s="135" t="s">
        <v>126</v>
      </c>
      <c r="I34" s="138"/>
      <c r="J34" s="282"/>
      <c r="K34" s="137"/>
      <c r="L34" s="35"/>
      <c r="M34" s="137"/>
      <c r="N34" s="146"/>
    </row>
    <row r="35" spans="1:14" ht="20.25" customHeight="1" x14ac:dyDescent="0.25">
      <c r="A35" s="96">
        <v>3.75</v>
      </c>
      <c r="B35" s="45"/>
      <c r="C35" s="142"/>
      <c r="D35" s="239"/>
      <c r="E35" s="142"/>
      <c r="F35" s="239"/>
      <c r="G35" s="142"/>
      <c r="H35" s="283" t="s">
        <v>127</v>
      </c>
      <c r="I35" s="142">
        <v>0.86</v>
      </c>
      <c r="J35" s="239"/>
      <c r="K35" s="141"/>
      <c r="L35" s="45"/>
      <c r="M35" s="141"/>
      <c r="N35" s="95">
        <f>C35+E35+G35+I35+K35+M35</f>
        <v>0.86</v>
      </c>
    </row>
    <row r="36" spans="1:14" ht="13.5" customHeight="1" x14ac:dyDescent="0.25">
      <c r="A36" s="134"/>
      <c r="B36" s="35"/>
      <c r="C36" s="138"/>
      <c r="D36" s="282"/>
      <c r="E36" s="138"/>
      <c r="F36" s="282"/>
      <c r="G36" s="138"/>
      <c r="H36" s="135" t="s">
        <v>128</v>
      </c>
      <c r="I36" s="138"/>
      <c r="J36" s="282"/>
      <c r="K36" s="137"/>
      <c r="L36" s="35"/>
      <c r="M36" s="137"/>
      <c r="N36" s="146"/>
    </row>
    <row r="37" spans="1:14" x14ac:dyDescent="0.25">
      <c r="A37" s="96">
        <v>1</v>
      </c>
      <c r="B37" s="45"/>
      <c r="C37" s="142"/>
      <c r="D37" s="239"/>
      <c r="E37" s="142"/>
      <c r="F37" s="239"/>
      <c r="G37" s="142"/>
      <c r="H37" s="139" t="s">
        <v>129</v>
      </c>
      <c r="I37" s="142">
        <v>0.23</v>
      </c>
      <c r="J37" s="239"/>
      <c r="K37" s="141"/>
      <c r="L37" s="45"/>
      <c r="M37" s="141"/>
      <c r="N37" s="95">
        <f>C37+E37+G37+I37+K37+M37</f>
        <v>0.23</v>
      </c>
    </row>
    <row r="38" spans="1:14" x14ac:dyDescent="0.25">
      <c r="A38" s="205">
        <f>SUM(A3:A37)</f>
        <v>89.11999999999999</v>
      </c>
      <c r="B38" s="183"/>
      <c r="C38" s="184">
        <f>SUM(C3:C37)</f>
        <v>3.38</v>
      </c>
      <c r="D38" s="185"/>
      <c r="E38" s="184">
        <f>SUM(E3:E37)</f>
        <v>3.85</v>
      </c>
      <c r="F38" s="186"/>
      <c r="G38" s="184">
        <f>SUM(G3:G37)</f>
        <v>3.94</v>
      </c>
      <c r="H38" s="186"/>
      <c r="I38" s="184">
        <f>SUM(I3:I37)</f>
        <v>5.1700000000000008</v>
      </c>
      <c r="J38" s="186"/>
      <c r="K38" s="184">
        <f>SUM(K3:K37)</f>
        <v>4.2200000000000006</v>
      </c>
      <c r="L38" s="185"/>
      <c r="M38" s="184"/>
      <c r="N38" s="184">
        <f>SUM(N3:N37)</f>
        <v>20.56</v>
      </c>
    </row>
    <row r="39" spans="1:14" x14ac:dyDescent="0.25">
      <c r="A39" s="187"/>
      <c r="B39" s="188" t="s">
        <v>94</v>
      </c>
      <c r="C39" s="189"/>
      <c r="E39" s="190"/>
      <c r="F39" s="189"/>
      <c r="G39" s="189"/>
      <c r="H39" s="189"/>
      <c r="I39" s="189"/>
      <c r="J39" s="191" t="s">
        <v>60</v>
      </c>
      <c r="K39" s="190"/>
      <c r="L39" s="190"/>
      <c r="M39" s="190"/>
      <c r="N39" s="189"/>
    </row>
    <row r="40" spans="1:14" x14ac:dyDescent="0.25">
      <c r="A40" s="187"/>
      <c r="B40" s="192" t="s">
        <v>62</v>
      </c>
      <c r="C40" t="str">
        <f>B1</f>
        <v>VANESA ALBORT FERNANDEZ</v>
      </c>
      <c r="F40" s="193" t="s">
        <v>137</v>
      </c>
      <c r="G40" s="189"/>
      <c r="I40" s="189"/>
      <c r="J40" s="194">
        <f>N38*4.33</f>
        <v>89.024799999999999</v>
      </c>
      <c r="K40" s="190"/>
      <c r="L40" s="190"/>
      <c r="M40" s="190"/>
      <c r="N40" s="189"/>
    </row>
    <row r="42" spans="1:14" x14ac:dyDescent="0.25">
      <c r="F42" t="s">
        <v>143</v>
      </c>
    </row>
    <row r="44" spans="1:14" x14ac:dyDescent="0.25">
      <c r="F44" s="286" t="s">
        <v>142</v>
      </c>
    </row>
  </sheetData>
  <pageMargins left="0" right="0" top="0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C24" sqref="C24"/>
    </sheetView>
  </sheetViews>
  <sheetFormatPr baseColWidth="10" defaultRowHeight="15" x14ac:dyDescent="0.25"/>
  <cols>
    <col min="1" max="1" width="6.7109375" customWidth="1"/>
    <col min="2" max="2" width="12.7109375" customWidth="1"/>
    <col min="3" max="3" width="8.5703125" customWidth="1"/>
    <col min="5" max="5" width="8.140625" customWidth="1"/>
    <col min="6" max="6" width="12.85546875" customWidth="1"/>
    <col min="7" max="7" width="8.5703125" customWidth="1"/>
    <col min="9" max="9" width="9.7109375" customWidth="1"/>
    <col min="11" max="11" width="8.7109375" customWidth="1"/>
    <col min="12" max="12" width="5.28515625" customWidth="1"/>
    <col min="13" max="13" width="4.7109375" customWidth="1"/>
    <col min="14" max="14" width="7.28515625" customWidth="1"/>
  </cols>
  <sheetData>
    <row r="1" spans="1:14" x14ac:dyDescent="0.25">
      <c r="A1" s="150"/>
      <c r="B1" s="52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19.899999999999999" customHeight="1" x14ac:dyDescent="0.25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51" t="s">
        <v>6</v>
      </c>
      <c r="G2" s="151" t="s">
        <v>5</v>
      </c>
      <c r="H2" s="151" t="s">
        <v>7</v>
      </c>
      <c r="I2" s="151" t="s">
        <v>5</v>
      </c>
      <c r="J2" s="151" t="s">
        <v>8</v>
      </c>
      <c r="K2" s="151" t="s">
        <v>5</v>
      </c>
      <c r="L2" s="151" t="s">
        <v>28</v>
      </c>
      <c r="M2" s="151" t="s">
        <v>5</v>
      </c>
      <c r="N2" s="151" t="s">
        <v>10</v>
      </c>
    </row>
    <row r="3" spans="1:14" x14ac:dyDescent="0.25">
      <c r="A3" s="93"/>
      <c r="B3" s="6" t="s">
        <v>78</v>
      </c>
      <c r="C3" s="134"/>
      <c r="D3" s="160"/>
      <c r="E3" s="146"/>
      <c r="F3" s="6" t="s">
        <v>78</v>
      </c>
      <c r="G3" s="134"/>
      <c r="H3" s="6"/>
      <c r="I3" s="146"/>
      <c r="J3" s="6" t="s">
        <v>78</v>
      </c>
      <c r="K3" s="134"/>
      <c r="L3" s="6"/>
      <c r="M3" s="6"/>
      <c r="N3" s="146"/>
    </row>
    <row r="4" spans="1:14" x14ac:dyDescent="0.25">
      <c r="A4" s="95">
        <v>8</v>
      </c>
      <c r="B4" s="13" t="s">
        <v>12</v>
      </c>
      <c r="C4" s="96">
        <v>1.19</v>
      </c>
      <c r="D4" s="161"/>
      <c r="E4" s="95"/>
      <c r="F4" s="13" t="s">
        <v>29</v>
      </c>
      <c r="G4" s="96">
        <v>0.33</v>
      </c>
      <c r="H4" s="13"/>
      <c r="I4" s="95"/>
      <c r="J4" s="13" t="s">
        <v>29</v>
      </c>
      <c r="K4" s="96">
        <v>0.33</v>
      </c>
      <c r="L4" s="13"/>
      <c r="M4" s="13"/>
      <c r="N4" s="95">
        <f>C4+G4+K4</f>
        <v>1.85</v>
      </c>
    </row>
    <row r="5" spans="1:14" x14ac:dyDescent="0.25">
      <c r="A5" s="93"/>
      <c r="B5" s="6" t="s">
        <v>79</v>
      </c>
      <c r="C5" s="134"/>
      <c r="D5" s="160"/>
      <c r="E5" s="146"/>
      <c r="F5" s="6" t="s">
        <v>79</v>
      </c>
      <c r="G5" s="134"/>
      <c r="H5" s="6"/>
      <c r="I5" s="146"/>
      <c r="J5" s="6" t="s">
        <v>80</v>
      </c>
      <c r="K5" s="134"/>
      <c r="L5" s="6"/>
      <c r="M5" s="6"/>
      <c r="N5" s="146"/>
    </row>
    <row r="6" spans="1:14" x14ac:dyDescent="0.25">
      <c r="A6" s="95">
        <v>8</v>
      </c>
      <c r="B6" s="13" t="s">
        <v>29</v>
      </c>
      <c r="C6" s="96">
        <v>0.25</v>
      </c>
      <c r="D6" s="161"/>
      <c r="E6" s="95"/>
      <c r="F6" s="13" t="s">
        <v>12</v>
      </c>
      <c r="G6" s="96">
        <v>1.34</v>
      </c>
      <c r="H6" s="13"/>
      <c r="I6" s="95"/>
      <c r="J6" s="13" t="s">
        <v>29</v>
      </c>
      <c r="K6" s="96">
        <v>0.25</v>
      </c>
      <c r="L6" s="13"/>
      <c r="M6" s="13"/>
      <c r="N6" s="95">
        <f>C6+G6+K6</f>
        <v>1.84</v>
      </c>
    </row>
    <row r="7" spans="1:14" x14ac:dyDescent="0.25">
      <c r="A7" s="93"/>
      <c r="B7" s="6" t="s">
        <v>83</v>
      </c>
      <c r="C7" s="134"/>
      <c r="D7" s="160"/>
      <c r="E7" s="146"/>
      <c r="F7" s="6" t="s">
        <v>83</v>
      </c>
      <c r="G7" s="134"/>
      <c r="H7" s="6"/>
      <c r="I7" s="146"/>
      <c r="J7" s="6" t="s">
        <v>83</v>
      </c>
      <c r="K7" s="134"/>
      <c r="L7" s="6"/>
      <c r="M7" s="6"/>
      <c r="N7" s="146"/>
    </row>
    <row r="8" spans="1:14" x14ac:dyDescent="0.25">
      <c r="A8" s="95">
        <v>6</v>
      </c>
      <c r="B8" s="13" t="s">
        <v>12</v>
      </c>
      <c r="C8" s="96">
        <v>0.57999999999999996</v>
      </c>
      <c r="D8" s="161"/>
      <c r="E8" s="95"/>
      <c r="F8" s="13" t="s">
        <v>82</v>
      </c>
      <c r="G8" s="96">
        <v>0.4</v>
      </c>
      <c r="H8" s="13"/>
      <c r="I8" s="95"/>
      <c r="J8" s="13" t="s">
        <v>82</v>
      </c>
      <c r="K8" s="96">
        <v>0.4</v>
      </c>
      <c r="L8" s="13"/>
      <c r="M8" s="13"/>
      <c r="N8" s="95">
        <f>C8+G8+K8</f>
        <v>1.38</v>
      </c>
    </row>
    <row r="9" spans="1:14" x14ac:dyDescent="0.25">
      <c r="A9" s="93"/>
      <c r="B9" s="6" t="s">
        <v>85</v>
      </c>
      <c r="C9" s="134"/>
      <c r="D9" s="160"/>
      <c r="E9" s="146"/>
      <c r="F9" s="6" t="s">
        <v>85</v>
      </c>
      <c r="G9" s="134"/>
      <c r="H9" s="6"/>
      <c r="I9" s="146"/>
      <c r="J9" s="6" t="s">
        <v>85</v>
      </c>
      <c r="K9" s="134"/>
      <c r="L9" s="6"/>
      <c r="M9" s="6"/>
      <c r="N9" s="146"/>
    </row>
    <row r="10" spans="1:14" x14ac:dyDescent="0.25">
      <c r="A10" s="95">
        <v>7</v>
      </c>
      <c r="B10" s="13" t="s">
        <v>29</v>
      </c>
      <c r="C10" s="96">
        <v>0.33</v>
      </c>
      <c r="D10" s="161"/>
      <c r="E10" s="95"/>
      <c r="F10" s="13" t="s">
        <v>12</v>
      </c>
      <c r="G10" s="96">
        <v>0.95</v>
      </c>
      <c r="H10" s="13"/>
      <c r="I10" s="95"/>
      <c r="J10" s="13" t="s">
        <v>29</v>
      </c>
      <c r="K10" s="96">
        <v>0.33</v>
      </c>
      <c r="L10" s="13"/>
      <c r="M10" s="13"/>
      <c r="N10" s="95">
        <f>C10+G10+K10</f>
        <v>1.61</v>
      </c>
    </row>
    <row r="11" spans="1:14" x14ac:dyDescent="0.25">
      <c r="A11" s="93"/>
      <c r="B11" s="6"/>
      <c r="C11" s="134"/>
      <c r="D11" s="6" t="s">
        <v>86</v>
      </c>
      <c r="E11" s="146"/>
      <c r="F11" s="162"/>
      <c r="G11" s="134"/>
      <c r="H11" s="6"/>
      <c r="I11" s="146"/>
      <c r="J11" s="6" t="s">
        <v>86</v>
      </c>
      <c r="K11" s="134"/>
      <c r="L11" s="6"/>
      <c r="M11" s="6"/>
      <c r="N11" s="146"/>
    </row>
    <row r="12" spans="1:14" x14ac:dyDescent="0.25">
      <c r="A12" s="95">
        <v>7</v>
      </c>
      <c r="B12" s="13"/>
      <c r="C12" s="96"/>
      <c r="D12" s="13" t="s">
        <v>12</v>
      </c>
      <c r="E12" s="95">
        <v>1.29</v>
      </c>
      <c r="F12" s="81"/>
      <c r="G12" s="96"/>
      <c r="H12" s="13"/>
      <c r="I12" s="95"/>
      <c r="J12" s="13" t="s">
        <v>29</v>
      </c>
      <c r="K12" s="96">
        <v>0.33</v>
      </c>
      <c r="L12" s="13"/>
      <c r="M12" s="13"/>
      <c r="N12" s="95">
        <f>E12+K12</f>
        <v>1.62</v>
      </c>
    </row>
    <row r="13" spans="1:14" ht="22.5" x14ac:dyDescent="0.25">
      <c r="A13" s="201"/>
      <c r="B13" s="39"/>
      <c r="C13" s="39"/>
      <c r="D13" s="39" t="s">
        <v>87</v>
      </c>
      <c r="E13" s="206"/>
      <c r="F13" s="35"/>
      <c r="G13" s="39"/>
      <c r="H13" s="39"/>
      <c r="I13" s="206"/>
      <c r="J13" s="163"/>
      <c r="K13" s="39"/>
      <c r="L13" s="39"/>
      <c r="M13" s="39"/>
      <c r="N13" s="201"/>
    </row>
    <row r="14" spans="1:14" x14ac:dyDescent="0.25">
      <c r="A14" s="201">
        <v>2.17</v>
      </c>
      <c r="B14" s="39"/>
      <c r="C14" s="39"/>
      <c r="D14" s="39" t="s">
        <v>12</v>
      </c>
      <c r="E14" s="201">
        <v>0.5</v>
      </c>
      <c r="F14" s="39"/>
      <c r="G14" s="39"/>
      <c r="H14" s="39"/>
      <c r="I14" s="201"/>
      <c r="J14" s="163"/>
      <c r="K14" s="39"/>
      <c r="L14" s="39"/>
      <c r="M14" s="39"/>
      <c r="N14" s="201">
        <f>C14+E14+G14+I14+K14+M14</f>
        <v>0.5</v>
      </c>
    </row>
    <row r="15" spans="1:14" x14ac:dyDescent="0.25">
      <c r="A15" s="199"/>
      <c r="B15" s="164"/>
      <c r="C15" s="36"/>
      <c r="D15" s="164"/>
      <c r="E15" s="199"/>
      <c r="F15" s="164"/>
      <c r="G15" s="36"/>
      <c r="H15" s="164" t="s">
        <v>88</v>
      </c>
      <c r="I15" s="199"/>
      <c r="J15" s="164"/>
      <c r="K15" s="36"/>
      <c r="L15" s="164"/>
      <c r="M15" s="36"/>
      <c r="N15" s="199"/>
    </row>
    <row r="16" spans="1:14" x14ac:dyDescent="0.25">
      <c r="A16" s="200">
        <v>2</v>
      </c>
      <c r="B16" s="165"/>
      <c r="C16" s="46"/>
      <c r="D16" s="165"/>
      <c r="E16" s="200"/>
      <c r="F16" s="165"/>
      <c r="G16" s="46"/>
      <c r="H16" s="165" t="s">
        <v>12</v>
      </c>
      <c r="I16" s="200">
        <v>0.46</v>
      </c>
      <c r="J16" s="165"/>
      <c r="K16" s="46"/>
      <c r="L16" s="165"/>
      <c r="M16" s="46"/>
      <c r="N16" s="200">
        <f>C16+E16+G16+I16+K16+M16</f>
        <v>0.46</v>
      </c>
    </row>
    <row r="17" spans="1:14" ht="23.25" x14ac:dyDescent="0.25">
      <c r="A17" s="202"/>
      <c r="B17" s="166" t="s">
        <v>89</v>
      </c>
      <c r="C17" s="152"/>
      <c r="D17" s="166"/>
      <c r="E17" s="202"/>
      <c r="F17" s="166"/>
      <c r="G17" s="167"/>
      <c r="H17" s="166" t="s">
        <v>89</v>
      </c>
      <c r="I17" s="202"/>
      <c r="J17" s="166"/>
      <c r="K17" s="152"/>
      <c r="L17" s="168"/>
      <c r="M17" s="168"/>
      <c r="N17" s="204"/>
    </row>
    <row r="18" spans="1:14" x14ac:dyDescent="0.25">
      <c r="A18" s="203">
        <v>5.98</v>
      </c>
      <c r="B18" s="170" t="s">
        <v>24</v>
      </c>
      <c r="C18" s="171">
        <v>0.33</v>
      </c>
      <c r="D18" s="170"/>
      <c r="E18" s="157"/>
      <c r="F18" s="172"/>
      <c r="G18" s="173"/>
      <c r="H18" s="170" t="s">
        <v>12</v>
      </c>
      <c r="I18" s="203">
        <v>1.05</v>
      </c>
      <c r="J18" s="170"/>
      <c r="K18" s="155"/>
      <c r="L18" s="174"/>
      <c r="M18" s="174"/>
      <c r="N18" s="203">
        <v>1.38</v>
      </c>
    </row>
    <row r="19" spans="1:14" x14ac:dyDescent="0.25">
      <c r="A19" s="205">
        <f>SUM(A3:A18)</f>
        <v>46.150000000000006</v>
      </c>
      <c r="B19" s="183" t="s">
        <v>10</v>
      </c>
      <c r="C19" s="184">
        <f>SUM(C3:C18)</f>
        <v>2.68</v>
      </c>
      <c r="D19" s="185"/>
      <c r="E19" s="62">
        <f>SUM(E3:E18)</f>
        <v>1.79</v>
      </c>
      <c r="F19" s="186"/>
      <c r="G19" s="184">
        <f>SUM(G3:G18)</f>
        <v>3.0200000000000005</v>
      </c>
      <c r="H19" s="186"/>
      <c r="I19" s="62">
        <f>SUM(I3:I18)</f>
        <v>1.51</v>
      </c>
      <c r="J19" s="186"/>
      <c r="K19" s="184">
        <f>SUM(K3:K18)</f>
        <v>1.6400000000000001</v>
      </c>
      <c r="L19" s="185"/>
      <c r="M19" s="184">
        <f>SUM(M3:M18)</f>
        <v>0</v>
      </c>
      <c r="N19" s="62">
        <f>SUM(N3:N18)</f>
        <v>10.64</v>
      </c>
    </row>
    <row r="20" spans="1:14" x14ac:dyDescent="0.25">
      <c r="A20" s="187"/>
      <c r="B20" s="188" t="s">
        <v>94</v>
      </c>
      <c r="C20" s="189"/>
      <c r="E20" s="190"/>
      <c r="F20" s="189"/>
      <c r="G20" s="189"/>
      <c r="H20" s="189"/>
      <c r="I20" s="189"/>
      <c r="J20" s="191" t="s">
        <v>60</v>
      </c>
      <c r="K20" s="190"/>
      <c r="L20" s="190"/>
      <c r="M20" s="190"/>
      <c r="N20" s="189"/>
    </row>
    <row r="21" spans="1:14" ht="22.5" x14ac:dyDescent="0.25">
      <c r="A21" s="187"/>
      <c r="B21" s="192" t="s">
        <v>62</v>
      </c>
      <c r="C21" t="str">
        <f>B1</f>
        <v>VANESA ALBORT FERNANDEZ</v>
      </c>
      <c r="F21" s="193"/>
      <c r="G21" s="189"/>
      <c r="I21" s="189"/>
      <c r="J21" s="194">
        <f>N19*4.33</f>
        <v>46.071200000000005</v>
      </c>
      <c r="K21" s="190"/>
      <c r="L21" s="190"/>
      <c r="M21" s="190"/>
      <c r="N21" s="189"/>
    </row>
    <row r="22" spans="1:14" x14ac:dyDescent="0.25">
      <c r="F22" s="33">
        <v>44562</v>
      </c>
    </row>
  </sheetData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sqref="A1:N42"/>
    </sheetView>
  </sheetViews>
  <sheetFormatPr baseColWidth="10" defaultRowHeight="15" x14ac:dyDescent="0.25"/>
  <cols>
    <col min="1" max="1" width="6.5703125" customWidth="1"/>
    <col min="2" max="2" width="16.5703125" customWidth="1"/>
    <col min="3" max="3" width="5.5703125" customWidth="1"/>
    <col min="4" max="4" width="20.7109375" customWidth="1"/>
    <col min="5" max="5" width="5.42578125" customWidth="1"/>
    <col min="6" max="6" width="17.140625" customWidth="1"/>
    <col min="7" max="7" width="5.28515625" customWidth="1"/>
    <col min="8" max="8" width="16.5703125" customWidth="1"/>
    <col min="9" max="9" width="5.7109375" customWidth="1"/>
    <col min="10" max="10" width="20.28515625" customWidth="1"/>
    <col min="11" max="11" width="5.5703125" customWidth="1"/>
    <col min="12" max="12" width="2.7109375" customWidth="1"/>
    <col min="13" max="13" width="4.42578125" customWidth="1"/>
    <col min="14" max="14" width="5.85546875" customWidth="1"/>
  </cols>
  <sheetData>
    <row r="1" spans="1:14" x14ac:dyDescent="0.25">
      <c r="A1" s="150"/>
      <c r="B1" s="52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36" x14ac:dyDescent="0.25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51" t="s">
        <v>6</v>
      </c>
      <c r="G2" s="151" t="s">
        <v>5</v>
      </c>
      <c r="H2" s="151" t="s">
        <v>7</v>
      </c>
      <c r="I2" s="151" t="s">
        <v>5</v>
      </c>
      <c r="J2" s="151" t="s">
        <v>8</v>
      </c>
      <c r="K2" s="151" t="s">
        <v>5</v>
      </c>
      <c r="L2" s="151" t="s">
        <v>28</v>
      </c>
      <c r="M2" s="151" t="s">
        <v>5</v>
      </c>
      <c r="N2" s="151" t="s">
        <v>10</v>
      </c>
    </row>
    <row r="3" spans="1:14" x14ac:dyDescent="0.25">
      <c r="A3" s="259"/>
      <c r="B3" s="260"/>
      <c r="C3" s="261"/>
      <c r="D3" s="260" t="s">
        <v>121</v>
      </c>
      <c r="E3" s="261"/>
      <c r="F3" s="262"/>
      <c r="G3" s="263"/>
      <c r="H3" s="260"/>
      <c r="I3" s="261"/>
      <c r="J3" s="260" t="s">
        <v>121</v>
      </c>
      <c r="K3" s="261"/>
      <c r="L3" s="260"/>
      <c r="M3" s="264"/>
      <c r="N3" s="134"/>
    </row>
    <row r="4" spans="1:14" ht="12.75" customHeight="1" x14ac:dyDescent="0.25">
      <c r="A4" s="16">
        <v>7</v>
      </c>
      <c r="B4" s="265"/>
      <c r="C4" s="266"/>
      <c r="D4" s="265" t="s">
        <v>24</v>
      </c>
      <c r="E4" s="266">
        <v>0.5</v>
      </c>
      <c r="F4" s="267"/>
      <c r="G4" s="268"/>
      <c r="H4" s="265"/>
      <c r="I4" s="268"/>
      <c r="J4" s="265" t="s">
        <v>12</v>
      </c>
      <c r="K4" s="99">
        <v>1.1200000000000001</v>
      </c>
      <c r="L4" s="265"/>
      <c r="M4" s="265"/>
      <c r="N4" s="96">
        <f>C4+E4+G4+I4+K4+M4</f>
        <v>1.62</v>
      </c>
    </row>
    <row r="5" spans="1:14" ht="14.25" customHeight="1" x14ac:dyDescent="0.25">
      <c r="A5" s="269"/>
      <c r="B5" s="272"/>
      <c r="C5" s="277"/>
      <c r="D5" s="272"/>
      <c r="E5" s="271"/>
      <c r="F5" s="272"/>
      <c r="G5" s="271"/>
      <c r="H5" s="272"/>
      <c r="I5" s="277"/>
      <c r="J5" s="272" t="s">
        <v>124</v>
      </c>
      <c r="K5" s="271"/>
      <c r="L5" s="272"/>
      <c r="M5" s="272"/>
      <c r="N5" s="277"/>
    </row>
    <row r="6" spans="1:14" ht="14.25" customHeight="1" x14ac:dyDescent="0.25">
      <c r="A6" s="278">
        <v>3.5</v>
      </c>
      <c r="B6" s="279"/>
      <c r="C6" s="280"/>
      <c r="D6" s="279"/>
      <c r="E6" s="281"/>
      <c r="F6" s="279"/>
      <c r="G6" s="281"/>
      <c r="H6" s="279"/>
      <c r="I6" s="280"/>
      <c r="J6" s="279" t="s">
        <v>125</v>
      </c>
      <c r="K6" s="281">
        <v>0.81</v>
      </c>
      <c r="L6" s="279"/>
      <c r="M6" s="279"/>
      <c r="N6" s="275">
        <f>C6+E6+G6+I6+K6+M6</f>
        <v>0.81</v>
      </c>
    </row>
    <row r="7" spans="1:14" x14ac:dyDescent="0.25">
      <c r="A7" s="93"/>
      <c r="B7" s="6" t="s">
        <v>81</v>
      </c>
      <c r="C7" s="134"/>
      <c r="D7" s="160"/>
      <c r="E7" s="146"/>
      <c r="F7" s="6" t="s">
        <v>81</v>
      </c>
      <c r="G7" s="134"/>
      <c r="H7" s="6"/>
      <c r="I7" s="146"/>
      <c r="J7" s="6" t="s">
        <v>81</v>
      </c>
      <c r="K7" s="146"/>
      <c r="L7" s="6"/>
      <c r="M7" s="6"/>
      <c r="N7" s="146"/>
    </row>
    <row r="8" spans="1:14" x14ac:dyDescent="0.25">
      <c r="A8" s="95">
        <v>6.5</v>
      </c>
      <c r="B8" s="13" t="s">
        <v>12</v>
      </c>
      <c r="C8" s="96">
        <v>0.7</v>
      </c>
      <c r="D8" s="161"/>
      <c r="E8" s="95"/>
      <c r="F8" s="13" t="s">
        <v>82</v>
      </c>
      <c r="G8" s="96">
        <v>0.4</v>
      </c>
      <c r="H8" s="13"/>
      <c r="I8" s="95"/>
      <c r="J8" s="13" t="s">
        <v>82</v>
      </c>
      <c r="K8" s="95">
        <v>0.4</v>
      </c>
      <c r="L8" s="13"/>
      <c r="M8" s="13"/>
      <c r="N8" s="95">
        <f>C8+G8+K8</f>
        <v>1.5</v>
      </c>
    </row>
    <row r="9" spans="1:14" x14ac:dyDescent="0.25">
      <c r="A9" s="93"/>
      <c r="B9" s="6" t="s">
        <v>83</v>
      </c>
      <c r="C9" s="134"/>
      <c r="D9" s="160"/>
      <c r="E9" s="146"/>
      <c r="F9" s="6" t="s">
        <v>83</v>
      </c>
      <c r="G9" s="134"/>
      <c r="H9" s="6"/>
      <c r="I9" s="146"/>
      <c r="J9" s="6" t="s">
        <v>83</v>
      </c>
      <c r="K9" s="146"/>
      <c r="L9" s="6"/>
      <c r="M9" s="6"/>
      <c r="N9" s="146"/>
    </row>
    <row r="10" spans="1:14" x14ac:dyDescent="0.25">
      <c r="A10" s="95">
        <v>6</v>
      </c>
      <c r="B10" s="13" t="s">
        <v>12</v>
      </c>
      <c r="C10" s="96">
        <v>0.57999999999999996</v>
      </c>
      <c r="D10" s="161"/>
      <c r="E10" s="95"/>
      <c r="F10" s="13" t="s">
        <v>82</v>
      </c>
      <c r="G10" s="96">
        <v>0.4</v>
      </c>
      <c r="H10" s="13"/>
      <c r="I10" s="95"/>
      <c r="J10" s="13" t="s">
        <v>82</v>
      </c>
      <c r="K10" s="95">
        <v>0.4</v>
      </c>
      <c r="L10" s="13"/>
      <c r="M10" s="13"/>
      <c r="N10" s="95">
        <f>C10+G10+K10</f>
        <v>1.38</v>
      </c>
    </row>
    <row r="11" spans="1:14" x14ac:dyDescent="0.25">
      <c r="A11" s="93"/>
      <c r="B11" s="6" t="s">
        <v>85</v>
      </c>
      <c r="C11" s="134"/>
      <c r="D11" s="160"/>
      <c r="E11" s="146"/>
      <c r="F11" s="6" t="s">
        <v>85</v>
      </c>
      <c r="G11" s="134"/>
      <c r="H11" s="6"/>
      <c r="I11" s="146"/>
      <c r="J11" s="6" t="s">
        <v>85</v>
      </c>
      <c r="K11" s="146"/>
      <c r="L11" s="6"/>
      <c r="M11" s="6"/>
      <c r="N11" s="146"/>
    </row>
    <row r="12" spans="1:14" x14ac:dyDescent="0.25">
      <c r="A12" s="95">
        <v>7</v>
      </c>
      <c r="B12" s="13" t="s">
        <v>29</v>
      </c>
      <c r="C12" s="96">
        <v>0.33</v>
      </c>
      <c r="D12" s="161"/>
      <c r="E12" s="95"/>
      <c r="F12" s="13" t="s">
        <v>12</v>
      </c>
      <c r="G12" s="96">
        <v>0.95</v>
      </c>
      <c r="H12" s="13"/>
      <c r="I12" s="95"/>
      <c r="J12" s="13" t="s">
        <v>29</v>
      </c>
      <c r="K12" s="95">
        <v>0.33</v>
      </c>
      <c r="L12" s="13"/>
      <c r="M12" s="13"/>
      <c r="N12" s="95">
        <f>C12+G12+K12</f>
        <v>1.61</v>
      </c>
    </row>
    <row r="13" spans="1:14" ht="15.75" customHeight="1" x14ac:dyDescent="0.25">
      <c r="A13" s="202">
        <v>4.9800000000000004</v>
      </c>
      <c r="B13" s="209"/>
      <c r="C13" s="152"/>
      <c r="D13" s="166" t="s">
        <v>93</v>
      </c>
      <c r="E13" s="202"/>
      <c r="F13" s="166"/>
      <c r="G13" s="202"/>
      <c r="H13" s="168"/>
      <c r="I13" s="234"/>
      <c r="J13" s="166" t="s">
        <v>93</v>
      </c>
      <c r="K13" s="202"/>
      <c r="L13" s="168"/>
      <c r="M13" s="168"/>
      <c r="N13" s="235"/>
    </row>
    <row r="14" spans="1:14" x14ac:dyDescent="0.25">
      <c r="A14" s="203"/>
      <c r="B14" s="174"/>
      <c r="C14" s="155"/>
      <c r="D14" s="170" t="s">
        <v>29</v>
      </c>
      <c r="E14" s="203">
        <v>0.33</v>
      </c>
      <c r="F14" s="170"/>
      <c r="G14" s="203"/>
      <c r="H14" s="174"/>
      <c r="I14" s="203"/>
      <c r="J14" s="170" t="s">
        <v>12</v>
      </c>
      <c r="K14" s="203">
        <v>0.82</v>
      </c>
      <c r="L14" s="174"/>
      <c r="M14" s="174"/>
      <c r="N14" s="95">
        <f>E14+K14</f>
        <v>1.1499999999999999</v>
      </c>
    </row>
    <row r="15" spans="1:14" ht="14.25" customHeight="1" x14ac:dyDescent="0.25">
      <c r="A15" s="202"/>
      <c r="B15" s="166" t="s">
        <v>89</v>
      </c>
      <c r="C15" s="152"/>
      <c r="D15" s="166"/>
      <c r="E15" s="202"/>
      <c r="F15" s="166"/>
      <c r="G15" s="167"/>
      <c r="H15" s="166" t="s">
        <v>89</v>
      </c>
      <c r="I15" s="202"/>
      <c r="J15" s="166"/>
      <c r="K15" s="202"/>
      <c r="L15" s="168"/>
      <c r="M15" s="168"/>
      <c r="N15" s="204"/>
    </row>
    <row r="16" spans="1:14" x14ac:dyDescent="0.25">
      <c r="A16" s="203">
        <v>5.98</v>
      </c>
      <c r="B16" s="170" t="s">
        <v>24</v>
      </c>
      <c r="C16" s="171">
        <v>0.33</v>
      </c>
      <c r="D16" s="170"/>
      <c r="E16" s="157"/>
      <c r="F16" s="172"/>
      <c r="G16" s="173"/>
      <c r="H16" s="170" t="s">
        <v>12</v>
      </c>
      <c r="I16" s="203">
        <v>1.05</v>
      </c>
      <c r="J16" s="170"/>
      <c r="K16" s="203"/>
      <c r="L16" s="174"/>
      <c r="M16" s="174"/>
      <c r="N16" s="203">
        <v>1.38</v>
      </c>
    </row>
    <row r="17" spans="1:14" x14ac:dyDescent="0.25">
      <c r="A17" s="204">
        <v>3.25</v>
      </c>
      <c r="B17" s="175"/>
      <c r="C17" s="169"/>
      <c r="D17" s="176"/>
      <c r="E17" s="208"/>
      <c r="F17" s="178"/>
      <c r="G17" s="179"/>
      <c r="H17" s="176" t="s">
        <v>90</v>
      </c>
      <c r="I17" s="204">
        <v>0.75</v>
      </c>
      <c r="J17" s="176"/>
      <c r="K17" s="204"/>
      <c r="L17" s="175"/>
      <c r="M17" s="175"/>
      <c r="N17" s="204">
        <v>0.75</v>
      </c>
    </row>
    <row r="18" spans="1:14" x14ac:dyDescent="0.25">
      <c r="A18" s="212"/>
      <c r="B18" s="213"/>
      <c r="C18" s="214"/>
      <c r="D18" s="213"/>
      <c r="E18" s="212"/>
      <c r="F18" s="213"/>
      <c r="G18" s="214"/>
      <c r="H18" s="168" t="s">
        <v>88</v>
      </c>
      <c r="I18" s="212"/>
      <c r="J18" s="213"/>
      <c r="K18" s="212"/>
      <c r="L18" s="213"/>
      <c r="M18" s="214"/>
      <c r="N18" s="212"/>
    </row>
    <row r="19" spans="1:14" x14ac:dyDescent="0.25">
      <c r="A19" s="215">
        <v>2</v>
      </c>
      <c r="B19" s="216"/>
      <c r="C19" s="217"/>
      <c r="D19" s="216"/>
      <c r="E19" s="215"/>
      <c r="F19" s="216"/>
      <c r="G19" s="217"/>
      <c r="H19" s="174" t="s">
        <v>12</v>
      </c>
      <c r="I19" s="215">
        <v>0.46</v>
      </c>
      <c r="J19" s="216"/>
      <c r="K19" s="215"/>
      <c r="L19" s="216"/>
      <c r="M19" s="217"/>
      <c r="N19" s="215">
        <f>C19+E19+G19+I19+K19+M19</f>
        <v>0.46</v>
      </c>
    </row>
    <row r="20" spans="1:14" x14ac:dyDescent="0.25">
      <c r="A20" s="202"/>
      <c r="B20" s="153"/>
      <c r="C20" s="153"/>
      <c r="D20" s="168" t="s">
        <v>91</v>
      </c>
      <c r="E20" s="202"/>
      <c r="F20" s="154"/>
      <c r="G20" s="152"/>
      <c r="H20" s="180"/>
      <c r="I20" s="202"/>
      <c r="J20" s="236" t="s">
        <v>92</v>
      </c>
      <c r="K20" s="202"/>
      <c r="L20" s="180"/>
      <c r="M20" s="153"/>
      <c r="N20" s="202"/>
    </row>
    <row r="21" spans="1:14" x14ac:dyDescent="0.25">
      <c r="A21" s="203">
        <v>7</v>
      </c>
      <c r="B21" s="156"/>
      <c r="C21" s="156"/>
      <c r="D21" s="174" t="s">
        <v>29</v>
      </c>
      <c r="E21" s="203">
        <v>0.5</v>
      </c>
      <c r="F21" s="157"/>
      <c r="G21" s="155"/>
      <c r="H21" s="181"/>
      <c r="I21" s="203"/>
      <c r="J21" s="237" t="s">
        <v>12</v>
      </c>
      <c r="K21" s="203">
        <v>1.1100000000000001</v>
      </c>
      <c r="L21" s="181"/>
      <c r="M21" s="156"/>
      <c r="N21" s="203">
        <f>C21+E21+G21+I21+K21</f>
        <v>1.61</v>
      </c>
    </row>
    <row r="22" spans="1:14" x14ac:dyDescent="0.25">
      <c r="A22" s="204"/>
      <c r="B22" s="168" t="s">
        <v>79</v>
      </c>
      <c r="C22" s="152"/>
      <c r="D22" s="218"/>
      <c r="E22" s="202"/>
      <c r="F22" s="168" t="s">
        <v>79</v>
      </c>
      <c r="G22" s="152"/>
      <c r="H22" s="168"/>
      <c r="I22" s="202"/>
      <c r="J22" s="168" t="s">
        <v>80</v>
      </c>
      <c r="K22" s="202"/>
      <c r="L22" s="168"/>
      <c r="M22" s="168"/>
      <c r="N22" s="202"/>
    </row>
    <row r="23" spans="1:14" x14ac:dyDescent="0.25">
      <c r="A23" s="203">
        <v>8</v>
      </c>
      <c r="B23" s="174" t="s">
        <v>29</v>
      </c>
      <c r="C23" s="155">
        <v>0.25</v>
      </c>
      <c r="D23" s="219"/>
      <c r="E23" s="203"/>
      <c r="F23" s="174" t="s">
        <v>12</v>
      </c>
      <c r="G23" s="155">
        <v>1.34</v>
      </c>
      <c r="H23" s="174"/>
      <c r="I23" s="203"/>
      <c r="J23" s="174" t="s">
        <v>29</v>
      </c>
      <c r="K23" s="203">
        <v>0.25</v>
      </c>
      <c r="L23" s="174"/>
      <c r="M23" s="174"/>
      <c r="N23" s="203">
        <f>C23+G23+K23</f>
        <v>1.84</v>
      </c>
    </row>
    <row r="24" spans="1:14" x14ac:dyDescent="0.25">
      <c r="A24" s="204"/>
      <c r="B24" s="168" t="s">
        <v>78</v>
      </c>
      <c r="C24" s="152"/>
      <c r="D24" s="218"/>
      <c r="E24" s="202"/>
      <c r="F24" s="168" t="s">
        <v>78</v>
      </c>
      <c r="G24" s="152"/>
      <c r="H24" s="168"/>
      <c r="I24" s="202"/>
      <c r="J24" s="168" t="s">
        <v>78</v>
      </c>
      <c r="K24" s="202"/>
      <c r="L24" s="168"/>
      <c r="M24" s="168"/>
      <c r="N24" s="202"/>
    </row>
    <row r="25" spans="1:14" x14ac:dyDescent="0.25">
      <c r="A25" s="203">
        <v>8</v>
      </c>
      <c r="B25" s="174" t="s">
        <v>12</v>
      </c>
      <c r="C25" s="155">
        <v>1.19</v>
      </c>
      <c r="D25" s="219"/>
      <c r="E25" s="203"/>
      <c r="F25" s="174" t="s">
        <v>29</v>
      </c>
      <c r="G25" s="155">
        <v>0.33</v>
      </c>
      <c r="H25" s="174"/>
      <c r="I25" s="203"/>
      <c r="J25" s="174" t="s">
        <v>29</v>
      </c>
      <c r="K25" s="203">
        <v>0.33</v>
      </c>
      <c r="L25" s="174"/>
      <c r="M25" s="174"/>
      <c r="N25" s="203">
        <f>C25+G25+K25</f>
        <v>1.85</v>
      </c>
    </row>
    <row r="26" spans="1:14" ht="17.25" customHeight="1" x14ac:dyDescent="0.25">
      <c r="A26" s="220"/>
      <c r="B26" s="221"/>
      <c r="C26" s="221"/>
      <c r="D26" s="221"/>
      <c r="E26" s="222"/>
      <c r="F26" s="223"/>
      <c r="G26" s="221"/>
      <c r="H26" s="221" t="s">
        <v>87</v>
      </c>
      <c r="I26" s="222"/>
      <c r="J26" s="224"/>
      <c r="K26" s="220"/>
      <c r="L26" s="221"/>
      <c r="M26" s="221"/>
      <c r="N26" s="220"/>
    </row>
    <row r="27" spans="1:14" x14ac:dyDescent="0.25">
      <c r="A27" s="225">
        <v>2.17</v>
      </c>
      <c r="B27" s="226"/>
      <c r="C27" s="226"/>
      <c r="D27" s="226"/>
      <c r="E27" s="225"/>
      <c r="F27" s="226"/>
      <c r="G27" s="226"/>
      <c r="H27" s="226" t="s">
        <v>12</v>
      </c>
      <c r="I27" s="225">
        <v>0.5</v>
      </c>
      <c r="J27" s="227"/>
      <c r="K27" s="225"/>
      <c r="L27" s="226"/>
      <c r="M27" s="226"/>
      <c r="N27" s="225">
        <f>C27+E27+G27+I27+K27+M27</f>
        <v>0.5</v>
      </c>
    </row>
    <row r="28" spans="1:14" x14ac:dyDescent="0.25">
      <c r="A28" s="204"/>
      <c r="B28" s="168"/>
      <c r="C28" s="152"/>
      <c r="D28" s="168" t="s">
        <v>86</v>
      </c>
      <c r="E28" s="202"/>
      <c r="F28" s="233"/>
      <c r="G28" s="152"/>
      <c r="H28" s="168"/>
      <c r="I28" s="202"/>
      <c r="J28" s="168" t="s">
        <v>86</v>
      </c>
      <c r="K28" s="202"/>
      <c r="L28" s="168"/>
      <c r="M28" s="168"/>
      <c r="N28" s="202"/>
    </row>
    <row r="29" spans="1:14" x14ac:dyDescent="0.25">
      <c r="A29" s="203">
        <v>7</v>
      </c>
      <c r="B29" s="174"/>
      <c r="C29" s="155"/>
      <c r="D29" s="174" t="s">
        <v>12</v>
      </c>
      <c r="E29" s="203">
        <v>1.29</v>
      </c>
      <c r="F29" s="211"/>
      <c r="G29" s="155"/>
      <c r="H29" s="174"/>
      <c r="I29" s="203"/>
      <c r="J29" s="174" t="s">
        <v>29</v>
      </c>
      <c r="K29" s="203">
        <v>0.33</v>
      </c>
      <c r="L29" s="174"/>
      <c r="M29" s="174"/>
      <c r="N29" s="203">
        <f>E29+K29</f>
        <v>1.62</v>
      </c>
    </row>
    <row r="30" spans="1:14" ht="15" customHeight="1" x14ac:dyDescent="0.25">
      <c r="A30" s="204"/>
      <c r="B30" s="168"/>
      <c r="C30" s="152"/>
      <c r="D30" s="166" t="s">
        <v>84</v>
      </c>
      <c r="E30" s="202"/>
      <c r="F30" s="233"/>
      <c r="G30" s="152"/>
      <c r="H30" s="168"/>
      <c r="I30" s="202"/>
      <c r="J30" s="166" t="s">
        <v>84</v>
      </c>
      <c r="K30" s="202"/>
      <c r="L30" s="168"/>
      <c r="M30" s="168"/>
      <c r="N30" s="202"/>
    </row>
    <row r="31" spans="1:14" x14ac:dyDescent="0.25">
      <c r="A31" s="203">
        <v>4.66</v>
      </c>
      <c r="B31" s="174"/>
      <c r="C31" s="155"/>
      <c r="D31" s="176" t="s">
        <v>12</v>
      </c>
      <c r="E31" s="203">
        <v>0.83</v>
      </c>
      <c r="F31" s="211"/>
      <c r="G31" s="155"/>
      <c r="H31" s="174"/>
      <c r="I31" s="203"/>
      <c r="J31" s="176" t="s">
        <v>29</v>
      </c>
      <c r="K31" s="203">
        <v>0.25</v>
      </c>
      <c r="L31" s="174"/>
      <c r="M31" s="174"/>
      <c r="N31" s="203">
        <f>E31+K31</f>
        <v>1.08</v>
      </c>
    </row>
    <row r="32" spans="1:14" ht="15.75" customHeight="1" x14ac:dyDescent="0.25">
      <c r="A32" s="146"/>
      <c r="B32" s="6"/>
      <c r="C32" s="134"/>
      <c r="D32" s="5"/>
      <c r="E32" s="97"/>
      <c r="F32" s="5" t="s">
        <v>76</v>
      </c>
      <c r="G32" s="98"/>
      <c r="H32" s="5"/>
      <c r="I32" s="146"/>
      <c r="J32" s="5"/>
      <c r="K32" s="146"/>
      <c r="L32" s="6"/>
      <c r="M32" s="6"/>
      <c r="N32" s="93"/>
    </row>
    <row r="33" spans="1:14" ht="11.25" customHeight="1" x14ac:dyDescent="0.25">
      <c r="A33" s="95">
        <v>2.25</v>
      </c>
      <c r="B33" s="13"/>
      <c r="C33" s="96"/>
      <c r="D33" s="12"/>
      <c r="E33" s="207"/>
      <c r="F33" s="12" t="s">
        <v>77</v>
      </c>
      <c r="G33" s="158">
        <v>0.52</v>
      </c>
      <c r="H33" s="12"/>
      <c r="I33" s="95"/>
      <c r="J33" s="12"/>
      <c r="K33" s="95"/>
      <c r="L33" s="13"/>
      <c r="M33" s="13"/>
      <c r="N33" s="95">
        <f>C33+E33+G33+I33+K33+M33</f>
        <v>0.52</v>
      </c>
    </row>
    <row r="34" spans="1:14" x14ac:dyDescent="0.25">
      <c r="A34" s="134">
        <v>4.25</v>
      </c>
      <c r="B34" s="35"/>
      <c r="C34" s="138"/>
      <c r="D34" s="35"/>
      <c r="E34" s="138"/>
      <c r="F34" s="35"/>
      <c r="G34" s="138"/>
      <c r="H34" s="35" t="s">
        <v>108</v>
      </c>
      <c r="I34" s="138"/>
      <c r="J34" s="35"/>
      <c r="K34" s="138"/>
      <c r="L34" s="35"/>
      <c r="M34" s="138"/>
      <c r="N34" s="238"/>
    </row>
    <row r="35" spans="1:14" x14ac:dyDescent="0.25">
      <c r="A35" s="96"/>
      <c r="B35" s="45"/>
      <c r="C35" s="142"/>
      <c r="D35" s="239"/>
      <c r="E35" s="142"/>
      <c r="F35" s="239"/>
      <c r="G35" s="142"/>
      <c r="H35" s="239" t="s">
        <v>12</v>
      </c>
      <c r="I35" s="142">
        <v>0.99</v>
      </c>
      <c r="J35" s="239"/>
      <c r="K35" s="141"/>
      <c r="L35" s="45"/>
      <c r="M35" s="141"/>
      <c r="N35" s="95">
        <f>C35+E35+G35+I35+K35+M35</f>
        <v>0.99</v>
      </c>
    </row>
    <row r="36" spans="1:14" x14ac:dyDescent="0.25">
      <c r="A36" s="134"/>
      <c r="B36" s="35"/>
      <c r="C36" s="138"/>
      <c r="D36" s="282"/>
      <c r="E36" s="138"/>
      <c r="F36" s="282"/>
      <c r="G36" s="138"/>
      <c r="H36" s="135" t="s">
        <v>126</v>
      </c>
      <c r="I36" s="138"/>
      <c r="J36" s="282"/>
      <c r="K36" s="137"/>
      <c r="L36" s="35"/>
      <c r="M36" s="137"/>
      <c r="N36" s="146"/>
    </row>
    <row r="37" spans="1:14" ht="18.75" customHeight="1" x14ac:dyDescent="0.25">
      <c r="A37" s="96">
        <v>3.75</v>
      </c>
      <c r="B37" s="45"/>
      <c r="C37" s="142"/>
      <c r="D37" s="239"/>
      <c r="E37" s="142"/>
      <c r="F37" s="239"/>
      <c r="G37" s="142"/>
      <c r="H37" s="283" t="s">
        <v>127</v>
      </c>
      <c r="I37" s="142">
        <v>0.86</v>
      </c>
      <c r="J37" s="239"/>
      <c r="K37" s="141"/>
      <c r="L37" s="45"/>
      <c r="M37" s="141"/>
      <c r="N37" s="95">
        <f>C37+E37+G37+I37+K37+M37</f>
        <v>0.86</v>
      </c>
    </row>
    <row r="38" spans="1:14" ht="16.5" customHeight="1" x14ac:dyDescent="0.25">
      <c r="A38" s="134"/>
      <c r="B38" s="35"/>
      <c r="C38" s="138"/>
      <c r="D38" s="282"/>
      <c r="E38" s="138"/>
      <c r="F38" s="282"/>
      <c r="G38" s="138"/>
      <c r="H38" s="135" t="s">
        <v>128</v>
      </c>
      <c r="I38" s="138"/>
      <c r="J38" s="282"/>
      <c r="K38" s="137"/>
      <c r="L38" s="35"/>
      <c r="M38" s="137"/>
      <c r="N38" s="146"/>
    </row>
    <row r="39" spans="1:14" x14ac:dyDescent="0.25">
      <c r="A39" s="96">
        <v>1</v>
      </c>
      <c r="B39" s="45"/>
      <c r="C39" s="142"/>
      <c r="D39" s="239"/>
      <c r="E39" s="142"/>
      <c r="F39" s="239"/>
      <c r="G39" s="142"/>
      <c r="H39" s="139" t="s">
        <v>129</v>
      </c>
      <c r="I39" s="142">
        <v>0.23</v>
      </c>
      <c r="J39" s="239"/>
      <c r="K39" s="141"/>
      <c r="L39" s="45"/>
      <c r="M39" s="141"/>
      <c r="N39" s="95">
        <f>C39+E39+G39+I39+K39+M39</f>
        <v>0.23</v>
      </c>
    </row>
    <row r="40" spans="1:14" x14ac:dyDescent="0.25">
      <c r="A40" s="205">
        <f>SUM(A3:A39)</f>
        <v>94.29</v>
      </c>
      <c r="B40" s="183"/>
      <c r="C40" s="184">
        <f>SUM(C3:C39)</f>
        <v>3.38</v>
      </c>
      <c r="D40" s="185"/>
      <c r="E40" s="184">
        <f>SUM(E3:E39)</f>
        <v>3.45</v>
      </c>
      <c r="F40" s="186"/>
      <c r="G40" s="184">
        <f>SUM(G3:G39)</f>
        <v>3.94</v>
      </c>
      <c r="H40" s="186"/>
      <c r="I40" s="184">
        <f>SUM(I3:I39)</f>
        <v>4.8400000000000007</v>
      </c>
      <c r="J40" s="186"/>
      <c r="K40" s="184">
        <f>SUM(K3:K39)</f>
        <v>6.15</v>
      </c>
      <c r="L40" s="185"/>
      <c r="M40" s="184"/>
      <c r="N40" s="184">
        <f>SUM(N3:N39)</f>
        <v>21.76</v>
      </c>
    </row>
    <row r="41" spans="1:14" x14ac:dyDescent="0.25">
      <c r="A41" s="187"/>
      <c r="B41" s="188" t="s">
        <v>94</v>
      </c>
      <c r="C41" s="189"/>
      <c r="E41" s="190"/>
      <c r="F41" s="189"/>
      <c r="G41" s="189"/>
      <c r="H41" s="189"/>
      <c r="I41" s="189"/>
      <c r="J41" s="191" t="s">
        <v>60</v>
      </c>
      <c r="K41" s="190"/>
      <c r="L41" s="190"/>
      <c r="M41" s="190"/>
      <c r="N41" s="189"/>
    </row>
    <row r="42" spans="1:14" x14ac:dyDescent="0.25">
      <c r="A42" s="187"/>
      <c r="B42" s="192" t="s">
        <v>62</v>
      </c>
      <c r="C42" t="str">
        <f>B1</f>
        <v>VANESA ALBORT FERNANDEZ</v>
      </c>
      <c r="F42" s="193" t="s">
        <v>135</v>
      </c>
      <c r="G42" s="189"/>
      <c r="I42" s="189"/>
      <c r="J42" s="194">
        <f>N40*4.33</f>
        <v>94.220800000000011</v>
      </c>
      <c r="K42" s="190"/>
      <c r="L42" s="190"/>
      <c r="M42" s="190"/>
      <c r="N42" s="189"/>
    </row>
  </sheetData>
  <pageMargins left="0.51181102362204722" right="0.51181102362204722" top="0.19685039370078741" bottom="0.19685039370078741" header="0.31496062992125984" footer="0.31496062992125984"/>
  <pageSetup paperSize="9" scale="8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opLeftCell="A13" workbookViewId="0">
      <selection sqref="A1:O44"/>
    </sheetView>
  </sheetViews>
  <sheetFormatPr baseColWidth="10" defaultRowHeight="15" x14ac:dyDescent="0.25"/>
  <cols>
    <col min="1" max="1" width="7.140625" customWidth="1"/>
    <col min="2" max="2" width="17.5703125" customWidth="1"/>
    <col min="3" max="3" width="6.7109375" customWidth="1"/>
    <col min="4" max="4" width="15.85546875" customWidth="1"/>
    <col min="5" max="5" width="6.28515625" customWidth="1"/>
    <col min="6" max="6" width="13.42578125" customWidth="1"/>
    <col min="7" max="7" width="6.28515625" customWidth="1"/>
    <col min="8" max="8" width="16.5703125" customWidth="1"/>
    <col min="9" max="9" width="5.5703125" customWidth="1"/>
    <col min="10" max="10" width="15" customWidth="1"/>
    <col min="11" max="11" width="5" customWidth="1"/>
    <col min="12" max="12" width="4.42578125" customWidth="1"/>
    <col min="13" max="13" width="4.140625" customWidth="1"/>
    <col min="14" max="14" width="6.5703125" customWidth="1"/>
  </cols>
  <sheetData>
    <row r="1" spans="1:14" x14ac:dyDescent="0.25">
      <c r="A1" s="150"/>
      <c r="B1" s="52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24" x14ac:dyDescent="0.25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51" t="s">
        <v>6</v>
      </c>
      <c r="G2" s="151" t="s">
        <v>5</v>
      </c>
      <c r="H2" s="151" t="s">
        <v>7</v>
      </c>
      <c r="I2" s="151" t="s">
        <v>5</v>
      </c>
      <c r="J2" s="151" t="s">
        <v>8</v>
      </c>
      <c r="K2" s="151" t="s">
        <v>5</v>
      </c>
      <c r="L2" s="151" t="s">
        <v>28</v>
      </c>
      <c r="M2" s="151" t="s">
        <v>5</v>
      </c>
      <c r="N2" s="151" t="s">
        <v>10</v>
      </c>
    </row>
    <row r="3" spans="1:14" ht="16.5" x14ac:dyDescent="0.25">
      <c r="A3" s="259"/>
      <c r="B3" s="260"/>
      <c r="C3" s="261"/>
      <c r="D3" s="260" t="s">
        <v>121</v>
      </c>
      <c r="E3" s="261"/>
      <c r="F3" s="262"/>
      <c r="G3" s="263"/>
      <c r="H3" s="260"/>
      <c r="I3" s="261"/>
      <c r="J3" s="260" t="s">
        <v>121</v>
      </c>
      <c r="K3" s="261"/>
      <c r="L3" s="260"/>
      <c r="M3" s="264"/>
      <c r="N3" s="134"/>
    </row>
    <row r="4" spans="1:14" x14ac:dyDescent="0.25">
      <c r="A4" s="16">
        <v>7</v>
      </c>
      <c r="B4" s="265"/>
      <c r="C4" s="266"/>
      <c r="D4" s="265" t="s">
        <v>24</v>
      </c>
      <c r="E4" s="266">
        <v>0.5</v>
      </c>
      <c r="F4" s="267"/>
      <c r="G4" s="268"/>
      <c r="H4" s="265"/>
      <c r="I4" s="268"/>
      <c r="J4" s="265" t="s">
        <v>12</v>
      </c>
      <c r="K4" s="99">
        <v>1.1200000000000001</v>
      </c>
      <c r="L4" s="265"/>
      <c r="M4" s="265"/>
      <c r="N4" s="96">
        <f>C4+E4+G4+I4+K4+M4</f>
        <v>1.62</v>
      </c>
    </row>
    <row r="5" spans="1:14" x14ac:dyDescent="0.25">
      <c r="A5" s="269"/>
      <c r="B5" s="272"/>
      <c r="C5" s="277"/>
      <c r="D5" s="272"/>
      <c r="E5" s="271"/>
      <c r="F5" s="272"/>
      <c r="G5" s="271"/>
      <c r="H5" s="272"/>
      <c r="I5" s="277"/>
      <c r="J5" s="272" t="s">
        <v>124</v>
      </c>
      <c r="K5" s="271"/>
      <c r="L5" s="272"/>
      <c r="M5" s="272"/>
      <c r="N5" s="277"/>
    </row>
    <row r="6" spans="1:14" x14ac:dyDescent="0.25">
      <c r="A6" s="278">
        <v>3.5</v>
      </c>
      <c r="B6" s="279"/>
      <c r="C6" s="280"/>
      <c r="D6" s="279"/>
      <c r="E6" s="281"/>
      <c r="F6" s="279"/>
      <c r="G6" s="281"/>
      <c r="H6" s="279"/>
      <c r="I6" s="280"/>
      <c r="J6" s="279" t="s">
        <v>125</v>
      </c>
      <c r="K6" s="281">
        <v>0.81</v>
      </c>
      <c r="L6" s="279"/>
      <c r="M6" s="279"/>
      <c r="N6" s="275">
        <f>C6+E6+G6+I6+K6+M6</f>
        <v>0.81</v>
      </c>
    </row>
    <row r="7" spans="1:14" x14ac:dyDescent="0.25">
      <c r="A7" s="93"/>
      <c r="B7" s="6" t="s">
        <v>81</v>
      </c>
      <c r="C7" s="134"/>
      <c r="D7" s="160"/>
      <c r="E7" s="146"/>
      <c r="F7" s="6" t="s">
        <v>81</v>
      </c>
      <c r="G7" s="134"/>
      <c r="H7" s="6"/>
      <c r="I7" s="146"/>
      <c r="J7" s="6" t="s">
        <v>81</v>
      </c>
      <c r="K7" s="146"/>
      <c r="L7" s="6"/>
      <c r="M7" s="6"/>
      <c r="N7" s="146"/>
    </row>
    <row r="8" spans="1:14" x14ac:dyDescent="0.25">
      <c r="A8" s="95">
        <v>6.5</v>
      </c>
      <c r="B8" s="13" t="s">
        <v>12</v>
      </c>
      <c r="C8" s="96">
        <v>0.7</v>
      </c>
      <c r="D8" s="161"/>
      <c r="E8" s="95"/>
      <c r="F8" s="13" t="s">
        <v>82</v>
      </c>
      <c r="G8" s="96">
        <v>0.4</v>
      </c>
      <c r="H8" s="13"/>
      <c r="I8" s="95"/>
      <c r="J8" s="13" t="s">
        <v>82</v>
      </c>
      <c r="K8" s="95">
        <v>0.4</v>
      </c>
      <c r="L8" s="13"/>
      <c r="M8" s="13"/>
      <c r="N8" s="95">
        <f>C8+G8+K8</f>
        <v>1.5</v>
      </c>
    </row>
    <row r="9" spans="1:14" x14ac:dyDescent="0.25">
      <c r="A9" s="93"/>
      <c r="B9" s="6" t="s">
        <v>83</v>
      </c>
      <c r="C9" s="134"/>
      <c r="D9" s="160"/>
      <c r="E9" s="146"/>
      <c r="F9" s="6" t="s">
        <v>83</v>
      </c>
      <c r="G9" s="134"/>
      <c r="H9" s="6"/>
      <c r="I9" s="146"/>
      <c r="J9" s="6" t="s">
        <v>83</v>
      </c>
      <c r="K9" s="146"/>
      <c r="L9" s="6"/>
      <c r="M9" s="6"/>
      <c r="N9" s="146"/>
    </row>
    <row r="10" spans="1:14" x14ac:dyDescent="0.25">
      <c r="A10" s="95">
        <v>6</v>
      </c>
      <c r="B10" s="13" t="s">
        <v>12</v>
      </c>
      <c r="C10" s="96">
        <v>0.57999999999999996</v>
      </c>
      <c r="D10" s="161"/>
      <c r="E10" s="95"/>
      <c r="F10" s="13" t="s">
        <v>82</v>
      </c>
      <c r="G10" s="96">
        <v>0.4</v>
      </c>
      <c r="H10" s="13"/>
      <c r="I10" s="95"/>
      <c r="J10" s="13" t="s">
        <v>82</v>
      </c>
      <c r="K10" s="95">
        <v>0.4</v>
      </c>
      <c r="L10" s="13"/>
      <c r="M10" s="13"/>
      <c r="N10" s="95">
        <f>C10+G10+K10</f>
        <v>1.38</v>
      </c>
    </row>
    <row r="11" spans="1:14" x14ac:dyDescent="0.25">
      <c r="A11" s="93"/>
      <c r="B11" s="6" t="s">
        <v>85</v>
      </c>
      <c r="C11" s="134"/>
      <c r="D11" s="160"/>
      <c r="E11" s="146"/>
      <c r="F11" s="6" t="s">
        <v>85</v>
      </c>
      <c r="G11" s="134"/>
      <c r="H11" s="6"/>
      <c r="I11" s="146"/>
      <c r="J11" s="6" t="s">
        <v>85</v>
      </c>
      <c r="K11" s="146"/>
      <c r="L11" s="6"/>
      <c r="M11" s="6"/>
      <c r="N11" s="146"/>
    </row>
    <row r="12" spans="1:14" x14ac:dyDescent="0.25">
      <c r="A12" s="95">
        <v>7</v>
      </c>
      <c r="B12" s="13" t="s">
        <v>29</v>
      </c>
      <c r="C12" s="96">
        <v>0.33</v>
      </c>
      <c r="D12" s="161"/>
      <c r="E12" s="95"/>
      <c r="F12" s="13" t="s">
        <v>12</v>
      </c>
      <c r="G12" s="96">
        <v>0.95</v>
      </c>
      <c r="H12" s="13"/>
      <c r="I12" s="95"/>
      <c r="J12" s="13" t="s">
        <v>29</v>
      </c>
      <c r="K12" s="95">
        <v>0.33</v>
      </c>
      <c r="L12" s="13"/>
      <c r="M12" s="13"/>
      <c r="N12" s="95">
        <f>C12+G12+K12</f>
        <v>1.61</v>
      </c>
    </row>
    <row r="13" spans="1:14" ht="16.5" customHeight="1" x14ac:dyDescent="0.25">
      <c r="A13" s="202">
        <v>4.9800000000000004</v>
      </c>
      <c r="B13" s="209"/>
      <c r="C13" s="152"/>
      <c r="D13" s="166" t="s">
        <v>93</v>
      </c>
      <c r="E13" s="202"/>
      <c r="F13" s="166"/>
      <c r="G13" s="202"/>
      <c r="H13" s="168"/>
      <c r="I13" s="234"/>
      <c r="J13" s="166" t="s">
        <v>93</v>
      </c>
      <c r="K13" s="202"/>
      <c r="L13" s="168"/>
      <c r="M13" s="168"/>
      <c r="N13" s="235"/>
    </row>
    <row r="14" spans="1:14" x14ac:dyDescent="0.25">
      <c r="A14" s="203"/>
      <c r="B14" s="174"/>
      <c r="C14" s="155"/>
      <c r="D14" s="170" t="s">
        <v>29</v>
      </c>
      <c r="E14" s="203">
        <v>0.33</v>
      </c>
      <c r="F14" s="170"/>
      <c r="G14" s="203"/>
      <c r="H14" s="174"/>
      <c r="I14" s="203"/>
      <c r="J14" s="170" t="s">
        <v>12</v>
      </c>
      <c r="K14" s="203">
        <v>0.82</v>
      </c>
      <c r="L14" s="174"/>
      <c r="M14" s="174"/>
      <c r="N14" s="95">
        <f>E14+K14</f>
        <v>1.1499999999999999</v>
      </c>
    </row>
    <row r="15" spans="1:14" ht="13.5" customHeight="1" x14ac:dyDescent="0.25">
      <c r="A15" s="202"/>
      <c r="B15" s="166" t="s">
        <v>89</v>
      </c>
      <c r="C15" s="152"/>
      <c r="D15" s="166"/>
      <c r="E15" s="202"/>
      <c r="F15" s="166"/>
      <c r="G15" s="167"/>
      <c r="H15" s="166" t="s">
        <v>89</v>
      </c>
      <c r="I15" s="202"/>
      <c r="J15" s="166"/>
      <c r="K15" s="202"/>
      <c r="L15" s="168"/>
      <c r="M15" s="168"/>
      <c r="N15" s="204"/>
    </row>
    <row r="16" spans="1:14" x14ac:dyDescent="0.25">
      <c r="A16" s="203">
        <v>5.98</v>
      </c>
      <c r="B16" s="170" t="s">
        <v>24</v>
      </c>
      <c r="C16" s="171">
        <v>0.33</v>
      </c>
      <c r="D16" s="170"/>
      <c r="E16" s="157"/>
      <c r="F16" s="172"/>
      <c r="G16" s="173"/>
      <c r="H16" s="170" t="s">
        <v>12</v>
      </c>
      <c r="I16" s="203">
        <v>1.05</v>
      </c>
      <c r="J16" s="170"/>
      <c r="K16" s="203"/>
      <c r="L16" s="174"/>
      <c r="M16" s="174"/>
      <c r="N16" s="203">
        <v>1.38</v>
      </c>
    </row>
    <row r="17" spans="1:14" x14ac:dyDescent="0.25">
      <c r="A17" s="204">
        <v>3.25</v>
      </c>
      <c r="B17" s="175"/>
      <c r="C17" s="169"/>
      <c r="D17" s="176"/>
      <c r="E17" s="208"/>
      <c r="F17" s="178"/>
      <c r="G17" s="179"/>
      <c r="H17" s="176" t="s">
        <v>90</v>
      </c>
      <c r="I17" s="204">
        <v>0.75</v>
      </c>
      <c r="J17" s="176"/>
      <c r="K17" s="204"/>
      <c r="L17" s="175"/>
      <c r="M17" s="175"/>
      <c r="N17" s="204">
        <v>0.75</v>
      </c>
    </row>
    <row r="18" spans="1:14" x14ac:dyDescent="0.25">
      <c r="A18" s="212"/>
      <c r="B18" s="213"/>
      <c r="C18" s="214"/>
      <c r="D18" s="213"/>
      <c r="E18" s="212"/>
      <c r="F18" s="213"/>
      <c r="G18" s="214"/>
      <c r="H18" s="168" t="s">
        <v>88</v>
      </c>
      <c r="I18" s="212"/>
      <c r="J18" s="213"/>
      <c r="K18" s="212"/>
      <c r="L18" s="213"/>
      <c r="M18" s="214"/>
      <c r="N18" s="212"/>
    </row>
    <row r="19" spans="1:14" x14ac:dyDescent="0.25">
      <c r="A19" s="215">
        <v>2</v>
      </c>
      <c r="B19" s="216"/>
      <c r="C19" s="217"/>
      <c r="D19" s="216"/>
      <c r="E19" s="215"/>
      <c r="F19" s="216"/>
      <c r="G19" s="217"/>
      <c r="H19" s="174" t="s">
        <v>12</v>
      </c>
      <c r="I19" s="215">
        <v>0.46</v>
      </c>
      <c r="J19" s="216"/>
      <c r="K19" s="215"/>
      <c r="L19" s="216"/>
      <c r="M19" s="217"/>
      <c r="N19" s="215">
        <f>C19+E19+G19+I19+K19+M19</f>
        <v>0.46</v>
      </c>
    </row>
    <row r="20" spans="1:14" x14ac:dyDescent="0.25">
      <c r="A20" s="202"/>
      <c r="B20" s="153"/>
      <c r="C20" s="153"/>
      <c r="D20" s="168" t="s">
        <v>91</v>
      </c>
      <c r="E20" s="202"/>
      <c r="F20" s="154"/>
      <c r="G20" s="152"/>
      <c r="H20" s="180"/>
      <c r="I20" s="202"/>
      <c r="J20" s="236" t="s">
        <v>92</v>
      </c>
      <c r="K20" s="202"/>
      <c r="L20" s="180"/>
      <c r="M20" s="153"/>
      <c r="N20" s="202"/>
    </row>
    <row r="21" spans="1:14" x14ac:dyDescent="0.25">
      <c r="A21" s="203">
        <v>7</v>
      </c>
      <c r="B21" s="156"/>
      <c r="C21" s="156"/>
      <c r="D21" s="174" t="s">
        <v>29</v>
      </c>
      <c r="E21" s="203">
        <v>0.5</v>
      </c>
      <c r="F21" s="157"/>
      <c r="G21" s="155"/>
      <c r="H21" s="181"/>
      <c r="I21" s="203"/>
      <c r="J21" s="237" t="s">
        <v>12</v>
      </c>
      <c r="K21" s="203">
        <v>1.1100000000000001</v>
      </c>
      <c r="L21" s="181"/>
      <c r="M21" s="156"/>
      <c r="N21" s="203">
        <f>C21+E21+G21+I21+K21</f>
        <v>1.61</v>
      </c>
    </row>
    <row r="22" spans="1:14" x14ac:dyDescent="0.25">
      <c r="A22" s="204"/>
      <c r="B22" s="168" t="s">
        <v>79</v>
      </c>
      <c r="C22" s="152"/>
      <c r="D22" s="218"/>
      <c r="E22" s="202"/>
      <c r="F22" s="168" t="s">
        <v>79</v>
      </c>
      <c r="G22" s="152"/>
      <c r="H22" s="168"/>
      <c r="I22" s="202"/>
      <c r="J22" s="168" t="s">
        <v>80</v>
      </c>
      <c r="K22" s="202"/>
      <c r="L22" s="168"/>
      <c r="M22" s="168"/>
      <c r="N22" s="202"/>
    </row>
    <row r="23" spans="1:14" x14ac:dyDescent="0.25">
      <c r="A23" s="203">
        <v>8</v>
      </c>
      <c r="B23" s="174" t="s">
        <v>29</v>
      </c>
      <c r="C23" s="155">
        <v>0.25</v>
      </c>
      <c r="D23" s="219"/>
      <c r="E23" s="203"/>
      <c r="F23" s="174" t="s">
        <v>12</v>
      </c>
      <c r="G23" s="155">
        <v>1.34</v>
      </c>
      <c r="H23" s="174"/>
      <c r="I23" s="203"/>
      <c r="J23" s="174" t="s">
        <v>29</v>
      </c>
      <c r="K23" s="203">
        <v>0.25</v>
      </c>
      <c r="L23" s="174"/>
      <c r="M23" s="174"/>
      <c r="N23" s="203">
        <f>C23+G23+K23</f>
        <v>1.84</v>
      </c>
    </row>
    <row r="24" spans="1:14" x14ac:dyDescent="0.25">
      <c r="A24" s="204"/>
      <c r="B24" s="168" t="s">
        <v>78</v>
      </c>
      <c r="C24" s="152"/>
      <c r="D24" s="218"/>
      <c r="E24" s="202"/>
      <c r="F24" s="168" t="s">
        <v>78</v>
      </c>
      <c r="G24" s="152"/>
      <c r="H24" s="168"/>
      <c r="I24" s="202"/>
      <c r="J24" s="168" t="s">
        <v>78</v>
      </c>
      <c r="K24" s="202"/>
      <c r="L24" s="168"/>
      <c r="M24" s="168"/>
      <c r="N24" s="202"/>
    </row>
    <row r="25" spans="1:14" x14ac:dyDescent="0.25">
      <c r="A25" s="203">
        <v>8</v>
      </c>
      <c r="B25" s="174" t="s">
        <v>12</v>
      </c>
      <c r="C25" s="155">
        <v>1.19</v>
      </c>
      <c r="D25" s="219"/>
      <c r="E25" s="203"/>
      <c r="F25" s="174" t="s">
        <v>29</v>
      </c>
      <c r="G25" s="155">
        <v>0.33</v>
      </c>
      <c r="H25" s="174"/>
      <c r="I25" s="203"/>
      <c r="J25" s="174" t="s">
        <v>29</v>
      </c>
      <c r="K25" s="203">
        <v>0.33</v>
      </c>
      <c r="L25" s="174"/>
      <c r="M25" s="174"/>
      <c r="N25" s="203">
        <f>C25+G25+K25</f>
        <v>1.85</v>
      </c>
    </row>
    <row r="26" spans="1:14" x14ac:dyDescent="0.25">
      <c r="A26" s="220"/>
      <c r="B26" s="221"/>
      <c r="C26" s="221"/>
      <c r="D26" s="221"/>
      <c r="E26" s="222"/>
      <c r="F26" s="223"/>
      <c r="G26" s="221"/>
      <c r="H26" s="221" t="s">
        <v>87</v>
      </c>
      <c r="I26" s="222"/>
      <c r="J26" s="224"/>
      <c r="K26" s="220"/>
      <c r="L26" s="221"/>
      <c r="M26" s="221"/>
      <c r="N26" s="220"/>
    </row>
    <row r="27" spans="1:14" x14ac:dyDescent="0.25">
      <c r="A27" s="225">
        <v>2.17</v>
      </c>
      <c r="B27" s="226"/>
      <c r="C27" s="226"/>
      <c r="D27" s="226"/>
      <c r="E27" s="225"/>
      <c r="F27" s="226"/>
      <c r="G27" s="226"/>
      <c r="H27" s="226" t="s">
        <v>12</v>
      </c>
      <c r="I27" s="225">
        <v>0.5</v>
      </c>
      <c r="J27" s="227"/>
      <c r="K27" s="225"/>
      <c r="L27" s="226"/>
      <c r="M27" s="226"/>
      <c r="N27" s="225">
        <f>C27+E27+G27+I27+K27+M27</f>
        <v>0.5</v>
      </c>
    </row>
    <row r="28" spans="1:14" x14ac:dyDescent="0.25">
      <c r="A28" s="204"/>
      <c r="B28" s="228"/>
      <c r="C28" s="176"/>
      <c r="D28" s="229" t="s">
        <v>106</v>
      </c>
      <c r="E28" s="230"/>
      <c r="F28" s="229" t="s">
        <v>106</v>
      </c>
      <c r="G28" s="231"/>
      <c r="H28" s="229"/>
      <c r="I28" s="232"/>
      <c r="J28" s="229" t="s">
        <v>106</v>
      </c>
      <c r="K28" s="208"/>
      <c r="L28" s="228"/>
      <c r="M28" s="176"/>
      <c r="N28" s="204"/>
    </row>
    <row r="29" spans="1:14" ht="22.5" x14ac:dyDescent="0.25">
      <c r="A29" s="203">
        <v>9.52</v>
      </c>
      <c r="B29" s="172"/>
      <c r="C29" s="170"/>
      <c r="D29" s="226" t="s">
        <v>107</v>
      </c>
      <c r="E29" s="203">
        <v>1.53</v>
      </c>
      <c r="F29" s="226" t="s">
        <v>29</v>
      </c>
      <c r="G29" s="155">
        <v>0.33</v>
      </c>
      <c r="H29" s="217"/>
      <c r="I29" s="215"/>
      <c r="J29" s="226" t="s">
        <v>29</v>
      </c>
      <c r="K29" s="157">
        <v>0.33</v>
      </c>
      <c r="L29" s="170"/>
      <c r="M29" s="170"/>
      <c r="N29" s="203">
        <f>C29+E29+G29+I29+K29</f>
        <v>2.19</v>
      </c>
    </row>
    <row r="30" spans="1:14" x14ac:dyDescent="0.25">
      <c r="A30" s="204"/>
      <c r="B30" s="168"/>
      <c r="C30" s="152"/>
      <c r="D30" s="168" t="s">
        <v>86</v>
      </c>
      <c r="E30" s="202"/>
      <c r="F30" s="233"/>
      <c r="G30" s="152"/>
      <c r="H30" s="168"/>
      <c r="I30" s="202"/>
      <c r="J30" s="168" t="s">
        <v>86</v>
      </c>
      <c r="K30" s="202"/>
      <c r="L30" s="168"/>
      <c r="M30" s="168"/>
      <c r="N30" s="202"/>
    </row>
    <row r="31" spans="1:14" x14ac:dyDescent="0.25">
      <c r="A31" s="203">
        <v>7</v>
      </c>
      <c r="B31" s="174"/>
      <c r="C31" s="155"/>
      <c r="D31" s="174" t="s">
        <v>12</v>
      </c>
      <c r="E31" s="203">
        <v>1.29</v>
      </c>
      <c r="F31" s="211"/>
      <c r="G31" s="155"/>
      <c r="H31" s="174"/>
      <c r="I31" s="203"/>
      <c r="J31" s="174" t="s">
        <v>29</v>
      </c>
      <c r="K31" s="203">
        <v>0.33</v>
      </c>
      <c r="L31" s="174"/>
      <c r="M31" s="174"/>
      <c r="N31" s="203">
        <f>E31+K31</f>
        <v>1.62</v>
      </c>
    </row>
    <row r="32" spans="1:14" ht="23.25" x14ac:dyDescent="0.25">
      <c r="A32" s="204"/>
      <c r="B32" s="168"/>
      <c r="C32" s="152"/>
      <c r="D32" s="166" t="s">
        <v>84</v>
      </c>
      <c r="E32" s="202"/>
      <c r="F32" s="233"/>
      <c r="G32" s="152"/>
      <c r="H32" s="168"/>
      <c r="I32" s="202"/>
      <c r="J32" s="166" t="s">
        <v>84</v>
      </c>
      <c r="K32" s="202"/>
      <c r="L32" s="168"/>
      <c r="M32" s="168"/>
      <c r="N32" s="202"/>
    </row>
    <row r="33" spans="1:14" x14ac:dyDescent="0.25">
      <c r="A33" s="203">
        <v>4.66</v>
      </c>
      <c r="B33" s="174"/>
      <c r="C33" s="155"/>
      <c r="D33" s="176" t="s">
        <v>12</v>
      </c>
      <c r="E33" s="203">
        <v>0.83</v>
      </c>
      <c r="F33" s="211"/>
      <c r="G33" s="155"/>
      <c r="H33" s="174"/>
      <c r="I33" s="203"/>
      <c r="J33" s="176" t="s">
        <v>29</v>
      </c>
      <c r="K33" s="203">
        <v>0.25</v>
      </c>
      <c r="L33" s="174"/>
      <c r="M33" s="174"/>
      <c r="N33" s="203">
        <f>E33+K33</f>
        <v>1.08</v>
      </c>
    </row>
    <row r="34" spans="1:14" ht="23.25" x14ac:dyDescent="0.25">
      <c r="A34" s="146"/>
      <c r="B34" s="6"/>
      <c r="C34" s="134"/>
      <c r="D34" s="5"/>
      <c r="E34" s="97"/>
      <c r="F34" s="5" t="s">
        <v>76</v>
      </c>
      <c r="G34" s="98"/>
      <c r="H34" s="5"/>
      <c r="I34" s="146"/>
      <c r="J34" s="5"/>
      <c r="K34" s="146"/>
      <c r="L34" s="6"/>
      <c r="M34" s="6"/>
      <c r="N34" s="93"/>
    </row>
    <row r="35" spans="1:14" ht="23.25" x14ac:dyDescent="0.25">
      <c r="A35" s="95">
        <v>2.25</v>
      </c>
      <c r="B35" s="13"/>
      <c r="C35" s="96"/>
      <c r="D35" s="12"/>
      <c r="E35" s="207"/>
      <c r="F35" s="12" t="s">
        <v>77</v>
      </c>
      <c r="G35" s="158">
        <v>0.52</v>
      </c>
      <c r="H35" s="12"/>
      <c r="I35" s="95"/>
      <c r="J35" s="12"/>
      <c r="K35" s="95"/>
      <c r="L35" s="13"/>
      <c r="M35" s="13"/>
      <c r="N35" s="95">
        <f>C35+E35+G35+I35+K35+M35</f>
        <v>0.52</v>
      </c>
    </row>
    <row r="36" spans="1:14" x14ac:dyDescent="0.25">
      <c r="A36" s="134">
        <v>4.25</v>
      </c>
      <c r="B36" s="35"/>
      <c r="C36" s="138"/>
      <c r="D36" s="35"/>
      <c r="E36" s="138"/>
      <c r="F36" s="35"/>
      <c r="G36" s="138"/>
      <c r="H36" s="35" t="s">
        <v>108</v>
      </c>
      <c r="I36" s="138"/>
      <c r="J36" s="35"/>
      <c r="K36" s="138"/>
      <c r="L36" s="35"/>
      <c r="M36" s="138"/>
      <c r="N36" s="238"/>
    </row>
    <row r="37" spans="1:14" x14ac:dyDescent="0.25">
      <c r="A37" s="96"/>
      <c r="B37" s="45"/>
      <c r="C37" s="142"/>
      <c r="D37" s="239"/>
      <c r="E37" s="142"/>
      <c r="F37" s="239"/>
      <c r="G37" s="142"/>
      <c r="H37" s="239" t="s">
        <v>12</v>
      </c>
      <c r="I37" s="142">
        <v>0.99</v>
      </c>
      <c r="J37" s="239"/>
      <c r="K37" s="141"/>
      <c r="L37" s="45"/>
      <c r="M37" s="141"/>
      <c r="N37" s="95">
        <f>C37+E37+G37+I37+K37+M37</f>
        <v>0.99</v>
      </c>
    </row>
    <row r="38" spans="1:14" x14ac:dyDescent="0.25">
      <c r="A38" s="134"/>
      <c r="B38" s="35"/>
      <c r="C38" s="138"/>
      <c r="D38" s="282"/>
      <c r="E38" s="138"/>
      <c r="F38" s="282"/>
      <c r="G38" s="138"/>
      <c r="H38" s="135" t="s">
        <v>126</v>
      </c>
      <c r="I38" s="138"/>
      <c r="J38" s="282"/>
      <c r="K38" s="137"/>
      <c r="L38" s="35"/>
      <c r="M38" s="137"/>
      <c r="N38" s="146"/>
    </row>
    <row r="39" spans="1:14" ht="18" x14ac:dyDescent="0.25">
      <c r="A39" s="96">
        <v>3.75</v>
      </c>
      <c r="B39" s="45"/>
      <c r="C39" s="142"/>
      <c r="D39" s="239"/>
      <c r="E39" s="142"/>
      <c r="F39" s="239"/>
      <c r="G39" s="142"/>
      <c r="H39" s="283" t="s">
        <v>127</v>
      </c>
      <c r="I39" s="142">
        <v>0.86</v>
      </c>
      <c r="J39" s="239"/>
      <c r="K39" s="141"/>
      <c r="L39" s="45"/>
      <c r="M39" s="141"/>
      <c r="N39" s="95">
        <f>C39+E39+G39+I39+K39+M39</f>
        <v>0.86</v>
      </c>
    </row>
    <row r="40" spans="1:14" x14ac:dyDescent="0.25">
      <c r="A40" s="134"/>
      <c r="B40" s="35"/>
      <c r="C40" s="138"/>
      <c r="D40" s="282"/>
      <c r="E40" s="138"/>
      <c r="F40" s="282"/>
      <c r="G40" s="138"/>
      <c r="H40" s="135" t="s">
        <v>128</v>
      </c>
      <c r="I40" s="138"/>
      <c r="J40" s="282"/>
      <c r="K40" s="137"/>
      <c r="L40" s="35"/>
      <c r="M40" s="137"/>
      <c r="N40" s="146"/>
    </row>
    <row r="41" spans="1:14" x14ac:dyDescent="0.25">
      <c r="A41" s="96">
        <v>1</v>
      </c>
      <c r="B41" s="45"/>
      <c r="C41" s="142"/>
      <c r="D41" s="239"/>
      <c r="E41" s="142"/>
      <c r="F41" s="239"/>
      <c r="G41" s="142"/>
      <c r="H41" s="139" t="s">
        <v>129</v>
      </c>
      <c r="I41" s="142">
        <v>0.23</v>
      </c>
      <c r="J41" s="239"/>
      <c r="K41" s="141"/>
      <c r="L41" s="45"/>
      <c r="M41" s="141"/>
      <c r="N41" s="95">
        <f>C41+E41+G41+I41+K41+M41</f>
        <v>0.23</v>
      </c>
    </row>
    <row r="42" spans="1:14" x14ac:dyDescent="0.25">
      <c r="A42" s="205">
        <f>SUM(A3:A41)</f>
        <v>103.81</v>
      </c>
      <c r="B42" s="183"/>
      <c r="C42" s="184">
        <f>SUM(C3:C41)</f>
        <v>3.38</v>
      </c>
      <c r="D42" s="185"/>
      <c r="E42" s="184">
        <f>SUM(E3:E41)</f>
        <v>4.9800000000000004</v>
      </c>
      <c r="F42" s="186"/>
      <c r="G42" s="184">
        <f>SUM(G3:G41)</f>
        <v>4.2699999999999996</v>
      </c>
      <c r="H42" s="186"/>
      <c r="I42" s="184">
        <f>SUM(I3:I41)</f>
        <v>4.8400000000000007</v>
      </c>
      <c r="J42" s="186"/>
      <c r="K42" s="184">
        <f>SUM(K3:K41)</f>
        <v>6.48</v>
      </c>
      <c r="L42" s="185"/>
      <c r="M42" s="184"/>
      <c r="N42" s="184">
        <f>SUM(N3:N41)</f>
        <v>23.95</v>
      </c>
    </row>
    <row r="43" spans="1:14" x14ac:dyDescent="0.25">
      <c r="A43" s="187"/>
      <c r="B43" s="188" t="s">
        <v>94</v>
      </c>
      <c r="C43" s="189"/>
      <c r="E43" s="190"/>
      <c r="F43" s="189"/>
      <c r="G43" s="189"/>
      <c r="H43" s="189"/>
      <c r="I43" s="189"/>
      <c r="J43" s="191" t="s">
        <v>60</v>
      </c>
      <c r="K43" s="190"/>
      <c r="L43" s="190"/>
      <c r="M43" s="190"/>
      <c r="N43" s="189"/>
    </row>
    <row r="44" spans="1:14" x14ac:dyDescent="0.25">
      <c r="A44" s="187"/>
      <c r="B44" s="192" t="s">
        <v>62</v>
      </c>
      <c r="C44" t="str">
        <f>B1</f>
        <v>VANESA ALBORT FERNANDEZ</v>
      </c>
      <c r="F44" s="193" t="s">
        <v>133</v>
      </c>
      <c r="G44" s="189"/>
      <c r="I44" s="189"/>
      <c r="J44" s="194">
        <f>N42*4.33</f>
        <v>103.70350000000001</v>
      </c>
      <c r="K44" s="190"/>
      <c r="L44" s="190"/>
      <c r="M44" s="190"/>
      <c r="N44" s="189"/>
    </row>
    <row r="46" spans="1:14" x14ac:dyDescent="0.25">
      <c r="G46" t="s">
        <v>132</v>
      </c>
    </row>
    <row r="47" spans="1:14" x14ac:dyDescent="0.25">
      <c r="G47" t="s">
        <v>134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37" workbookViewId="0">
      <selection sqref="A1:N59"/>
    </sheetView>
  </sheetViews>
  <sheetFormatPr baseColWidth="10" defaultRowHeight="15" x14ac:dyDescent="0.25"/>
  <cols>
    <col min="5" max="5" width="4.7109375" customWidth="1"/>
  </cols>
  <sheetData>
    <row r="1" spans="1:14" x14ac:dyDescent="0.25">
      <c r="A1" s="150"/>
      <c r="B1" s="52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x14ac:dyDescent="0.25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51" t="s">
        <v>6</v>
      </c>
      <c r="G2" s="151" t="s">
        <v>5</v>
      </c>
      <c r="H2" s="151" t="s">
        <v>7</v>
      </c>
      <c r="I2" s="151" t="s">
        <v>5</v>
      </c>
      <c r="J2" s="151" t="s">
        <v>8</v>
      </c>
      <c r="K2" s="151" t="s">
        <v>5</v>
      </c>
      <c r="L2" s="151" t="s">
        <v>28</v>
      </c>
      <c r="M2" s="151" t="s">
        <v>5</v>
      </c>
      <c r="N2" s="151" t="s">
        <v>10</v>
      </c>
    </row>
    <row r="3" spans="1:14" ht="22.5" x14ac:dyDescent="0.25">
      <c r="A3" s="6"/>
      <c r="B3" s="240" t="s">
        <v>110</v>
      </c>
      <c r="C3" s="138"/>
      <c r="D3" s="240" t="s">
        <v>111</v>
      </c>
      <c r="E3" s="138"/>
      <c r="F3" s="241" t="s">
        <v>112</v>
      </c>
      <c r="G3" s="138"/>
      <c r="H3" s="240"/>
      <c r="I3" s="138"/>
      <c r="J3" s="240" t="s">
        <v>111</v>
      </c>
      <c r="K3" s="138"/>
      <c r="L3" s="35"/>
      <c r="M3" s="206"/>
      <c r="N3" s="138"/>
    </row>
    <row r="4" spans="1:14" ht="24.75" x14ac:dyDescent="0.25">
      <c r="A4" s="13">
        <v>16.579999999999998</v>
      </c>
      <c r="B4" s="242" t="s">
        <v>29</v>
      </c>
      <c r="C4" s="142">
        <v>0.33</v>
      </c>
      <c r="D4" s="242" t="s">
        <v>113</v>
      </c>
      <c r="E4" s="142">
        <v>1.58</v>
      </c>
      <c r="F4" s="243" t="s">
        <v>114</v>
      </c>
      <c r="G4" s="142">
        <v>1.59</v>
      </c>
      <c r="H4" s="242"/>
      <c r="I4" s="142"/>
      <c r="J4" s="244" t="s">
        <v>29</v>
      </c>
      <c r="K4" s="142">
        <v>0.33</v>
      </c>
      <c r="L4" s="45"/>
      <c r="M4" s="245"/>
      <c r="N4" s="142">
        <f>C4+E4+G4+I4+K4+M4</f>
        <v>3.83</v>
      </c>
    </row>
    <row r="5" spans="1:14" ht="22.5" x14ac:dyDescent="0.25">
      <c r="A5" s="246"/>
      <c r="B5" s="247"/>
      <c r="C5" s="197"/>
      <c r="D5" s="247"/>
      <c r="E5" s="197"/>
      <c r="F5" s="247" t="s">
        <v>110</v>
      </c>
      <c r="G5" s="197"/>
      <c r="H5" s="247"/>
      <c r="I5" s="197"/>
      <c r="J5" s="247"/>
      <c r="K5" s="197"/>
      <c r="L5" s="39"/>
      <c r="M5" s="201"/>
      <c r="N5" s="197"/>
    </row>
    <row r="6" spans="1:14" ht="24.75" x14ac:dyDescent="0.25">
      <c r="A6" s="13">
        <v>0.5</v>
      </c>
      <c r="B6" s="247"/>
      <c r="C6" s="197"/>
      <c r="D6" s="247"/>
      <c r="E6" s="197"/>
      <c r="F6" s="248" t="s">
        <v>115</v>
      </c>
      <c r="G6" s="197">
        <v>0.12</v>
      </c>
      <c r="H6" s="247"/>
      <c r="I6" s="197"/>
      <c r="J6" s="247"/>
      <c r="K6" s="197"/>
      <c r="L6" s="39"/>
      <c r="M6" s="201"/>
      <c r="N6" s="142">
        <f>C6+E6+G6+I6+K6+M6</f>
        <v>0.12</v>
      </c>
    </row>
    <row r="7" spans="1:14" ht="24.75" x14ac:dyDescent="0.25">
      <c r="A7" s="6"/>
      <c r="B7" s="249" t="s">
        <v>116</v>
      </c>
      <c r="C7" s="138"/>
      <c r="D7" s="241"/>
      <c r="E7" s="138"/>
      <c r="F7" s="241"/>
      <c r="G7" s="138"/>
      <c r="H7" s="241"/>
      <c r="I7" s="138"/>
      <c r="J7" s="241"/>
      <c r="K7" s="138"/>
      <c r="L7" s="35"/>
      <c r="M7" s="206"/>
      <c r="N7" s="138"/>
    </row>
    <row r="8" spans="1:14" ht="24.75" x14ac:dyDescent="0.25">
      <c r="A8" s="13">
        <v>0.25</v>
      </c>
      <c r="B8" s="244" t="s">
        <v>117</v>
      </c>
      <c r="C8" s="142">
        <v>0.06</v>
      </c>
      <c r="D8" s="198"/>
      <c r="E8" s="142"/>
      <c r="F8" s="198"/>
      <c r="G8" s="142"/>
      <c r="H8" s="198"/>
      <c r="I8" s="142"/>
      <c r="J8" s="198"/>
      <c r="K8" s="142"/>
      <c r="L8" s="45"/>
      <c r="M8" s="245"/>
      <c r="N8" s="142">
        <f>C8+E8+G8+I8+K8+M8</f>
        <v>0.06</v>
      </c>
    </row>
    <row r="9" spans="1:14" ht="16.5" x14ac:dyDescent="0.25">
      <c r="A9" s="250">
        <v>1</v>
      </c>
      <c r="B9" s="241"/>
      <c r="C9" s="138"/>
      <c r="D9" s="241"/>
      <c r="E9" s="138"/>
      <c r="F9" s="240" t="s">
        <v>118</v>
      </c>
      <c r="G9" s="138">
        <v>0.23</v>
      </c>
      <c r="H9" s="241"/>
      <c r="I9" s="138"/>
      <c r="J9" s="241"/>
      <c r="K9" s="138"/>
      <c r="L9" s="35"/>
      <c r="M9" s="206"/>
      <c r="N9" s="142">
        <f>C9+E9+G9+I9+K9+M9</f>
        <v>0.23</v>
      </c>
    </row>
    <row r="10" spans="1:14" x14ac:dyDescent="0.25">
      <c r="A10" s="250"/>
      <c r="B10" s="241"/>
      <c r="C10" s="284"/>
      <c r="D10" s="241"/>
      <c r="E10" s="284"/>
      <c r="F10" s="240"/>
      <c r="G10" s="138"/>
      <c r="H10" s="241"/>
      <c r="I10" s="138"/>
      <c r="J10" s="241"/>
      <c r="K10" s="138"/>
      <c r="L10" s="35"/>
      <c r="M10" s="206"/>
      <c r="N10" s="197"/>
    </row>
    <row r="11" spans="1:14" x14ac:dyDescent="0.25">
      <c r="A11" s="250"/>
      <c r="B11" s="241"/>
      <c r="C11" s="284"/>
      <c r="D11" s="241"/>
      <c r="E11" s="284"/>
      <c r="F11" s="240"/>
      <c r="G11" s="138"/>
      <c r="H11" s="241"/>
      <c r="I11" s="138"/>
      <c r="J11" s="241"/>
      <c r="K11" s="138"/>
      <c r="L11" s="35"/>
      <c r="M11" s="206"/>
      <c r="N11" s="197"/>
    </row>
    <row r="12" spans="1:14" ht="23.25" x14ac:dyDescent="0.25">
      <c r="A12" s="6">
        <v>4</v>
      </c>
      <c r="B12" s="145" t="s">
        <v>119</v>
      </c>
      <c r="C12" s="251">
        <v>0.92</v>
      </c>
      <c r="D12" s="145"/>
      <c r="E12" s="251"/>
      <c r="F12" s="5"/>
      <c r="G12" s="134"/>
      <c r="H12" s="5"/>
      <c r="I12" s="134"/>
      <c r="J12" s="6"/>
      <c r="K12" s="252"/>
      <c r="L12" s="6"/>
      <c r="M12" s="6"/>
      <c r="N12" s="252">
        <v>0.92</v>
      </c>
    </row>
    <row r="13" spans="1:14" x14ac:dyDescent="0.25">
      <c r="A13" s="253">
        <v>4.33</v>
      </c>
      <c r="B13" s="254" t="s">
        <v>120</v>
      </c>
      <c r="C13" s="255">
        <v>1</v>
      </c>
      <c r="D13" s="254"/>
      <c r="E13" s="255"/>
      <c r="F13" s="254"/>
      <c r="G13" s="255"/>
      <c r="H13" s="256"/>
      <c r="I13" s="257"/>
      <c r="J13" s="253"/>
      <c r="K13" s="258"/>
      <c r="L13" s="253"/>
      <c r="M13" s="253"/>
      <c r="N13" s="124">
        <f>C13+E13+G13+I13+K13</f>
        <v>1</v>
      </c>
    </row>
    <row r="14" spans="1:14" ht="16.5" x14ac:dyDescent="0.25">
      <c r="A14" s="259"/>
      <c r="B14" s="260"/>
      <c r="C14" s="261"/>
      <c r="D14" s="260" t="s">
        <v>121</v>
      </c>
      <c r="E14" s="261"/>
      <c r="F14" s="262"/>
      <c r="G14" s="263"/>
      <c r="H14" s="260"/>
      <c r="I14" s="261"/>
      <c r="J14" s="260" t="s">
        <v>121</v>
      </c>
      <c r="K14" s="261"/>
      <c r="L14" s="260"/>
      <c r="M14" s="264"/>
      <c r="N14" s="134"/>
    </row>
    <row r="15" spans="1:14" x14ac:dyDescent="0.25">
      <c r="A15" s="16">
        <v>7</v>
      </c>
      <c r="B15" s="265"/>
      <c r="C15" s="266"/>
      <c r="D15" s="265" t="s">
        <v>24</v>
      </c>
      <c r="E15" s="266">
        <v>0.5</v>
      </c>
      <c r="F15" s="267"/>
      <c r="G15" s="268"/>
      <c r="H15" s="265"/>
      <c r="I15" s="268"/>
      <c r="J15" s="265" t="s">
        <v>12</v>
      </c>
      <c r="K15" s="99">
        <v>1.1200000000000001</v>
      </c>
      <c r="L15" s="265"/>
      <c r="M15" s="265"/>
      <c r="N15" s="96">
        <f>C15+E15+G15+I15+K15+M15</f>
        <v>1.62</v>
      </c>
    </row>
    <row r="16" spans="1:14" ht="18" x14ac:dyDescent="0.25">
      <c r="A16" s="269"/>
      <c r="B16" s="270" t="s">
        <v>122</v>
      </c>
      <c r="C16" s="271"/>
      <c r="D16" s="270"/>
      <c r="E16" s="271"/>
      <c r="F16" s="270"/>
      <c r="G16" s="271"/>
      <c r="H16" s="270" t="s">
        <v>122</v>
      </c>
      <c r="I16" s="271"/>
      <c r="J16" s="270"/>
      <c r="K16" s="271"/>
      <c r="L16" s="272"/>
      <c r="M16" s="272"/>
      <c r="N16" s="271"/>
    </row>
    <row r="17" spans="1:14" x14ac:dyDescent="0.25">
      <c r="A17" s="273">
        <v>11.52</v>
      </c>
      <c r="B17" s="274" t="s">
        <v>123</v>
      </c>
      <c r="C17" s="275">
        <v>1.33</v>
      </c>
      <c r="D17" s="274"/>
      <c r="E17" s="276"/>
      <c r="F17" s="274"/>
      <c r="G17" s="276"/>
      <c r="H17" s="274" t="s">
        <v>123</v>
      </c>
      <c r="I17" s="275">
        <v>1.33</v>
      </c>
      <c r="J17" s="274"/>
      <c r="K17" s="276"/>
      <c r="L17" s="274"/>
      <c r="M17" s="274"/>
      <c r="N17" s="275">
        <f>C17+E17+G17+I17+K17+M17</f>
        <v>2.66</v>
      </c>
    </row>
    <row r="18" spans="1:14" x14ac:dyDescent="0.25">
      <c r="A18" s="269"/>
      <c r="B18" s="272"/>
      <c r="C18" s="277"/>
      <c r="D18" s="272"/>
      <c r="E18" s="271"/>
      <c r="F18" s="272"/>
      <c r="G18" s="271"/>
      <c r="H18" s="272"/>
      <c r="I18" s="277"/>
      <c r="J18" s="272" t="s">
        <v>124</v>
      </c>
      <c r="K18" s="271"/>
      <c r="L18" s="272"/>
      <c r="M18" s="272"/>
      <c r="N18" s="277"/>
    </row>
    <row r="19" spans="1:14" x14ac:dyDescent="0.25">
      <c r="A19" s="278">
        <v>3.5</v>
      </c>
      <c r="B19" s="279"/>
      <c r="C19" s="280"/>
      <c r="D19" s="279"/>
      <c r="E19" s="281"/>
      <c r="F19" s="279"/>
      <c r="G19" s="281"/>
      <c r="H19" s="279"/>
      <c r="I19" s="280"/>
      <c r="J19" s="279" t="s">
        <v>125</v>
      </c>
      <c r="K19" s="281">
        <v>0.81</v>
      </c>
      <c r="L19" s="279"/>
      <c r="M19" s="279"/>
      <c r="N19" s="275">
        <f>C19+E19+G19+I19+K19+M19</f>
        <v>0.81</v>
      </c>
    </row>
    <row r="20" spans="1:14" x14ac:dyDescent="0.25">
      <c r="A20" s="93"/>
      <c r="B20" s="6" t="s">
        <v>81</v>
      </c>
      <c r="C20" s="134"/>
      <c r="D20" s="160"/>
      <c r="E20" s="146"/>
      <c r="F20" s="6" t="s">
        <v>81</v>
      </c>
      <c r="G20" s="134"/>
      <c r="H20" s="6"/>
      <c r="I20" s="146"/>
      <c r="J20" s="6" t="s">
        <v>81</v>
      </c>
      <c r="K20" s="146"/>
      <c r="L20" s="6"/>
      <c r="M20" s="6"/>
      <c r="N20" s="146"/>
    </row>
    <row r="21" spans="1:14" x14ac:dyDescent="0.25">
      <c r="A21" s="95">
        <v>6.5</v>
      </c>
      <c r="B21" s="13" t="s">
        <v>12</v>
      </c>
      <c r="C21" s="96">
        <v>0.7</v>
      </c>
      <c r="D21" s="161"/>
      <c r="E21" s="95"/>
      <c r="F21" s="13" t="s">
        <v>82</v>
      </c>
      <c r="G21" s="96">
        <v>0.4</v>
      </c>
      <c r="H21" s="13"/>
      <c r="I21" s="95"/>
      <c r="J21" s="13" t="s">
        <v>82</v>
      </c>
      <c r="K21" s="95">
        <v>0.4</v>
      </c>
      <c r="L21" s="13"/>
      <c r="M21" s="13"/>
      <c r="N21" s="95">
        <f>C21+G21+K21</f>
        <v>1.5</v>
      </c>
    </row>
    <row r="22" spans="1:14" x14ac:dyDescent="0.25">
      <c r="A22" s="93"/>
      <c r="B22" s="6" t="s">
        <v>83</v>
      </c>
      <c r="C22" s="134"/>
      <c r="D22" s="160"/>
      <c r="E22" s="146"/>
      <c r="F22" s="6" t="s">
        <v>83</v>
      </c>
      <c r="G22" s="134"/>
      <c r="H22" s="6"/>
      <c r="I22" s="146"/>
      <c r="J22" s="6" t="s">
        <v>83</v>
      </c>
      <c r="K22" s="146"/>
      <c r="L22" s="6"/>
      <c r="M22" s="6"/>
      <c r="N22" s="146"/>
    </row>
    <row r="23" spans="1:14" x14ac:dyDescent="0.25">
      <c r="A23" s="95">
        <v>6</v>
      </c>
      <c r="B23" s="13" t="s">
        <v>12</v>
      </c>
      <c r="C23" s="96">
        <v>0.57999999999999996</v>
      </c>
      <c r="D23" s="161"/>
      <c r="E23" s="95"/>
      <c r="F23" s="13" t="s">
        <v>82</v>
      </c>
      <c r="G23" s="96">
        <v>0.4</v>
      </c>
      <c r="H23" s="13"/>
      <c r="I23" s="95"/>
      <c r="J23" s="13" t="s">
        <v>82</v>
      </c>
      <c r="K23" s="95">
        <v>0.4</v>
      </c>
      <c r="L23" s="13"/>
      <c r="M23" s="13"/>
      <c r="N23" s="95">
        <f>C23+G23+K23</f>
        <v>1.38</v>
      </c>
    </row>
    <row r="24" spans="1:14" x14ac:dyDescent="0.25">
      <c r="A24" s="93"/>
      <c r="B24" s="6" t="s">
        <v>85</v>
      </c>
      <c r="C24" s="134"/>
      <c r="D24" s="160"/>
      <c r="E24" s="146"/>
      <c r="F24" s="6" t="s">
        <v>85</v>
      </c>
      <c r="G24" s="134"/>
      <c r="H24" s="6"/>
      <c r="I24" s="146"/>
      <c r="J24" s="6" t="s">
        <v>85</v>
      </c>
      <c r="K24" s="146"/>
      <c r="L24" s="6"/>
      <c r="M24" s="6"/>
      <c r="N24" s="146"/>
    </row>
    <row r="25" spans="1:14" x14ac:dyDescent="0.25">
      <c r="A25" s="95">
        <v>7</v>
      </c>
      <c r="B25" s="13" t="s">
        <v>29</v>
      </c>
      <c r="C25" s="96">
        <v>0.33</v>
      </c>
      <c r="D25" s="161"/>
      <c r="E25" s="95"/>
      <c r="F25" s="13" t="s">
        <v>12</v>
      </c>
      <c r="G25" s="96">
        <v>0.95</v>
      </c>
      <c r="H25" s="13"/>
      <c r="I25" s="95"/>
      <c r="J25" s="13" t="s">
        <v>29</v>
      </c>
      <c r="K25" s="95">
        <v>0.33</v>
      </c>
      <c r="L25" s="13"/>
      <c r="M25" s="13"/>
      <c r="N25" s="95">
        <f>C25+G25+K25</f>
        <v>1.61</v>
      </c>
    </row>
    <row r="26" spans="1:14" ht="23.25" x14ac:dyDescent="0.25">
      <c r="A26" s="202">
        <v>4.9800000000000004</v>
      </c>
      <c r="B26" s="209"/>
      <c r="C26" s="152"/>
      <c r="D26" s="166" t="s">
        <v>93</v>
      </c>
      <c r="E26" s="202"/>
      <c r="F26" s="166"/>
      <c r="G26" s="202"/>
      <c r="H26" s="168"/>
      <c r="I26" s="234"/>
      <c r="J26" s="166" t="s">
        <v>93</v>
      </c>
      <c r="K26" s="202"/>
      <c r="L26" s="168"/>
      <c r="M26" s="168"/>
      <c r="N26" s="235"/>
    </row>
    <row r="27" spans="1:14" x14ac:dyDescent="0.25">
      <c r="A27" s="203"/>
      <c r="B27" s="174"/>
      <c r="C27" s="155"/>
      <c r="D27" s="170" t="s">
        <v>29</v>
      </c>
      <c r="E27" s="203">
        <v>0.33</v>
      </c>
      <c r="F27" s="170"/>
      <c r="G27" s="203"/>
      <c r="H27" s="174"/>
      <c r="I27" s="203"/>
      <c r="J27" s="170" t="s">
        <v>12</v>
      </c>
      <c r="K27" s="203">
        <v>0.82</v>
      </c>
      <c r="L27" s="174"/>
      <c r="M27" s="174"/>
      <c r="N27" s="95">
        <f>E27+K27</f>
        <v>1.1499999999999999</v>
      </c>
    </row>
    <row r="28" spans="1:14" ht="23.25" x14ac:dyDescent="0.25">
      <c r="A28" s="202"/>
      <c r="B28" s="166" t="s">
        <v>89</v>
      </c>
      <c r="C28" s="152"/>
      <c r="D28" s="166"/>
      <c r="E28" s="202"/>
      <c r="F28" s="166"/>
      <c r="G28" s="167"/>
      <c r="H28" s="166" t="s">
        <v>89</v>
      </c>
      <c r="I28" s="202"/>
      <c r="J28" s="166"/>
      <c r="K28" s="202"/>
      <c r="L28" s="168"/>
      <c r="M28" s="168"/>
      <c r="N28" s="204"/>
    </row>
    <row r="29" spans="1:14" x14ac:dyDescent="0.25">
      <c r="A29" s="203">
        <v>5.98</v>
      </c>
      <c r="B29" s="170" t="s">
        <v>24</v>
      </c>
      <c r="C29" s="171">
        <v>0.33</v>
      </c>
      <c r="D29" s="170"/>
      <c r="E29" s="157"/>
      <c r="F29" s="172"/>
      <c r="G29" s="173"/>
      <c r="H29" s="170" t="s">
        <v>12</v>
      </c>
      <c r="I29" s="203">
        <v>1.05</v>
      </c>
      <c r="J29" s="170"/>
      <c r="K29" s="203"/>
      <c r="L29" s="174"/>
      <c r="M29" s="174"/>
      <c r="N29" s="203">
        <v>1.38</v>
      </c>
    </row>
    <row r="30" spans="1:14" x14ac:dyDescent="0.25">
      <c r="A30" s="204">
        <v>3.25</v>
      </c>
      <c r="B30" s="175"/>
      <c r="C30" s="169"/>
      <c r="D30" s="176"/>
      <c r="E30" s="208"/>
      <c r="F30" s="178"/>
      <c r="G30" s="179"/>
      <c r="H30" s="176" t="s">
        <v>90</v>
      </c>
      <c r="I30" s="204">
        <v>0.75</v>
      </c>
      <c r="J30" s="176"/>
      <c r="K30" s="204"/>
      <c r="L30" s="175"/>
      <c r="M30" s="175"/>
      <c r="N30" s="204">
        <v>0.75</v>
      </c>
    </row>
    <row r="31" spans="1:14" x14ac:dyDescent="0.25">
      <c r="A31" s="212"/>
      <c r="B31" s="213"/>
      <c r="C31" s="214"/>
      <c r="D31" s="213"/>
      <c r="E31" s="212"/>
      <c r="F31" s="213"/>
      <c r="G31" s="214"/>
      <c r="H31" s="168" t="s">
        <v>88</v>
      </c>
      <c r="I31" s="212"/>
      <c r="J31" s="213"/>
      <c r="K31" s="212"/>
      <c r="L31" s="213"/>
      <c r="M31" s="214"/>
      <c r="N31" s="212"/>
    </row>
    <row r="32" spans="1:14" x14ac:dyDescent="0.25">
      <c r="A32" s="215">
        <v>2</v>
      </c>
      <c r="B32" s="216"/>
      <c r="C32" s="217"/>
      <c r="D32" s="216"/>
      <c r="E32" s="215"/>
      <c r="F32" s="216"/>
      <c r="G32" s="217"/>
      <c r="H32" s="174" t="s">
        <v>12</v>
      </c>
      <c r="I32" s="215">
        <v>0.46</v>
      </c>
      <c r="J32" s="216"/>
      <c r="K32" s="215"/>
      <c r="L32" s="216"/>
      <c r="M32" s="217"/>
      <c r="N32" s="215">
        <f>C32+E32+G32+I32+K32+M32</f>
        <v>0.46</v>
      </c>
    </row>
    <row r="33" spans="1:14" x14ac:dyDescent="0.25">
      <c r="A33" s="202"/>
      <c r="B33" s="153"/>
      <c r="C33" s="153"/>
      <c r="D33" s="168" t="s">
        <v>91</v>
      </c>
      <c r="E33" s="202"/>
      <c r="F33" s="154"/>
      <c r="G33" s="152"/>
      <c r="H33" s="180"/>
      <c r="I33" s="202"/>
      <c r="J33" s="236" t="s">
        <v>92</v>
      </c>
      <c r="K33" s="202"/>
      <c r="L33" s="180"/>
      <c r="M33" s="153"/>
      <c r="N33" s="202"/>
    </row>
    <row r="34" spans="1:14" x14ac:dyDescent="0.25">
      <c r="A34" s="203">
        <v>7</v>
      </c>
      <c r="B34" s="156"/>
      <c r="C34" s="156"/>
      <c r="D34" s="174" t="s">
        <v>29</v>
      </c>
      <c r="E34" s="203">
        <v>0.5</v>
      </c>
      <c r="F34" s="157"/>
      <c r="G34" s="155"/>
      <c r="H34" s="181"/>
      <c r="I34" s="203"/>
      <c r="J34" s="237" t="s">
        <v>12</v>
      </c>
      <c r="K34" s="203">
        <v>1.1100000000000001</v>
      </c>
      <c r="L34" s="181"/>
      <c r="M34" s="156"/>
      <c r="N34" s="203">
        <f>C34+E34+G34+I34+K34</f>
        <v>1.61</v>
      </c>
    </row>
    <row r="35" spans="1:14" x14ac:dyDescent="0.25">
      <c r="A35" s="204"/>
      <c r="B35" s="168" t="s">
        <v>79</v>
      </c>
      <c r="C35" s="152"/>
      <c r="D35" s="218"/>
      <c r="E35" s="202"/>
      <c r="F35" s="168" t="s">
        <v>79</v>
      </c>
      <c r="G35" s="152"/>
      <c r="H35" s="168"/>
      <c r="I35" s="202"/>
      <c r="J35" s="168" t="s">
        <v>80</v>
      </c>
      <c r="K35" s="202"/>
      <c r="L35" s="168"/>
      <c r="M35" s="168"/>
      <c r="N35" s="202"/>
    </row>
    <row r="36" spans="1:14" x14ac:dyDescent="0.25">
      <c r="A36" s="203">
        <v>8</v>
      </c>
      <c r="B36" s="174" t="s">
        <v>29</v>
      </c>
      <c r="C36" s="155">
        <v>0.25</v>
      </c>
      <c r="D36" s="219"/>
      <c r="E36" s="203"/>
      <c r="F36" s="174" t="s">
        <v>12</v>
      </c>
      <c r="G36" s="155">
        <v>1.34</v>
      </c>
      <c r="H36" s="174"/>
      <c r="I36" s="203"/>
      <c r="J36" s="174" t="s">
        <v>29</v>
      </c>
      <c r="K36" s="203">
        <v>0.25</v>
      </c>
      <c r="L36" s="174"/>
      <c r="M36" s="174"/>
      <c r="N36" s="203">
        <f>C36+G36+K36</f>
        <v>1.84</v>
      </c>
    </row>
    <row r="37" spans="1:14" x14ac:dyDescent="0.25">
      <c r="A37" s="204"/>
      <c r="B37" s="168" t="s">
        <v>78</v>
      </c>
      <c r="C37" s="152"/>
      <c r="D37" s="218"/>
      <c r="E37" s="202"/>
      <c r="F37" s="168" t="s">
        <v>78</v>
      </c>
      <c r="G37" s="152"/>
      <c r="H37" s="168"/>
      <c r="I37" s="202"/>
      <c r="J37" s="168" t="s">
        <v>78</v>
      </c>
      <c r="K37" s="202"/>
      <c r="L37" s="168"/>
      <c r="M37" s="168"/>
      <c r="N37" s="202"/>
    </row>
    <row r="38" spans="1:14" x14ac:dyDescent="0.25">
      <c r="A38" s="203">
        <v>8</v>
      </c>
      <c r="B38" s="174" t="s">
        <v>12</v>
      </c>
      <c r="C38" s="155">
        <v>1.19</v>
      </c>
      <c r="D38" s="219"/>
      <c r="E38" s="203"/>
      <c r="F38" s="174" t="s">
        <v>29</v>
      </c>
      <c r="G38" s="155">
        <v>0.33</v>
      </c>
      <c r="H38" s="174"/>
      <c r="I38" s="203"/>
      <c r="J38" s="174" t="s">
        <v>29</v>
      </c>
      <c r="K38" s="203">
        <v>0.33</v>
      </c>
      <c r="L38" s="174"/>
      <c r="M38" s="174"/>
      <c r="N38" s="203">
        <f>C38+G38+K38</f>
        <v>1.85</v>
      </c>
    </row>
    <row r="39" spans="1:14" ht="22.5" x14ac:dyDescent="0.25">
      <c r="A39" s="220"/>
      <c r="B39" s="221"/>
      <c r="C39" s="221"/>
      <c r="D39" s="221"/>
      <c r="E39" s="222"/>
      <c r="F39" s="223"/>
      <c r="G39" s="221"/>
      <c r="H39" s="221" t="s">
        <v>87</v>
      </c>
      <c r="I39" s="222"/>
      <c r="J39" s="224"/>
      <c r="K39" s="220"/>
      <c r="L39" s="221"/>
      <c r="M39" s="221"/>
      <c r="N39" s="220"/>
    </row>
    <row r="40" spans="1:14" x14ac:dyDescent="0.25">
      <c r="A40" s="225">
        <v>2.17</v>
      </c>
      <c r="B40" s="226"/>
      <c r="C40" s="226"/>
      <c r="D40" s="226"/>
      <c r="E40" s="225"/>
      <c r="F40" s="226"/>
      <c r="G40" s="226"/>
      <c r="H40" s="226" t="s">
        <v>12</v>
      </c>
      <c r="I40" s="225">
        <v>0.5</v>
      </c>
      <c r="J40" s="227"/>
      <c r="K40" s="225"/>
      <c r="L40" s="226"/>
      <c r="M40" s="226"/>
      <c r="N40" s="225">
        <f>C40+E40+G40+I40+K40+M40</f>
        <v>0.5</v>
      </c>
    </row>
    <row r="41" spans="1:14" ht="24" x14ac:dyDescent="0.25">
      <c r="A41" s="204"/>
      <c r="B41" s="228"/>
      <c r="C41" s="176"/>
      <c r="D41" s="229" t="s">
        <v>106</v>
      </c>
      <c r="E41" s="230"/>
      <c r="F41" s="229" t="s">
        <v>106</v>
      </c>
      <c r="G41" s="231"/>
      <c r="H41" s="229"/>
      <c r="I41" s="232"/>
      <c r="J41" s="229" t="s">
        <v>106</v>
      </c>
      <c r="K41" s="208"/>
      <c r="L41" s="228"/>
      <c r="M41" s="176"/>
      <c r="N41" s="204"/>
    </row>
    <row r="42" spans="1:14" ht="45" x14ac:dyDescent="0.25">
      <c r="A42" s="203">
        <v>9.52</v>
      </c>
      <c r="B42" s="172"/>
      <c r="C42" s="170"/>
      <c r="D42" s="226" t="s">
        <v>107</v>
      </c>
      <c r="E42" s="203">
        <v>1.53</v>
      </c>
      <c r="F42" s="226" t="s">
        <v>29</v>
      </c>
      <c r="G42" s="155">
        <v>0.33</v>
      </c>
      <c r="H42" s="217"/>
      <c r="I42" s="215"/>
      <c r="J42" s="226" t="s">
        <v>29</v>
      </c>
      <c r="K42" s="157">
        <v>0.33</v>
      </c>
      <c r="L42" s="170"/>
      <c r="M42" s="170"/>
      <c r="N42" s="203">
        <f>C42+E42+G42+I42+K42</f>
        <v>2.19</v>
      </c>
    </row>
    <row r="43" spans="1:14" x14ac:dyDescent="0.25">
      <c r="A43" s="204"/>
      <c r="B43" s="168"/>
      <c r="C43" s="152"/>
      <c r="D43" s="168" t="s">
        <v>86</v>
      </c>
      <c r="E43" s="202"/>
      <c r="F43" s="233"/>
      <c r="G43" s="152"/>
      <c r="H43" s="168"/>
      <c r="I43" s="202"/>
      <c r="J43" s="168" t="s">
        <v>86</v>
      </c>
      <c r="K43" s="202"/>
      <c r="L43" s="168"/>
      <c r="M43" s="168"/>
      <c r="N43" s="202"/>
    </row>
    <row r="44" spans="1:14" x14ac:dyDescent="0.25">
      <c r="A44" s="203">
        <v>7</v>
      </c>
      <c r="B44" s="174"/>
      <c r="C44" s="155"/>
      <c r="D44" s="174" t="s">
        <v>12</v>
      </c>
      <c r="E44" s="203">
        <v>1.29</v>
      </c>
      <c r="F44" s="211"/>
      <c r="G44" s="155"/>
      <c r="H44" s="174"/>
      <c r="I44" s="203"/>
      <c r="J44" s="174" t="s">
        <v>29</v>
      </c>
      <c r="K44" s="203">
        <v>0.33</v>
      </c>
      <c r="L44" s="174"/>
      <c r="M44" s="174"/>
      <c r="N44" s="203">
        <f>E44+K44</f>
        <v>1.62</v>
      </c>
    </row>
    <row r="45" spans="1:14" ht="34.5" x14ac:dyDescent="0.25">
      <c r="A45" s="204"/>
      <c r="B45" s="168"/>
      <c r="C45" s="152"/>
      <c r="D45" s="166" t="s">
        <v>84</v>
      </c>
      <c r="E45" s="202"/>
      <c r="F45" s="233"/>
      <c r="G45" s="152"/>
      <c r="H45" s="168"/>
      <c r="I45" s="202"/>
      <c r="J45" s="166" t="s">
        <v>84</v>
      </c>
      <c r="K45" s="202"/>
      <c r="L45" s="168"/>
      <c r="M45" s="168"/>
      <c r="N45" s="202"/>
    </row>
    <row r="46" spans="1:14" x14ac:dyDescent="0.25">
      <c r="A46" s="203">
        <v>4.66</v>
      </c>
      <c r="B46" s="174"/>
      <c r="C46" s="155"/>
      <c r="D46" s="176" t="s">
        <v>12</v>
      </c>
      <c r="E46" s="203">
        <v>0.83</v>
      </c>
      <c r="F46" s="211"/>
      <c r="G46" s="155"/>
      <c r="H46" s="174"/>
      <c r="I46" s="203"/>
      <c r="J46" s="176" t="s">
        <v>29</v>
      </c>
      <c r="K46" s="203">
        <v>0.25</v>
      </c>
      <c r="L46" s="174"/>
      <c r="M46" s="174"/>
      <c r="N46" s="203">
        <f>E46+K46</f>
        <v>1.08</v>
      </c>
    </row>
    <row r="47" spans="1:14" ht="23.25" x14ac:dyDescent="0.25">
      <c r="A47" s="146"/>
      <c r="B47" s="6"/>
      <c r="C47" s="134"/>
      <c r="D47" s="5"/>
      <c r="E47" s="97"/>
      <c r="F47" s="5" t="s">
        <v>76</v>
      </c>
      <c r="G47" s="98"/>
      <c r="H47" s="5"/>
      <c r="I47" s="146"/>
      <c r="J47" s="5"/>
      <c r="K47" s="146"/>
      <c r="L47" s="6"/>
      <c r="M47" s="6"/>
      <c r="N47" s="93"/>
    </row>
    <row r="48" spans="1:14" ht="23.25" x14ac:dyDescent="0.25">
      <c r="A48" s="95">
        <v>2.25</v>
      </c>
      <c r="B48" s="13"/>
      <c r="C48" s="96"/>
      <c r="D48" s="12"/>
      <c r="E48" s="207"/>
      <c r="F48" s="12" t="s">
        <v>77</v>
      </c>
      <c r="G48" s="158">
        <v>0.52</v>
      </c>
      <c r="H48" s="12"/>
      <c r="I48" s="95"/>
      <c r="J48" s="12"/>
      <c r="K48" s="95"/>
      <c r="L48" s="13"/>
      <c r="M48" s="13"/>
      <c r="N48" s="95">
        <f>C48+E48+G48+I48+K48+M48</f>
        <v>0.52</v>
      </c>
    </row>
    <row r="49" spans="1:14" x14ac:dyDescent="0.25">
      <c r="A49" s="134">
        <v>4.25</v>
      </c>
      <c r="B49" s="35"/>
      <c r="C49" s="138"/>
      <c r="D49" s="35"/>
      <c r="E49" s="138"/>
      <c r="F49" s="35"/>
      <c r="G49" s="138"/>
      <c r="H49" s="35" t="s">
        <v>108</v>
      </c>
      <c r="I49" s="138"/>
      <c r="J49" s="35"/>
      <c r="K49" s="138"/>
      <c r="L49" s="35"/>
      <c r="M49" s="138"/>
      <c r="N49" s="238"/>
    </row>
    <row r="50" spans="1:14" x14ac:dyDescent="0.25">
      <c r="A50" s="96"/>
      <c r="B50" s="45"/>
      <c r="C50" s="142"/>
      <c r="D50" s="239"/>
      <c r="E50" s="142"/>
      <c r="F50" s="239"/>
      <c r="G50" s="142"/>
      <c r="H50" s="239" t="s">
        <v>12</v>
      </c>
      <c r="I50" s="142">
        <v>0.99</v>
      </c>
      <c r="J50" s="239"/>
      <c r="K50" s="141"/>
      <c r="L50" s="45"/>
      <c r="M50" s="141"/>
      <c r="N50" s="95">
        <f>C50+E50+G50+I50+K50+M50</f>
        <v>0.99</v>
      </c>
    </row>
    <row r="51" spans="1:14" x14ac:dyDescent="0.25">
      <c r="A51" s="134"/>
      <c r="B51" s="35"/>
      <c r="C51" s="138"/>
      <c r="D51" s="282"/>
      <c r="E51" s="138"/>
      <c r="F51" s="282"/>
      <c r="G51" s="138"/>
      <c r="H51" s="135" t="s">
        <v>126</v>
      </c>
      <c r="I51" s="138"/>
      <c r="J51" s="282"/>
      <c r="K51" s="137"/>
      <c r="L51" s="35"/>
      <c r="M51" s="137"/>
      <c r="N51" s="146"/>
    </row>
    <row r="52" spans="1:14" ht="27" x14ac:dyDescent="0.25">
      <c r="A52" s="96">
        <v>3.75</v>
      </c>
      <c r="B52" s="45"/>
      <c r="C52" s="142"/>
      <c r="D52" s="239"/>
      <c r="E52" s="142"/>
      <c r="F52" s="239"/>
      <c r="G52" s="142"/>
      <c r="H52" s="283" t="s">
        <v>127</v>
      </c>
      <c r="I52" s="142">
        <v>0.86</v>
      </c>
      <c r="J52" s="239"/>
      <c r="K52" s="141"/>
      <c r="L52" s="45"/>
      <c r="M52" s="141"/>
      <c r="N52" s="95">
        <f>C52+E52+G52+I52+K52+M52</f>
        <v>0.86</v>
      </c>
    </row>
    <row r="53" spans="1:14" ht="22.5" x14ac:dyDescent="0.25">
      <c r="A53" s="134"/>
      <c r="B53" s="35"/>
      <c r="C53" s="138"/>
      <c r="D53" s="282"/>
      <c r="E53" s="138"/>
      <c r="F53" s="282"/>
      <c r="G53" s="138"/>
      <c r="H53" s="135" t="s">
        <v>128</v>
      </c>
      <c r="I53" s="138"/>
      <c r="J53" s="282"/>
      <c r="K53" s="137"/>
      <c r="L53" s="35"/>
      <c r="M53" s="137"/>
      <c r="N53" s="146"/>
    </row>
    <row r="54" spans="1:14" x14ac:dyDescent="0.25">
      <c r="A54" s="96">
        <v>1</v>
      </c>
      <c r="B54" s="45"/>
      <c r="C54" s="142"/>
      <c r="D54" s="239"/>
      <c r="E54" s="142"/>
      <c r="F54" s="239"/>
      <c r="G54" s="142"/>
      <c r="H54" s="139" t="s">
        <v>129</v>
      </c>
      <c r="I54" s="142">
        <v>0.23</v>
      </c>
      <c r="J54" s="239"/>
      <c r="K54" s="141"/>
      <c r="L54" s="45"/>
      <c r="M54" s="141"/>
      <c r="N54" s="95">
        <f>C54+E54+G54+I54+K54+M54</f>
        <v>0.23</v>
      </c>
    </row>
    <row r="55" spans="1:14" x14ac:dyDescent="0.25">
      <c r="A55" s="205">
        <f>SUM(A3:A54)</f>
        <v>141.99</v>
      </c>
      <c r="B55" s="183"/>
      <c r="C55" s="184">
        <f>SUM(C3:C54)</f>
        <v>7.02</v>
      </c>
      <c r="D55" s="185"/>
      <c r="E55" s="184">
        <f>SUM(E3:E54)</f>
        <v>6.5600000000000005</v>
      </c>
      <c r="F55" s="186"/>
      <c r="G55" s="184">
        <f>SUM(G3:G54)</f>
        <v>6.2099999999999991</v>
      </c>
      <c r="H55" s="186"/>
      <c r="I55" s="184">
        <f>SUM(I3:I54)</f>
        <v>6.1700000000000008</v>
      </c>
      <c r="J55" s="186"/>
      <c r="K55" s="184">
        <f>SUM(K3:K54)</f>
        <v>6.8100000000000005</v>
      </c>
      <c r="L55" s="185"/>
      <c r="M55" s="184"/>
      <c r="N55" s="184">
        <f>SUM(N3:N54)</f>
        <v>32.769999999999996</v>
      </c>
    </row>
    <row r="56" spans="1:14" x14ac:dyDescent="0.25">
      <c r="A56" s="187"/>
      <c r="B56" s="188" t="s">
        <v>94</v>
      </c>
      <c r="C56" s="189"/>
      <c r="E56" s="190"/>
      <c r="F56" s="189"/>
      <c r="G56" s="189"/>
      <c r="H56" s="189"/>
      <c r="I56" s="189"/>
      <c r="J56" s="191" t="s">
        <v>60</v>
      </c>
      <c r="K56" s="190"/>
      <c r="L56" s="190"/>
      <c r="M56" s="190"/>
      <c r="N56" s="189"/>
    </row>
    <row r="57" spans="1:14" ht="22.5" x14ac:dyDescent="0.25">
      <c r="A57" s="187"/>
      <c r="B57" s="192" t="s">
        <v>62</v>
      </c>
      <c r="C57" t="str">
        <f>B1</f>
        <v>VANESA ALBORT FERNANDEZ</v>
      </c>
      <c r="F57" s="193" t="s">
        <v>131</v>
      </c>
      <c r="G57" s="189"/>
      <c r="I57" s="189"/>
      <c r="J57" s="194">
        <f>N55*4.33</f>
        <v>141.89409999999998</v>
      </c>
      <c r="K57" s="190"/>
      <c r="L57" s="190"/>
      <c r="M57" s="190"/>
      <c r="N57" s="189"/>
    </row>
    <row r="59" spans="1:14" x14ac:dyDescent="0.25">
      <c r="G59" t="s">
        <v>132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sqref="A1:N55"/>
    </sheetView>
  </sheetViews>
  <sheetFormatPr baseColWidth="10" defaultRowHeight="15" x14ac:dyDescent="0.25"/>
  <cols>
    <col min="1" max="1" width="4.85546875" customWidth="1"/>
    <col min="2" max="2" width="23.5703125" customWidth="1"/>
    <col min="3" max="3" width="4.7109375" customWidth="1"/>
    <col min="4" max="4" width="20.28515625" customWidth="1"/>
    <col min="5" max="5" width="4.140625" customWidth="1"/>
    <col min="6" max="6" width="19.28515625" customWidth="1"/>
    <col min="7" max="7" width="4.140625" customWidth="1"/>
    <col min="8" max="8" width="22" customWidth="1"/>
    <col min="9" max="9" width="4.140625" customWidth="1"/>
    <col min="10" max="10" width="19.7109375" customWidth="1"/>
    <col min="11" max="11" width="4.42578125" customWidth="1"/>
    <col min="12" max="13" width="3.7109375" customWidth="1"/>
    <col min="14" max="14" width="5.28515625" customWidth="1"/>
  </cols>
  <sheetData>
    <row r="1" spans="1:14" x14ac:dyDescent="0.25">
      <c r="A1" s="150"/>
      <c r="B1" s="52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36" x14ac:dyDescent="0.25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51" t="s">
        <v>6</v>
      </c>
      <c r="G2" s="151" t="s">
        <v>5</v>
      </c>
      <c r="H2" s="151" t="s">
        <v>7</v>
      </c>
      <c r="I2" s="151" t="s">
        <v>5</v>
      </c>
      <c r="J2" s="151" t="s">
        <v>8</v>
      </c>
      <c r="K2" s="151" t="s">
        <v>5</v>
      </c>
      <c r="L2" s="151" t="s">
        <v>28</v>
      </c>
      <c r="M2" s="151" t="s">
        <v>5</v>
      </c>
      <c r="N2" s="151" t="s">
        <v>10</v>
      </c>
    </row>
    <row r="3" spans="1:14" ht="13.5" customHeight="1" x14ac:dyDescent="0.25">
      <c r="A3" s="6"/>
      <c r="B3" s="240" t="s">
        <v>110</v>
      </c>
      <c r="C3" s="138"/>
      <c r="D3" s="240" t="s">
        <v>111</v>
      </c>
      <c r="E3" s="138"/>
      <c r="F3" s="241" t="s">
        <v>112</v>
      </c>
      <c r="G3" s="138"/>
      <c r="H3" s="240"/>
      <c r="I3" s="138"/>
      <c r="J3" s="240" t="s">
        <v>111</v>
      </c>
      <c r="K3" s="138"/>
      <c r="L3" s="35"/>
      <c r="M3" s="206"/>
      <c r="N3" s="138"/>
    </row>
    <row r="4" spans="1:14" ht="17.25" customHeight="1" x14ac:dyDescent="0.25">
      <c r="A4" s="13">
        <v>16.579999999999998</v>
      </c>
      <c r="B4" s="242" t="s">
        <v>29</v>
      </c>
      <c r="C4" s="142">
        <v>0.33</v>
      </c>
      <c r="D4" s="242" t="s">
        <v>113</v>
      </c>
      <c r="E4" s="142">
        <v>1.58</v>
      </c>
      <c r="F4" s="243" t="s">
        <v>114</v>
      </c>
      <c r="G4" s="142">
        <v>1.59</v>
      </c>
      <c r="H4" s="242"/>
      <c r="I4" s="142"/>
      <c r="J4" s="244" t="s">
        <v>29</v>
      </c>
      <c r="K4" s="142">
        <v>0.33</v>
      </c>
      <c r="L4" s="45"/>
      <c r="M4" s="245"/>
      <c r="N4" s="142">
        <f>C4+E4+G4+I4+K4+M4</f>
        <v>3.83</v>
      </c>
    </row>
    <row r="5" spans="1:14" ht="13.5" customHeight="1" x14ac:dyDescent="0.25">
      <c r="A5" s="246"/>
      <c r="B5" s="247"/>
      <c r="C5" s="197"/>
      <c r="D5" s="247"/>
      <c r="E5" s="197"/>
      <c r="F5" s="247" t="s">
        <v>110</v>
      </c>
      <c r="G5" s="197"/>
      <c r="H5" s="247"/>
      <c r="I5" s="197"/>
      <c r="J5" s="247"/>
      <c r="K5" s="197"/>
      <c r="L5" s="39"/>
      <c r="M5" s="201"/>
      <c r="N5" s="197"/>
    </row>
    <row r="6" spans="1:14" ht="18" customHeight="1" x14ac:dyDescent="0.25">
      <c r="A6" s="13">
        <v>0.5</v>
      </c>
      <c r="B6" s="247"/>
      <c r="C6" s="197"/>
      <c r="D6" s="247"/>
      <c r="E6" s="197"/>
      <c r="F6" s="248" t="s">
        <v>115</v>
      </c>
      <c r="G6" s="197">
        <v>0.12</v>
      </c>
      <c r="H6" s="247"/>
      <c r="I6" s="197"/>
      <c r="J6" s="247"/>
      <c r="K6" s="197"/>
      <c r="L6" s="39"/>
      <c r="M6" s="201"/>
      <c r="N6" s="142">
        <f>C6+E6+G6+I6+K6+M6</f>
        <v>0.12</v>
      </c>
    </row>
    <row r="7" spans="1:14" ht="18.75" customHeight="1" x14ac:dyDescent="0.25">
      <c r="A7" s="6"/>
      <c r="B7" s="249" t="s">
        <v>116</v>
      </c>
      <c r="C7" s="138"/>
      <c r="D7" s="241"/>
      <c r="E7" s="138"/>
      <c r="F7" s="241"/>
      <c r="G7" s="138"/>
      <c r="H7" s="241"/>
      <c r="I7" s="138"/>
      <c r="J7" s="241"/>
      <c r="K7" s="138"/>
      <c r="L7" s="35"/>
      <c r="M7" s="206"/>
      <c r="N7" s="138"/>
    </row>
    <row r="8" spans="1:14" ht="10.5" customHeight="1" x14ac:dyDescent="0.25">
      <c r="A8" s="13">
        <v>0.25</v>
      </c>
      <c r="B8" s="244" t="s">
        <v>117</v>
      </c>
      <c r="C8" s="142">
        <v>0.06</v>
      </c>
      <c r="D8" s="198"/>
      <c r="E8" s="142"/>
      <c r="F8" s="198"/>
      <c r="G8" s="142"/>
      <c r="H8" s="198"/>
      <c r="I8" s="142"/>
      <c r="J8" s="198"/>
      <c r="K8" s="142"/>
      <c r="L8" s="45"/>
      <c r="M8" s="245"/>
      <c r="N8" s="142">
        <f>C8+E8+G8+I8+K8+M8</f>
        <v>0.06</v>
      </c>
    </row>
    <row r="9" spans="1:14" x14ac:dyDescent="0.25">
      <c r="A9" s="250">
        <v>1</v>
      </c>
      <c r="B9" s="241"/>
      <c r="C9" s="138"/>
      <c r="D9" s="241"/>
      <c r="E9" s="138"/>
      <c r="F9" s="240" t="s">
        <v>118</v>
      </c>
      <c r="G9" s="138">
        <v>0.23</v>
      </c>
      <c r="H9" s="241"/>
      <c r="I9" s="138"/>
      <c r="J9" s="241"/>
      <c r="K9" s="138"/>
      <c r="L9" s="35"/>
      <c r="M9" s="206"/>
      <c r="N9" s="142">
        <f>C9+E9+G9+I9+K9+M9</f>
        <v>0.23</v>
      </c>
    </row>
    <row r="10" spans="1:14" ht="11.25" customHeight="1" x14ac:dyDescent="0.25">
      <c r="A10" s="6">
        <v>4</v>
      </c>
      <c r="B10" s="145" t="s">
        <v>119</v>
      </c>
      <c r="C10" s="251">
        <v>0.92</v>
      </c>
      <c r="D10" s="145"/>
      <c r="E10" s="251"/>
      <c r="F10" s="5"/>
      <c r="G10" s="134"/>
      <c r="H10" s="5"/>
      <c r="I10" s="134"/>
      <c r="J10" s="6"/>
      <c r="K10" s="252"/>
      <c r="L10" s="6"/>
      <c r="M10" s="6"/>
      <c r="N10" s="252">
        <v>0.92</v>
      </c>
    </row>
    <row r="11" spans="1:14" x14ac:dyDescent="0.25">
      <c r="A11" s="253">
        <v>4.33</v>
      </c>
      <c r="B11" s="254" t="s">
        <v>120</v>
      </c>
      <c r="C11" s="255">
        <v>1</v>
      </c>
      <c r="D11" s="254"/>
      <c r="E11" s="255"/>
      <c r="F11" s="254"/>
      <c r="G11" s="255"/>
      <c r="H11" s="256"/>
      <c r="I11" s="257"/>
      <c r="J11" s="253"/>
      <c r="K11" s="258"/>
      <c r="L11" s="253"/>
      <c r="M11" s="253"/>
      <c r="N11" s="124">
        <f>C11+E11+G11+I11+K11</f>
        <v>1</v>
      </c>
    </row>
    <row r="12" spans="1:14" ht="12.75" customHeight="1" x14ac:dyDescent="0.25">
      <c r="A12" s="259"/>
      <c r="B12" s="260"/>
      <c r="C12" s="261"/>
      <c r="D12" s="260" t="s">
        <v>121</v>
      </c>
      <c r="E12" s="261"/>
      <c r="F12" s="262"/>
      <c r="G12" s="263"/>
      <c r="H12" s="260"/>
      <c r="I12" s="261"/>
      <c r="J12" s="260" t="s">
        <v>121</v>
      </c>
      <c r="K12" s="261"/>
      <c r="L12" s="260"/>
      <c r="M12" s="264"/>
      <c r="N12" s="134"/>
    </row>
    <row r="13" spans="1:14" ht="11.25" customHeight="1" x14ac:dyDescent="0.25">
      <c r="A13" s="16">
        <v>7</v>
      </c>
      <c r="B13" s="265"/>
      <c r="C13" s="266"/>
      <c r="D13" s="265" t="s">
        <v>24</v>
      </c>
      <c r="E13" s="266">
        <v>0.5</v>
      </c>
      <c r="F13" s="267"/>
      <c r="G13" s="268"/>
      <c r="H13" s="265"/>
      <c r="I13" s="268"/>
      <c r="J13" s="265" t="s">
        <v>12</v>
      </c>
      <c r="K13" s="99">
        <v>1.1200000000000001</v>
      </c>
      <c r="L13" s="265"/>
      <c r="M13" s="265"/>
      <c r="N13" s="96">
        <f>C13+E13+G13+I13+K13+M13</f>
        <v>1.62</v>
      </c>
    </row>
    <row r="14" spans="1:14" ht="13.5" customHeight="1" x14ac:dyDescent="0.25">
      <c r="A14" s="269"/>
      <c r="B14" s="270" t="s">
        <v>122</v>
      </c>
      <c r="C14" s="271"/>
      <c r="D14" s="270"/>
      <c r="E14" s="271"/>
      <c r="F14" s="270"/>
      <c r="G14" s="271"/>
      <c r="H14" s="270" t="s">
        <v>122</v>
      </c>
      <c r="I14" s="271"/>
      <c r="J14" s="270"/>
      <c r="K14" s="271"/>
      <c r="L14" s="272"/>
      <c r="M14" s="272"/>
      <c r="N14" s="271"/>
    </row>
    <row r="15" spans="1:14" ht="12" customHeight="1" x14ac:dyDescent="0.25">
      <c r="A15" s="273">
        <v>11.52</v>
      </c>
      <c r="B15" s="274" t="s">
        <v>123</v>
      </c>
      <c r="C15" s="275">
        <v>1.33</v>
      </c>
      <c r="D15" s="274"/>
      <c r="E15" s="276"/>
      <c r="F15" s="274"/>
      <c r="G15" s="276"/>
      <c r="H15" s="274" t="s">
        <v>123</v>
      </c>
      <c r="I15" s="275">
        <v>1.33</v>
      </c>
      <c r="J15" s="274"/>
      <c r="K15" s="276"/>
      <c r="L15" s="274"/>
      <c r="M15" s="274"/>
      <c r="N15" s="275">
        <f>C15+E15+G15+I15+K15+M15</f>
        <v>2.66</v>
      </c>
    </row>
    <row r="16" spans="1:14" ht="12.75" customHeight="1" x14ac:dyDescent="0.25">
      <c r="A16" s="269"/>
      <c r="B16" s="272"/>
      <c r="C16" s="277"/>
      <c r="D16" s="272"/>
      <c r="E16" s="271"/>
      <c r="F16" s="272"/>
      <c r="G16" s="271"/>
      <c r="H16" s="272"/>
      <c r="I16" s="277"/>
      <c r="J16" s="272" t="s">
        <v>124</v>
      </c>
      <c r="K16" s="271"/>
      <c r="L16" s="272"/>
      <c r="M16" s="272"/>
      <c r="N16" s="277"/>
    </row>
    <row r="17" spans="1:14" x14ac:dyDescent="0.25">
      <c r="A17" s="278">
        <v>3.5</v>
      </c>
      <c r="B17" s="279"/>
      <c r="C17" s="280"/>
      <c r="D17" s="279"/>
      <c r="E17" s="281"/>
      <c r="F17" s="279"/>
      <c r="G17" s="281"/>
      <c r="H17" s="279"/>
      <c r="I17" s="280"/>
      <c r="J17" s="279" t="s">
        <v>125</v>
      </c>
      <c r="K17" s="281">
        <v>0.81</v>
      </c>
      <c r="L17" s="279"/>
      <c r="M17" s="279"/>
      <c r="N17" s="275">
        <f>C17+E17+G17+I17+K17+M17</f>
        <v>0.81</v>
      </c>
    </row>
    <row r="18" spans="1:14" x14ac:dyDescent="0.25">
      <c r="A18" s="93"/>
      <c r="B18" s="6" t="s">
        <v>81</v>
      </c>
      <c r="C18" s="134"/>
      <c r="D18" s="160"/>
      <c r="E18" s="146"/>
      <c r="F18" s="6" t="s">
        <v>81</v>
      </c>
      <c r="G18" s="134"/>
      <c r="H18" s="6"/>
      <c r="I18" s="146"/>
      <c r="J18" s="6" t="s">
        <v>81</v>
      </c>
      <c r="K18" s="146"/>
      <c r="L18" s="6"/>
      <c r="M18" s="6"/>
      <c r="N18" s="146"/>
    </row>
    <row r="19" spans="1:14" x14ac:dyDescent="0.25">
      <c r="A19" s="95">
        <v>6.5</v>
      </c>
      <c r="B19" s="13" t="s">
        <v>12</v>
      </c>
      <c r="C19" s="96">
        <v>0.7</v>
      </c>
      <c r="D19" s="161"/>
      <c r="E19" s="95"/>
      <c r="F19" s="13" t="s">
        <v>82</v>
      </c>
      <c r="G19" s="96">
        <v>0.4</v>
      </c>
      <c r="H19" s="13"/>
      <c r="I19" s="95"/>
      <c r="J19" s="13" t="s">
        <v>82</v>
      </c>
      <c r="K19" s="95">
        <v>0.4</v>
      </c>
      <c r="L19" s="13"/>
      <c r="M19" s="13"/>
      <c r="N19" s="95">
        <f>C19+G19+K19</f>
        <v>1.5</v>
      </c>
    </row>
    <row r="20" spans="1:14" x14ac:dyDescent="0.25">
      <c r="A20" s="93"/>
      <c r="B20" s="6" t="s">
        <v>83</v>
      </c>
      <c r="C20" s="134"/>
      <c r="D20" s="160"/>
      <c r="E20" s="146"/>
      <c r="F20" s="6" t="s">
        <v>83</v>
      </c>
      <c r="G20" s="134"/>
      <c r="H20" s="6"/>
      <c r="I20" s="146"/>
      <c r="J20" s="6" t="s">
        <v>83</v>
      </c>
      <c r="K20" s="146"/>
      <c r="L20" s="6"/>
      <c r="M20" s="6"/>
      <c r="N20" s="146"/>
    </row>
    <row r="21" spans="1:14" x14ac:dyDescent="0.25">
      <c r="A21" s="95">
        <v>6</v>
      </c>
      <c r="B21" s="13" t="s">
        <v>12</v>
      </c>
      <c r="C21" s="96">
        <v>0.57999999999999996</v>
      </c>
      <c r="D21" s="161"/>
      <c r="E21" s="95"/>
      <c r="F21" s="13" t="s">
        <v>82</v>
      </c>
      <c r="G21" s="96">
        <v>0.4</v>
      </c>
      <c r="H21" s="13"/>
      <c r="I21" s="95"/>
      <c r="J21" s="13" t="s">
        <v>82</v>
      </c>
      <c r="K21" s="95">
        <v>0.4</v>
      </c>
      <c r="L21" s="13"/>
      <c r="M21" s="13"/>
      <c r="N21" s="95">
        <f>C21+G21+K21</f>
        <v>1.38</v>
      </c>
    </row>
    <row r="22" spans="1:14" x14ac:dyDescent="0.25">
      <c r="A22" s="93"/>
      <c r="B22" s="6" t="s">
        <v>85</v>
      </c>
      <c r="C22" s="134"/>
      <c r="D22" s="160"/>
      <c r="E22" s="146"/>
      <c r="F22" s="6" t="s">
        <v>85</v>
      </c>
      <c r="G22" s="134"/>
      <c r="H22" s="6"/>
      <c r="I22" s="146"/>
      <c r="J22" s="6" t="s">
        <v>85</v>
      </c>
      <c r="K22" s="146"/>
      <c r="L22" s="6"/>
      <c r="M22" s="6"/>
      <c r="N22" s="146"/>
    </row>
    <row r="23" spans="1:14" x14ac:dyDescent="0.25">
      <c r="A23" s="95">
        <v>7</v>
      </c>
      <c r="B23" s="13" t="s">
        <v>29</v>
      </c>
      <c r="C23" s="96">
        <v>0.33</v>
      </c>
      <c r="D23" s="161"/>
      <c r="E23" s="95"/>
      <c r="F23" s="13" t="s">
        <v>12</v>
      </c>
      <c r="G23" s="96">
        <v>0.95</v>
      </c>
      <c r="H23" s="13"/>
      <c r="I23" s="95"/>
      <c r="J23" s="13" t="s">
        <v>29</v>
      </c>
      <c r="K23" s="95">
        <v>0.33</v>
      </c>
      <c r="L23" s="13"/>
      <c r="M23" s="13"/>
      <c r="N23" s="95">
        <f>C23+G23+K23</f>
        <v>1.61</v>
      </c>
    </row>
    <row r="24" spans="1:14" ht="15" customHeight="1" x14ac:dyDescent="0.25">
      <c r="A24" s="202">
        <v>4.9800000000000004</v>
      </c>
      <c r="B24" s="209"/>
      <c r="C24" s="152"/>
      <c r="D24" s="166" t="s">
        <v>93</v>
      </c>
      <c r="E24" s="202"/>
      <c r="F24" s="166"/>
      <c r="G24" s="202"/>
      <c r="H24" s="168"/>
      <c r="I24" s="234"/>
      <c r="J24" s="166" t="s">
        <v>93</v>
      </c>
      <c r="K24" s="202"/>
      <c r="L24" s="168"/>
      <c r="M24" s="168"/>
      <c r="N24" s="235"/>
    </row>
    <row r="25" spans="1:14" x14ac:dyDescent="0.25">
      <c r="A25" s="203"/>
      <c r="B25" s="174"/>
      <c r="C25" s="155"/>
      <c r="D25" s="170" t="s">
        <v>29</v>
      </c>
      <c r="E25" s="203">
        <v>0.33</v>
      </c>
      <c r="F25" s="170"/>
      <c r="G25" s="203"/>
      <c r="H25" s="174"/>
      <c r="I25" s="203"/>
      <c r="J25" s="170" t="s">
        <v>12</v>
      </c>
      <c r="K25" s="203">
        <v>0.82</v>
      </c>
      <c r="L25" s="174"/>
      <c r="M25" s="174"/>
      <c r="N25" s="95">
        <f>E25+K25</f>
        <v>1.1499999999999999</v>
      </c>
    </row>
    <row r="26" spans="1:14" ht="12.75" customHeight="1" x14ac:dyDescent="0.25">
      <c r="A26" s="202"/>
      <c r="B26" s="166" t="s">
        <v>89</v>
      </c>
      <c r="C26" s="152"/>
      <c r="D26" s="166"/>
      <c r="E26" s="202"/>
      <c r="F26" s="166"/>
      <c r="G26" s="167"/>
      <c r="H26" s="166" t="s">
        <v>89</v>
      </c>
      <c r="I26" s="202"/>
      <c r="J26" s="166"/>
      <c r="K26" s="202"/>
      <c r="L26" s="168"/>
      <c r="M26" s="168"/>
      <c r="N26" s="204"/>
    </row>
    <row r="27" spans="1:14" x14ac:dyDescent="0.25">
      <c r="A27" s="203">
        <v>5.98</v>
      </c>
      <c r="B27" s="170" t="s">
        <v>24</v>
      </c>
      <c r="C27" s="171">
        <v>0.33</v>
      </c>
      <c r="D27" s="170"/>
      <c r="E27" s="157"/>
      <c r="F27" s="172"/>
      <c r="G27" s="173"/>
      <c r="H27" s="170" t="s">
        <v>12</v>
      </c>
      <c r="I27" s="203">
        <v>1.05</v>
      </c>
      <c r="J27" s="170"/>
      <c r="K27" s="203"/>
      <c r="L27" s="174"/>
      <c r="M27" s="174"/>
      <c r="N27" s="203">
        <v>1.38</v>
      </c>
    </row>
    <row r="28" spans="1:14" x14ac:dyDescent="0.25">
      <c r="A28" s="204">
        <v>3.25</v>
      </c>
      <c r="B28" s="175"/>
      <c r="C28" s="169"/>
      <c r="D28" s="176"/>
      <c r="E28" s="208"/>
      <c r="F28" s="178"/>
      <c r="G28" s="179"/>
      <c r="H28" s="176" t="s">
        <v>90</v>
      </c>
      <c r="I28" s="204">
        <v>0.75</v>
      </c>
      <c r="J28" s="176"/>
      <c r="K28" s="204"/>
      <c r="L28" s="175"/>
      <c r="M28" s="175"/>
      <c r="N28" s="204">
        <v>0.75</v>
      </c>
    </row>
    <row r="29" spans="1:14" ht="12" customHeight="1" x14ac:dyDescent="0.25">
      <c r="A29" s="212"/>
      <c r="B29" s="213"/>
      <c r="C29" s="214"/>
      <c r="D29" s="213"/>
      <c r="E29" s="212"/>
      <c r="F29" s="213"/>
      <c r="G29" s="214"/>
      <c r="H29" s="168" t="s">
        <v>88</v>
      </c>
      <c r="I29" s="212"/>
      <c r="J29" s="213"/>
      <c r="K29" s="212"/>
      <c r="L29" s="213"/>
      <c r="M29" s="214"/>
      <c r="N29" s="212"/>
    </row>
    <row r="30" spans="1:14" ht="10.5" customHeight="1" x14ac:dyDescent="0.25">
      <c r="A30" s="215">
        <v>2</v>
      </c>
      <c r="B30" s="216"/>
      <c r="C30" s="217"/>
      <c r="D30" s="216"/>
      <c r="E30" s="215"/>
      <c r="F30" s="216"/>
      <c r="G30" s="217"/>
      <c r="H30" s="174" t="s">
        <v>12</v>
      </c>
      <c r="I30" s="215">
        <v>0.46</v>
      </c>
      <c r="J30" s="216"/>
      <c r="K30" s="215"/>
      <c r="L30" s="216"/>
      <c r="M30" s="217"/>
      <c r="N30" s="215">
        <f>C30+E30+G30+I30+K30+M30</f>
        <v>0.46</v>
      </c>
    </row>
    <row r="31" spans="1:14" ht="10.5" customHeight="1" x14ac:dyDescent="0.25">
      <c r="A31" s="202"/>
      <c r="B31" s="153"/>
      <c r="C31" s="153"/>
      <c r="D31" s="168" t="s">
        <v>91</v>
      </c>
      <c r="E31" s="202"/>
      <c r="F31" s="154"/>
      <c r="G31" s="152"/>
      <c r="H31" s="180"/>
      <c r="I31" s="202"/>
      <c r="J31" s="236" t="s">
        <v>92</v>
      </c>
      <c r="K31" s="202"/>
      <c r="L31" s="180"/>
      <c r="M31" s="153"/>
      <c r="N31" s="202"/>
    </row>
    <row r="32" spans="1:14" ht="9.75" customHeight="1" x14ac:dyDescent="0.25">
      <c r="A32" s="203">
        <v>7</v>
      </c>
      <c r="B32" s="156"/>
      <c r="C32" s="156"/>
      <c r="D32" s="174" t="s">
        <v>29</v>
      </c>
      <c r="E32" s="203">
        <v>0.5</v>
      </c>
      <c r="F32" s="157"/>
      <c r="G32" s="155"/>
      <c r="H32" s="181"/>
      <c r="I32" s="203"/>
      <c r="J32" s="237" t="s">
        <v>12</v>
      </c>
      <c r="K32" s="203">
        <v>1.1100000000000001</v>
      </c>
      <c r="L32" s="181"/>
      <c r="M32" s="156"/>
      <c r="N32" s="203">
        <f>C32+E32+G32+I32+K32</f>
        <v>1.61</v>
      </c>
    </row>
    <row r="33" spans="1:14" ht="12.75" customHeight="1" x14ac:dyDescent="0.25">
      <c r="A33" s="204"/>
      <c r="B33" s="168" t="s">
        <v>79</v>
      </c>
      <c r="C33" s="152"/>
      <c r="D33" s="218"/>
      <c r="E33" s="202"/>
      <c r="F33" s="168" t="s">
        <v>79</v>
      </c>
      <c r="G33" s="152"/>
      <c r="H33" s="168"/>
      <c r="I33" s="202"/>
      <c r="J33" s="168" t="s">
        <v>80</v>
      </c>
      <c r="K33" s="202"/>
      <c r="L33" s="168"/>
      <c r="M33" s="168"/>
      <c r="N33" s="202"/>
    </row>
    <row r="34" spans="1:14" ht="12" customHeight="1" x14ac:dyDescent="0.25">
      <c r="A34" s="203">
        <v>8</v>
      </c>
      <c r="B34" s="174" t="s">
        <v>29</v>
      </c>
      <c r="C34" s="155">
        <v>0.25</v>
      </c>
      <c r="D34" s="219"/>
      <c r="E34" s="203"/>
      <c r="F34" s="174" t="s">
        <v>12</v>
      </c>
      <c r="G34" s="155">
        <v>1.34</v>
      </c>
      <c r="H34" s="174"/>
      <c r="I34" s="203"/>
      <c r="J34" s="174" t="s">
        <v>29</v>
      </c>
      <c r="K34" s="203">
        <v>0.25</v>
      </c>
      <c r="L34" s="174"/>
      <c r="M34" s="174"/>
      <c r="N34" s="203">
        <f>C34+G34+K34</f>
        <v>1.84</v>
      </c>
    </row>
    <row r="35" spans="1:14" ht="11.25" customHeight="1" x14ac:dyDescent="0.25">
      <c r="A35" s="204"/>
      <c r="B35" s="168" t="s">
        <v>78</v>
      </c>
      <c r="C35" s="152"/>
      <c r="D35" s="218"/>
      <c r="E35" s="202"/>
      <c r="F35" s="168" t="s">
        <v>78</v>
      </c>
      <c r="G35" s="152"/>
      <c r="H35" s="168"/>
      <c r="I35" s="202"/>
      <c r="J35" s="168" t="s">
        <v>78</v>
      </c>
      <c r="K35" s="202"/>
      <c r="L35" s="168"/>
      <c r="M35" s="168"/>
      <c r="N35" s="202"/>
    </row>
    <row r="36" spans="1:14" ht="12" customHeight="1" x14ac:dyDescent="0.25">
      <c r="A36" s="203">
        <v>8</v>
      </c>
      <c r="B36" s="174" t="s">
        <v>12</v>
      </c>
      <c r="C36" s="155">
        <v>1.19</v>
      </c>
      <c r="D36" s="219"/>
      <c r="E36" s="203"/>
      <c r="F36" s="174" t="s">
        <v>29</v>
      </c>
      <c r="G36" s="155">
        <v>0.33</v>
      </c>
      <c r="H36" s="174"/>
      <c r="I36" s="203"/>
      <c r="J36" s="174" t="s">
        <v>29</v>
      </c>
      <c r="K36" s="203">
        <v>0.33</v>
      </c>
      <c r="L36" s="174"/>
      <c r="M36" s="174"/>
      <c r="N36" s="203">
        <f>C36+G36+K36</f>
        <v>1.85</v>
      </c>
    </row>
    <row r="37" spans="1:14" ht="13.5" customHeight="1" x14ac:dyDescent="0.25">
      <c r="A37" s="220"/>
      <c r="B37" s="221"/>
      <c r="C37" s="221"/>
      <c r="D37" s="221"/>
      <c r="E37" s="222"/>
      <c r="F37" s="223"/>
      <c r="G37" s="221"/>
      <c r="H37" s="221" t="s">
        <v>87</v>
      </c>
      <c r="I37" s="222"/>
      <c r="J37" s="224"/>
      <c r="K37" s="220"/>
      <c r="L37" s="221"/>
      <c r="M37" s="221"/>
      <c r="N37" s="220"/>
    </row>
    <row r="38" spans="1:14" x14ac:dyDescent="0.25">
      <c r="A38" s="225">
        <v>2.17</v>
      </c>
      <c r="B38" s="226"/>
      <c r="C38" s="226"/>
      <c r="D38" s="226"/>
      <c r="E38" s="225"/>
      <c r="F38" s="226"/>
      <c r="G38" s="226"/>
      <c r="H38" s="226" t="s">
        <v>12</v>
      </c>
      <c r="I38" s="225">
        <v>0.5</v>
      </c>
      <c r="J38" s="227"/>
      <c r="K38" s="225"/>
      <c r="L38" s="226"/>
      <c r="M38" s="226"/>
      <c r="N38" s="225">
        <f>C38+E38+G38+I38+K38+M38</f>
        <v>0.5</v>
      </c>
    </row>
    <row r="39" spans="1:14" ht="12" customHeight="1" x14ac:dyDescent="0.25">
      <c r="A39" s="204"/>
      <c r="B39" s="228"/>
      <c r="C39" s="176"/>
      <c r="D39" s="229" t="s">
        <v>106</v>
      </c>
      <c r="E39" s="230"/>
      <c r="F39" s="229" t="s">
        <v>106</v>
      </c>
      <c r="G39" s="231"/>
      <c r="H39" s="229"/>
      <c r="I39" s="232"/>
      <c r="J39" s="229" t="s">
        <v>106</v>
      </c>
      <c r="K39" s="208"/>
      <c r="L39" s="228"/>
      <c r="M39" s="176"/>
      <c r="N39" s="204"/>
    </row>
    <row r="40" spans="1:14" ht="19.5" customHeight="1" x14ac:dyDescent="0.25">
      <c r="A40" s="203">
        <v>9.52</v>
      </c>
      <c r="B40" s="172"/>
      <c r="C40" s="170"/>
      <c r="D40" s="226" t="s">
        <v>107</v>
      </c>
      <c r="E40" s="203">
        <v>1.53</v>
      </c>
      <c r="F40" s="226" t="s">
        <v>29</v>
      </c>
      <c r="G40" s="155">
        <v>0.33</v>
      </c>
      <c r="H40" s="217"/>
      <c r="I40" s="215"/>
      <c r="J40" s="226" t="s">
        <v>29</v>
      </c>
      <c r="K40" s="157">
        <v>0.33</v>
      </c>
      <c r="L40" s="170"/>
      <c r="M40" s="170"/>
      <c r="N40" s="203">
        <f>C40+E40+G40+I40+K40</f>
        <v>2.19</v>
      </c>
    </row>
    <row r="41" spans="1:14" x14ac:dyDescent="0.25">
      <c r="A41" s="204"/>
      <c r="B41" s="168"/>
      <c r="C41" s="152"/>
      <c r="D41" s="168" t="s">
        <v>86</v>
      </c>
      <c r="E41" s="202"/>
      <c r="F41" s="233"/>
      <c r="G41" s="152"/>
      <c r="H41" s="168"/>
      <c r="I41" s="202"/>
      <c r="J41" s="168" t="s">
        <v>86</v>
      </c>
      <c r="K41" s="202"/>
      <c r="L41" s="168"/>
      <c r="M41" s="168"/>
      <c r="N41" s="202"/>
    </row>
    <row r="42" spans="1:14" x14ac:dyDescent="0.25">
      <c r="A42" s="203">
        <v>7</v>
      </c>
      <c r="B42" s="174"/>
      <c r="C42" s="155"/>
      <c r="D42" s="174" t="s">
        <v>12</v>
      </c>
      <c r="E42" s="203">
        <v>1.29</v>
      </c>
      <c r="F42" s="211"/>
      <c r="G42" s="155"/>
      <c r="H42" s="174"/>
      <c r="I42" s="203"/>
      <c r="J42" s="174" t="s">
        <v>29</v>
      </c>
      <c r="K42" s="203">
        <v>0.33</v>
      </c>
      <c r="L42" s="174"/>
      <c r="M42" s="174"/>
      <c r="N42" s="203">
        <f>E42+K42</f>
        <v>1.62</v>
      </c>
    </row>
    <row r="43" spans="1:14" ht="14.25" customHeight="1" x14ac:dyDescent="0.25">
      <c r="A43" s="204"/>
      <c r="B43" s="168"/>
      <c r="C43" s="152"/>
      <c r="D43" s="166" t="s">
        <v>84</v>
      </c>
      <c r="E43" s="202"/>
      <c r="F43" s="233"/>
      <c r="G43" s="152"/>
      <c r="H43" s="168"/>
      <c r="I43" s="202"/>
      <c r="J43" s="166" t="s">
        <v>84</v>
      </c>
      <c r="K43" s="202"/>
      <c r="L43" s="168"/>
      <c r="M43" s="168"/>
      <c r="N43" s="202"/>
    </row>
    <row r="44" spans="1:14" x14ac:dyDescent="0.25">
      <c r="A44" s="203">
        <v>4.66</v>
      </c>
      <c r="B44" s="174"/>
      <c r="C44" s="155"/>
      <c r="D44" s="176" t="s">
        <v>12</v>
      </c>
      <c r="E44" s="203">
        <v>0.83</v>
      </c>
      <c r="F44" s="211"/>
      <c r="G44" s="155"/>
      <c r="H44" s="174"/>
      <c r="I44" s="203"/>
      <c r="J44" s="176" t="s">
        <v>29</v>
      </c>
      <c r="K44" s="203">
        <v>0.25</v>
      </c>
      <c r="L44" s="174"/>
      <c r="M44" s="174"/>
      <c r="N44" s="203">
        <f>E44+K44</f>
        <v>1.08</v>
      </c>
    </row>
    <row r="45" spans="1:14" ht="14.25" customHeight="1" x14ac:dyDescent="0.25">
      <c r="A45" s="146"/>
      <c r="B45" s="6"/>
      <c r="C45" s="134"/>
      <c r="D45" s="5"/>
      <c r="E45" s="97"/>
      <c r="F45" s="5" t="s">
        <v>76</v>
      </c>
      <c r="G45" s="98"/>
      <c r="H45" s="5"/>
      <c r="I45" s="146"/>
      <c r="J45" s="5"/>
      <c r="K45" s="146"/>
      <c r="L45" s="6"/>
      <c r="M45" s="6"/>
      <c r="N45" s="93"/>
    </row>
    <row r="46" spans="1:14" ht="12.75" customHeight="1" x14ac:dyDescent="0.25">
      <c r="A46" s="95">
        <v>2.25</v>
      </c>
      <c r="B46" s="13"/>
      <c r="C46" s="96"/>
      <c r="D46" s="12"/>
      <c r="E46" s="207"/>
      <c r="F46" s="12" t="s">
        <v>77</v>
      </c>
      <c r="G46" s="158">
        <v>0.52</v>
      </c>
      <c r="H46" s="12"/>
      <c r="I46" s="95"/>
      <c r="J46" s="12"/>
      <c r="K46" s="95"/>
      <c r="L46" s="13"/>
      <c r="M46" s="13"/>
      <c r="N46" s="95">
        <f>C46+E46+G46+I46+K46+M46</f>
        <v>0.52</v>
      </c>
    </row>
    <row r="47" spans="1:14" x14ac:dyDescent="0.25">
      <c r="A47" s="134">
        <v>4.25</v>
      </c>
      <c r="B47" s="35"/>
      <c r="C47" s="138"/>
      <c r="D47" s="35"/>
      <c r="E47" s="138"/>
      <c r="F47" s="35"/>
      <c r="G47" s="138"/>
      <c r="H47" s="35" t="s">
        <v>108</v>
      </c>
      <c r="I47" s="138"/>
      <c r="J47" s="35"/>
      <c r="K47" s="138"/>
      <c r="L47" s="35"/>
      <c r="M47" s="138"/>
      <c r="N47" s="238"/>
    </row>
    <row r="48" spans="1:14" x14ac:dyDescent="0.25">
      <c r="A48" s="96"/>
      <c r="B48" s="45"/>
      <c r="C48" s="142"/>
      <c r="D48" s="239"/>
      <c r="E48" s="142"/>
      <c r="F48" s="239"/>
      <c r="G48" s="142"/>
      <c r="H48" s="239" t="s">
        <v>12</v>
      </c>
      <c r="I48" s="142">
        <v>0.99</v>
      </c>
      <c r="J48" s="239"/>
      <c r="K48" s="141"/>
      <c r="L48" s="45"/>
      <c r="M48" s="141"/>
      <c r="N48" s="95">
        <f>C48+E48+G48+I48+K48+M48</f>
        <v>0.99</v>
      </c>
    </row>
    <row r="49" spans="1:14" x14ac:dyDescent="0.25">
      <c r="A49" s="134"/>
      <c r="B49" s="35"/>
      <c r="C49" s="138"/>
      <c r="D49" s="282"/>
      <c r="E49" s="138"/>
      <c r="F49" s="282"/>
      <c r="G49" s="138"/>
      <c r="H49" s="135" t="s">
        <v>126</v>
      </c>
      <c r="I49" s="138"/>
      <c r="J49" s="282"/>
      <c r="K49" s="137"/>
      <c r="L49" s="35"/>
      <c r="M49" s="137"/>
      <c r="N49" s="146"/>
    </row>
    <row r="50" spans="1:14" ht="15.75" customHeight="1" x14ac:dyDescent="0.25">
      <c r="A50" s="96">
        <v>3.75</v>
      </c>
      <c r="B50" s="45"/>
      <c r="C50" s="142"/>
      <c r="D50" s="239"/>
      <c r="E50" s="142"/>
      <c r="F50" s="239"/>
      <c r="G50" s="142"/>
      <c r="H50" s="283" t="s">
        <v>127</v>
      </c>
      <c r="I50" s="142">
        <v>0.86</v>
      </c>
      <c r="J50" s="239"/>
      <c r="K50" s="141"/>
      <c r="L50" s="45"/>
      <c r="M50" s="141"/>
      <c r="N50" s="95">
        <f>C50+E50+G50+I50+K50+M50</f>
        <v>0.86</v>
      </c>
    </row>
    <row r="51" spans="1:14" x14ac:dyDescent="0.25">
      <c r="A51" s="134"/>
      <c r="B51" s="35"/>
      <c r="C51" s="138"/>
      <c r="D51" s="282"/>
      <c r="E51" s="138"/>
      <c r="F51" s="282"/>
      <c r="G51" s="138"/>
      <c r="H51" s="135" t="s">
        <v>128</v>
      </c>
      <c r="I51" s="138"/>
      <c r="J51" s="282"/>
      <c r="K51" s="137"/>
      <c r="L51" s="35"/>
      <c r="M51" s="137"/>
      <c r="N51" s="146"/>
    </row>
    <row r="52" spans="1:14" x14ac:dyDescent="0.25">
      <c r="A52" s="96">
        <v>1</v>
      </c>
      <c r="B52" s="45"/>
      <c r="C52" s="142"/>
      <c r="D52" s="239"/>
      <c r="E52" s="142"/>
      <c r="F52" s="239"/>
      <c r="G52" s="142"/>
      <c r="H52" s="139" t="s">
        <v>129</v>
      </c>
      <c r="I52" s="142">
        <v>0.23</v>
      </c>
      <c r="J52" s="239"/>
      <c r="K52" s="141"/>
      <c r="L52" s="45"/>
      <c r="M52" s="141"/>
      <c r="N52" s="95">
        <f>C52+E52+G52+I52+K52+M52</f>
        <v>0.23</v>
      </c>
    </row>
    <row r="53" spans="1:14" x14ac:dyDescent="0.25">
      <c r="A53" s="205">
        <f>SUM(A3:A52)</f>
        <v>141.99</v>
      </c>
      <c r="B53" s="183"/>
      <c r="C53" s="184">
        <f>SUM(C3:C52)</f>
        <v>7.02</v>
      </c>
      <c r="D53" s="185"/>
      <c r="E53" s="184">
        <f>SUM(E3:E52)</f>
        <v>6.5600000000000005</v>
      </c>
      <c r="F53" s="186"/>
      <c r="G53" s="184">
        <f>SUM(G3:G52)</f>
        <v>6.2099999999999991</v>
      </c>
      <c r="H53" s="186"/>
      <c r="I53" s="184">
        <f>SUM(I3:I52)</f>
        <v>6.1700000000000008</v>
      </c>
      <c r="J53" s="186"/>
      <c r="K53" s="184">
        <f>SUM(K3:K52)</f>
        <v>6.8100000000000005</v>
      </c>
      <c r="L53" s="185"/>
      <c r="M53" s="184"/>
      <c r="N53" s="184">
        <f>SUM(N3:N52)</f>
        <v>32.769999999999996</v>
      </c>
    </row>
    <row r="54" spans="1:14" x14ac:dyDescent="0.25">
      <c r="A54" s="187"/>
      <c r="B54" s="188" t="s">
        <v>94</v>
      </c>
      <c r="C54" s="189"/>
      <c r="E54" s="190"/>
      <c r="F54" s="189"/>
      <c r="G54" s="189"/>
      <c r="H54" s="189"/>
      <c r="I54" s="189"/>
      <c r="J54" s="191" t="s">
        <v>60</v>
      </c>
      <c r="K54" s="190"/>
      <c r="L54" s="190"/>
      <c r="M54" s="190"/>
      <c r="N54" s="189"/>
    </row>
    <row r="55" spans="1:14" x14ac:dyDescent="0.25">
      <c r="A55" s="187"/>
      <c r="B55" s="192" t="s">
        <v>62</v>
      </c>
      <c r="C55" t="str">
        <f>B1</f>
        <v>VANESA ALBORT FERNANDEZ</v>
      </c>
      <c r="F55" s="193" t="s">
        <v>130</v>
      </c>
      <c r="G55" s="189"/>
      <c r="I55" s="189"/>
      <c r="J55" s="194">
        <f>N53*4.33</f>
        <v>141.89409999999998</v>
      </c>
      <c r="K55" s="190"/>
      <c r="L55" s="190"/>
      <c r="M55" s="190"/>
      <c r="N55" s="189"/>
    </row>
  </sheetData>
  <pageMargins left="0" right="0" top="0" bottom="0" header="0" footer="0"/>
  <pageSetup paperSize="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25" workbookViewId="0">
      <selection sqref="A1:N38"/>
    </sheetView>
  </sheetViews>
  <sheetFormatPr baseColWidth="10" defaultRowHeight="15" x14ac:dyDescent="0.25"/>
  <cols>
    <col min="1" max="1" width="7.28515625" customWidth="1"/>
    <col min="2" max="2" width="16.7109375" customWidth="1"/>
    <col min="3" max="3" width="6.5703125" customWidth="1"/>
    <col min="4" max="4" width="16" customWidth="1"/>
    <col min="5" max="5" width="5.7109375" customWidth="1"/>
    <col min="6" max="6" width="17.85546875" customWidth="1"/>
    <col min="7" max="7" width="5.42578125" customWidth="1"/>
    <col min="8" max="8" width="16.7109375" customWidth="1"/>
    <col min="9" max="9" width="6" customWidth="1"/>
    <col min="10" max="10" width="17.7109375" customWidth="1"/>
    <col min="11" max="11" width="5.5703125" customWidth="1"/>
    <col min="12" max="12" width="3.85546875" customWidth="1"/>
    <col min="13" max="13" width="2.28515625" customWidth="1"/>
    <col min="14" max="14" width="5.85546875" customWidth="1"/>
  </cols>
  <sheetData>
    <row r="1" spans="1:14" x14ac:dyDescent="0.25">
      <c r="A1" s="150"/>
      <c r="B1" s="52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24" x14ac:dyDescent="0.25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51" t="s">
        <v>6</v>
      </c>
      <c r="G2" s="151" t="s">
        <v>5</v>
      </c>
      <c r="H2" s="151" t="s">
        <v>7</v>
      </c>
      <c r="I2" s="151" t="s">
        <v>5</v>
      </c>
      <c r="J2" s="151" t="s">
        <v>8</v>
      </c>
      <c r="K2" s="151" t="s">
        <v>5</v>
      </c>
      <c r="L2" s="151" t="s">
        <v>28</v>
      </c>
      <c r="M2" s="151" t="s">
        <v>5</v>
      </c>
      <c r="N2" s="151" t="s">
        <v>10</v>
      </c>
    </row>
    <row r="3" spans="1:14" x14ac:dyDescent="0.25">
      <c r="A3" s="93"/>
      <c r="B3" s="6" t="s">
        <v>81</v>
      </c>
      <c r="C3" s="134"/>
      <c r="D3" s="160"/>
      <c r="E3" s="146"/>
      <c r="F3" s="6" t="s">
        <v>81</v>
      </c>
      <c r="G3" s="134"/>
      <c r="H3" s="6"/>
      <c r="I3" s="146"/>
      <c r="J3" s="6" t="s">
        <v>81</v>
      </c>
      <c r="K3" s="146"/>
      <c r="L3" s="6"/>
      <c r="M3" s="6"/>
      <c r="N3" s="146"/>
    </row>
    <row r="4" spans="1:14" x14ac:dyDescent="0.25">
      <c r="A4" s="95">
        <v>6.5</v>
      </c>
      <c r="B4" s="13" t="s">
        <v>12</v>
      </c>
      <c r="C4" s="96">
        <v>0.7</v>
      </c>
      <c r="D4" s="161"/>
      <c r="E4" s="95"/>
      <c r="F4" s="13" t="s">
        <v>82</v>
      </c>
      <c r="G4" s="96">
        <v>0.4</v>
      </c>
      <c r="H4" s="13"/>
      <c r="I4" s="95"/>
      <c r="J4" s="13" t="s">
        <v>82</v>
      </c>
      <c r="K4" s="95">
        <v>0.4</v>
      </c>
      <c r="L4" s="13"/>
      <c r="M4" s="13"/>
      <c r="N4" s="95">
        <f>C4+G4+K4</f>
        <v>1.5</v>
      </c>
    </row>
    <row r="5" spans="1:14" x14ac:dyDescent="0.25">
      <c r="A5" s="93"/>
      <c r="B5" s="6" t="s">
        <v>83</v>
      </c>
      <c r="C5" s="134"/>
      <c r="D5" s="160"/>
      <c r="E5" s="146"/>
      <c r="F5" s="6" t="s">
        <v>83</v>
      </c>
      <c r="G5" s="134"/>
      <c r="H5" s="6"/>
      <c r="I5" s="146"/>
      <c r="J5" s="6" t="s">
        <v>83</v>
      </c>
      <c r="K5" s="146"/>
      <c r="L5" s="6"/>
      <c r="M5" s="6"/>
      <c r="N5" s="146"/>
    </row>
    <row r="6" spans="1:14" x14ac:dyDescent="0.25">
      <c r="A6" s="95">
        <v>6</v>
      </c>
      <c r="B6" s="13" t="s">
        <v>12</v>
      </c>
      <c r="C6" s="96">
        <v>0.57999999999999996</v>
      </c>
      <c r="D6" s="161"/>
      <c r="E6" s="95"/>
      <c r="F6" s="13" t="s">
        <v>82</v>
      </c>
      <c r="G6" s="96">
        <v>0.4</v>
      </c>
      <c r="H6" s="13"/>
      <c r="I6" s="95"/>
      <c r="J6" s="13" t="s">
        <v>82</v>
      </c>
      <c r="K6" s="95">
        <v>0.4</v>
      </c>
      <c r="L6" s="13"/>
      <c r="M6" s="13"/>
      <c r="N6" s="95">
        <f>C6+G6+K6</f>
        <v>1.38</v>
      </c>
    </row>
    <row r="7" spans="1:14" x14ac:dyDescent="0.25">
      <c r="A7" s="93"/>
      <c r="B7" s="6" t="s">
        <v>85</v>
      </c>
      <c r="C7" s="134"/>
      <c r="D7" s="160"/>
      <c r="E7" s="146"/>
      <c r="F7" s="6" t="s">
        <v>85</v>
      </c>
      <c r="G7" s="134"/>
      <c r="H7" s="6"/>
      <c r="I7" s="146"/>
      <c r="J7" s="6" t="s">
        <v>85</v>
      </c>
      <c r="K7" s="146"/>
      <c r="L7" s="6"/>
      <c r="M7" s="6"/>
      <c r="N7" s="146"/>
    </row>
    <row r="8" spans="1:14" x14ac:dyDescent="0.25">
      <c r="A8" s="95">
        <v>7</v>
      </c>
      <c r="B8" s="13" t="s">
        <v>29</v>
      </c>
      <c r="C8" s="96">
        <v>0.33</v>
      </c>
      <c r="D8" s="161"/>
      <c r="E8" s="95"/>
      <c r="F8" s="13" t="s">
        <v>12</v>
      </c>
      <c r="G8" s="96">
        <v>0.95</v>
      </c>
      <c r="H8" s="13"/>
      <c r="I8" s="95"/>
      <c r="J8" s="13" t="s">
        <v>29</v>
      </c>
      <c r="K8" s="95">
        <v>0.33</v>
      </c>
      <c r="L8" s="13"/>
      <c r="M8" s="13"/>
      <c r="N8" s="95">
        <f>C8+G8+K8</f>
        <v>1.61</v>
      </c>
    </row>
    <row r="9" spans="1:14" ht="14.25" customHeight="1" x14ac:dyDescent="0.25">
      <c r="A9" s="202">
        <v>4.9800000000000004</v>
      </c>
      <c r="B9" s="209"/>
      <c r="C9" s="152"/>
      <c r="D9" s="166" t="s">
        <v>93</v>
      </c>
      <c r="E9" s="202"/>
      <c r="F9" s="166"/>
      <c r="G9" s="202"/>
      <c r="H9" s="168"/>
      <c r="I9" s="234"/>
      <c r="J9" s="166" t="s">
        <v>93</v>
      </c>
      <c r="K9" s="202"/>
      <c r="L9" s="168"/>
      <c r="M9" s="168"/>
      <c r="N9" s="235"/>
    </row>
    <row r="10" spans="1:14" x14ac:dyDescent="0.25">
      <c r="A10" s="203"/>
      <c r="B10" s="174"/>
      <c r="C10" s="155"/>
      <c r="D10" s="170" t="s">
        <v>12</v>
      </c>
      <c r="E10" s="203">
        <v>0.82</v>
      </c>
      <c r="F10" s="170"/>
      <c r="G10" s="203"/>
      <c r="H10" s="174"/>
      <c r="I10" s="203"/>
      <c r="J10" s="170" t="s">
        <v>29</v>
      </c>
      <c r="K10" s="203">
        <v>0.33</v>
      </c>
      <c r="L10" s="174"/>
      <c r="M10" s="174"/>
      <c r="N10" s="95">
        <f>E10+K10</f>
        <v>1.1499999999999999</v>
      </c>
    </row>
    <row r="11" spans="1:14" ht="14.25" customHeight="1" x14ac:dyDescent="0.25">
      <c r="A11" s="202"/>
      <c r="B11" s="166" t="s">
        <v>89</v>
      </c>
      <c r="C11" s="152"/>
      <c r="D11" s="166"/>
      <c r="E11" s="202"/>
      <c r="F11" s="166"/>
      <c r="G11" s="167"/>
      <c r="H11" s="166" t="s">
        <v>89</v>
      </c>
      <c r="I11" s="202"/>
      <c r="J11" s="166"/>
      <c r="K11" s="202"/>
      <c r="L11" s="168"/>
      <c r="M11" s="168"/>
      <c r="N11" s="204"/>
    </row>
    <row r="12" spans="1:14" ht="16.149999999999999" customHeight="1" x14ac:dyDescent="0.25">
      <c r="A12" s="203">
        <v>5.98</v>
      </c>
      <c r="B12" s="170" t="s">
        <v>24</v>
      </c>
      <c r="C12" s="171">
        <v>0.33</v>
      </c>
      <c r="D12" s="170"/>
      <c r="E12" s="157"/>
      <c r="F12" s="172"/>
      <c r="G12" s="173"/>
      <c r="H12" s="170" t="s">
        <v>12</v>
      </c>
      <c r="I12" s="203">
        <v>1.05</v>
      </c>
      <c r="J12" s="170"/>
      <c r="K12" s="203"/>
      <c r="L12" s="174"/>
      <c r="M12" s="174"/>
      <c r="N12" s="203">
        <v>1.38</v>
      </c>
    </row>
    <row r="13" spans="1:14" x14ac:dyDescent="0.25">
      <c r="A13" s="204">
        <v>3.25</v>
      </c>
      <c r="B13" s="175"/>
      <c r="C13" s="169"/>
      <c r="D13" s="176"/>
      <c r="E13" s="208"/>
      <c r="F13" s="178"/>
      <c r="G13" s="179"/>
      <c r="H13" s="176" t="s">
        <v>90</v>
      </c>
      <c r="I13" s="204">
        <v>0.75</v>
      </c>
      <c r="J13" s="176"/>
      <c r="K13" s="204"/>
      <c r="L13" s="175"/>
      <c r="M13" s="175"/>
      <c r="N13" s="204">
        <v>0.75</v>
      </c>
    </row>
    <row r="14" spans="1:14" x14ac:dyDescent="0.25">
      <c r="A14" s="203"/>
      <c r="B14" s="174"/>
      <c r="C14" s="155"/>
      <c r="D14" s="176"/>
      <c r="E14" s="203"/>
      <c r="F14" s="211"/>
      <c r="G14" s="155"/>
      <c r="H14" s="174"/>
      <c r="I14" s="203"/>
      <c r="J14" s="176"/>
      <c r="K14" s="203"/>
      <c r="L14" s="174"/>
      <c r="M14" s="174"/>
      <c r="N14" s="203"/>
    </row>
    <row r="15" spans="1:14" x14ac:dyDescent="0.25">
      <c r="A15" s="212"/>
      <c r="B15" s="213"/>
      <c r="C15" s="214"/>
      <c r="D15" s="213"/>
      <c r="E15" s="212"/>
      <c r="F15" s="213"/>
      <c r="G15" s="214"/>
      <c r="H15" s="168" t="s">
        <v>88</v>
      </c>
      <c r="I15" s="212"/>
      <c r="J15" s="213"/>
      <c r="K15" s="212"/>
      <c r="L15" s="213"/>
      <c r="M15" s="214"/>
      <c r="N15" s="212"/>
    </row>
    <row r="16" spans="1:14" x14ac:dyDescent="0.25">
      <c r="A16" s="215">
        <v>2</v>
      </c>
      <c r="B16" s="216"/>
      <c r="C16" s="217"/>
      <c r="D16" s="216"/>
      <c r="E16" s="215"/>
      <c r="F16" s="216"/>
      <c r="G16" s="217"/>
      <c r="H16" s="174" t="s">
        <v>12</v>
      </c>
      <c r="I16" s="215">
        <v>0.46</v>
      </c>
      <c r="J16" s="216"/>
      <c r="K16" s="215"/>
      <c r="L16" s="216"/>
      <c r="M16" s="217"/>
      <c r="N16" s="215">
        <f>C16+E16+G16+I16+K16+M16</f>
        <v>0.46</v>
      </c>
    </row>
    <row r="17" spans="1:14" x14ac:dyDescent="0.25">
      <c r="A17" s="202"/>
      <c r="B17" s="153"/>
      <c r="C17" s="153"/>
      <c r="D17" s="168" t="s">
        <v>91</v>
      </c>
      <c r="E17" s="202"/>
      <c r="F17" s="154"/>
      <c r="G17" s="152"/>
      <c r="H17" s="180"/>
      <c r="I17" s="202"/>
      <c r="J17" s="236" t="s">
        <v>92</v>
      </c>
      <c r="K17" s="202"/>
      <c r="L17" s="180"/>
      <c r="M17" s="153"/>
      <c r="N17" s="202"/>
    </row>
    <row r="18" spans="1:14" x14ac:dyDescent="0.25">
      <c r="A18" s="203">
        <v>7</v>
      </c>
      <c r="B18" s="156"/>
      <c r="C18" s="156"/>
      <c r="D18" s="174" t="s">
        <v>29</v>
      </c>
      <c r="E18" s="203">
        <v>0.5</v>
      </c>
      <c r="F18" s="157"/>
      <c r="G18" s="155"/>
      <c r="H18" s="181"/>
      <c r="I18" s="203"/>
      <c r="J18" s="237" t="s">
        <v>12</v>
      </c>
      <c r="K18" s="203">
        <v>1.1100000000000001</v>
      </c>
      <c r="L18" s="181"/>
      <c r="M18" s="156"/>
      <c r="N18" s="203">
        <f>C18+E18+G18+I18+K18</f>
        <v>1.61</v>
      </c>
    </row>
    <row r="19" spans="1:14" x14ac:dyDescent="0.25">
      <c r="A19" s="204"/>
      <c r="B19" s="168" t="s">
        <v>79</v>
      </c>
      <c r="C19" s="152"/>
      <c r="D19" s="218"/>
      <c r="E19" s="202"/>
      <c r="F19" s="168" t="s">
        <v>79</v>
      </c>
      <c r="G19" s="152"/>
      <c r="H19" s="168"/>
      <c r="I19" s="202"/>
      <c r="J19" s="168" t="s">
        <v>80</v>
      </c>
      <c r="K19" s="202"/>
      <c r="L19" s="168"/>
      <c r="M19" s="168"/>
      <c r="N19" s="202"/>
    </row>
    <row r="20" spans="1:14" x14ac:dyDescent="0.25">
      <c r="A20" s="203">
        <v>8</v>
      </c>
      <c r="B20" s="174" t="s">
        <v>29</v>
      </c>
      <c r="C20" s="155">
        <v>0.25</v>
      </c>
      <c r="D20" s="219"/>
      <c r="E20" s="203"/>
      <c r="F20" s="174" t="s">
        <v>12</v>
      </c>
      <c r="G20" s="155">
        <v>1.34</v>
      </c>
      <c r="H20" s="174"/>
      <c r="I20" s="203"/>
      <c r="J20" s="174" t="s">
        <v>29</v>
      </c>
      <c r="K20" s="203">
        <v>0.25</v>
      </c>
      <c r="L20" s="174"/>
      <c r="M20" s="174"/>
      <c r="N20" s="203">
        <f>C20+G20+K20</f>
        <v>1.84</v>
      </c>
    </row>
    <row r="21" spans="1:14" x14ac:dyDescent="0.25">
      <c r="A21" s="204"/>
      <c r="B21" s="168" t="s">
        <v>78</v>
      </c>
      <c r="C21" s="152"/>
      <c r="D21" s="218"/>
      <c r="E21" s="202"/>
      <c r="F21" s="168" t="s">
        <v>78</v>
      </c>
      <c r="G21" s="152"/>
      <c r="H21" s="168"/>
      <c r="I21" s="202"/>
      <c r="J21" s="168" t="s">
        <v>78</v>
      </c>
      <c r="K21" s="202"/>
      <c r="L21" s="168"/>
      <c r="M21" s="168"/>
      <c r="N21" s="202"/>
    </row>
    <row r="22" spans="1:14" x14ac:dyDescent="0.25">
      <c r="A22" s="203">
        <v>8</v>
      </c>
      <c r="B22" s="174" t="s">
        <v>12</v>
      </c>
      <c r="C22" s="155">
        <v>1.19</v>
      </c>
      <c r="D22" s="219"/>
      <c r="E22" s="203"/>
      <c r="F22" s="174" t="s">
        <v>29</v>
      </c>
      <c r="G22" s="155">
        <v>0.33</v>
      </c>
      <c r="H22" s="174"/>
      <c r="I22" s="203"/>
      <c r="J22" s="174" t="s">
        <v>29</v>
      </c>
      <c r="K22" s="203">
        <v>0.33</v>
      </c>
      <c r="L22" s="174"/>
      <c r="M22" s="174"/>
      <c r="N22" s="203">
        <f>C22+G22+K22</f>
        <v>1.85</v>
      </c>
    </row>
    <row r="23" spans="1:14" ht="22.5" x14ac:dyDescent="0.25">
      <c r="A23" s="220"/>
      <c r="B23" s="221"/>
      <c r="C23" s="221"/>
      <c r="D23" s="221" t="s">
        <v>87</v>
      </c>
      <c r="E23" s="222"/>
      <c r="F23" s="223"/>
      <c r="G23" s="221"/>
      <c r="H23" s="221"/>
      <c r="I23" s="222"/>
      <c r="J23" s="224"/>
      <c r="K23" s="220"/>
      <c r="L23" s="221"/>
      <c r="M23" s="221"/>
      <c r="N23" s="220"/>
    </row>
    <row r="24" spans="1:14" x14ac:dyDescent="0.25">
      <c r="A24" s="225">
        <v>2.17</v>
      </c>
      <c r="B24" s="226"/>
      <c r="C24" s="226"/>
      <c r="D24" s="226" t="s">
        <v>12</v>
      </c>
      <c r="E24" s="225">
        <v>0.5</v>
      </c>
      <c r="F24" s="226"/>
      <c r="G24" s="226"/>
      <c r="H24" s="226"/>
      <c r="I24" s="225"/>
      <c r="J24" s="227"/>
      <c r="K24" s="225"/>
      <c r="L24" s="226"/>
      <c r="M24" s="226"/>
      <c r="N24" s="225">
        <f>C24+E24+G24+I24+K24+M24</f>
        <v>0.5</v>
      </c>
    </row>
    <row r="25" spans="1:14" x14ac:dyDescent="0.25">
      <c r="A25" s="204"/>
      <c r="B25" s="228"/>
      <c r="C25" s="176"/>
      <c r="D25" s="229" t="s">
        <v>106</v>
      </c>
      <c r="E25" s="230"/>
      <c r="F25" s="229" t="s">
        <v>106</v>
      </c>
      <c r="G25" s="231"/>
      <c r="H25" s="229"/>
      <c r="I25" s="232"/>
      <c r="J25" s="229" t="s">
        <v>106</v>
      </c>
      <c r="K25" s="208"/>
      <c r="L25" s="228"/>
      <c r="M25" s="176"/>
      <c r="N25" s="204"/>
    </row>
    <row r="26" spans="1:14" ht="22.5" x14ac:dyDescent="0.25">
      <c r="A26" s="203">
        <v>9.52</v>
      </c>
      <c r="B26" s="172"/>
      <c r="C26" s="170"/>
      <c r="D26" s="226" t="s">
        <v>107</v>
      </c>
      <c r="E26" s="203">
        <v>1.53</v>
      </c>
      <c r="F26" s="226" t="s">
        <v>29</v>
      </c>
      <c r="G26" s="155">
        <v>0.33</v>
      </c>
      <c r="H26" s="217"/>
      <c r="I26" s="215"/>
      <c r="J26" s="226" t="s">
        <v>29</v>
      </c>
      <c r="K26" s="157">
        <v>0.33</v>
      </c>
      <c r="L26" s="170"/>
      <c r="M26" s="170"/>
      <c r="N26" s="203">
        <f>C26+E26+G26+I26+K26</f>
        <v>2.19</v>
      </c>
    </row>
    <row r="27" spans="1:14" x14ac:dyDescent="0.25">
      <c r="A27" s="204"/>
      <c r="B27" s="168"/>
      <c r="C27" s="152"/>
      <c r="D27" s="168" t="s">
        <v>86</v>
      </c>
      <c r="E27" s="202"/>
      <c r="F27" s="233"/>
      <c r="G27" s="152"/>
      <c r="H27" s="168"/>
      <c r="I27" s="202"/>
      <c r="J27" s="168" t="s">
        <v>86</v>
      </c>
      <c r="K27" s="202"/>
      <c r="L27" s="168"/>
      <c r="M27" s="168"/>
      <c r="N27" s="202"/>
    </row>
    <row r="28" spans="1:14" x14ac:dyDescent="0.25">
      <c r="A28" s="203">
        <v>7</v>
      </c>
      <c r="B28" s="174"/>
      <c r="C28" s="155"/>
      <c r="D28" s="174" t="s">
        <v>12</v>
      </c>
      <c r="E28" s="203">
        <v>1.29</v>
      </c>
      <c r="F28" s="211"/>
      <c r="G28" s="155"/>
      <c r="H28" s="174"/>
      <c r="I28" s="203"/>
      <c r="J28" s="174" t="s">
        <v>29</v>
      </c>
      <c r="K28" s="203">
        <v>0.33</v>
      </c>
      <c r="L28" s="174"/>
      <c r="M28" s="174"/>
      <c r="N28" s="203">
        <f>E28+K28</f>
        <v>1.62</v>
      </c>
    </row>
    <row r="29" spans="1:14" ht="24" customHeight="1" x14ac:dyDescent="0.25">
      <c r="A29" s="204"/>
      <c r="B29" s="168"/>
      <c r="C29" s="152"/>
      <c r="D29" s="166" t="s">
        <v>84</v>
      </c>
      <c r="E29" s="202"/>
      <c r="F29" s="233"/>
      <c r="G29" s="152"/>
      <c r="H29" s="168"/>
      <c r="I29" s="202"/>
      <c r="J29" s="166" t="s">
        <v>84</v>
      </c>
      <c r="K29" s="202"/>
      <c r="L29" s="168"/>
      <c r="M29" s="168"/>
      <c r="N29" s="202"/>
    </row>
    <row r="30" spans="1:14" x14ac:dyDescent="0.25">
      <c r="A30" s="203">
        <v>4.66</v>
      </c>
      <c r="B30" s="174"/>
      <c r="C30" s="155"/>
      <c r="D30" s="176" t="s">
        <v>12</v>
      </c>
      <c r="E30" s="203">
        <v>0.83</v>
      </c>
      <c r="F30" s="211"/>
      <c r="G30" s="155"/>
      <c r="H30" s="174"/>
      <c r="I30" s="203"/>
      <c r="J30" s="176" t="s">
        <v>29</v>
      </c>
      <c r="K30" s="203">
        <v>0.25</v>
      </c>
      <c r="L30" s="174"/>
      <c r="M30" s="174"/>
      <c r="N30" s="203">
        <f>E30+K30</f>
        <v>1.08</v>
      </c>
    </row>
    <row r="31" spans="1:14" ht="15" customHeight="1" x14ac:dyDescent="0.25">
      <c r="A31" s="146"/>
      <c r="B31" s="6"/>
      <c r="C31" s="134"/>
      <c r="D31" s="5"/>
      <c r="E31" s="97"/>
      <c r="F31" s="5" t="s">
        <v>76</v>
      </c>
      <c r="G31" s="98"/>
      <c r="H31" s="5"/>
      <c r="I31" s="146"/>
      <c r="J31" s="5"/>
      <c r="K31" s="146"/>
      <c r="L31" s="6"/>
      <c r="M31" s="6"/>
      <c r="N31" s="93"/>
    </row>
    <row r="32" spans="1:14" ht="10.5" customHeight="1" x14ac:dyDescent="0.25">
      <c r="A32" s="95">
        <v>2.25</v>
      </c>
      <c r="B32" s="13"/>
      <c r="C32" s="96"/>
      <c r="D32" s="12"/>
      <c r="E32" s="207"/>
      <c r="F32" s="12" t="s">
        <v>77</v>
      </c>
      <c r="G32" s="158">
        <v>0.52</v>
      </c>
      <c r="H32" s="12"/>
      <c r="I32" s="95"/>
      <c r="J32" s="12"/>
      <c r="K32" s="95"/>
      <c r="L32" s="13"/>
      <c r="M32" s="13"/>
      <c r="N32" s="95">
        <f>C32+E32+G32+I32+K32+M32</f>
        <v>0.52</v>
      </c>
    </row>
    <row r="33" spans="1:14" x14ac:dyDescent="0.25">
      <c r="A33" s="134">
        <v>4.25</v>
      </c>
      <c r="B33" s="35"/>
      <c r="C33" s="138"/>
      <c r="D33" s="35" t="s">
        <v>108</v>
      </c>
      <c r="E33" s="138"/>
      <c r="F33" s="35"/>
      <c r="G33" s="138"/>
      <c r="H33" s="135"/>
      <c r="I33" s="138"/>
      <c r="J33" s="35"/>
      <c r="K33" s="138"/>
      <c r="L33" s="35"/>
      <c r="M33" s="138"/>
      <c r="N33" s="238"/>
    </row>
    <row r="34" spans="1:14" x14ac:dyDescent="0.25">
      <c r="A34" s="96"/>
      <c r="B34" s="45"/>
      <c r="C34" s="142"/>
      <c r="D34" s="239" t="s">
        <v>12</v>
      </c>
      <c r="E34" s="142">
        <v>0.99</v>
      </c>
      <c r="F34" s="239"/>
      <c r="G34" s="142"/>
      <c r="H34" s="139"/>
      <c r="I34" s="142"/>
      <c r="J34" s="239"/>
      <c r="K34" s="141"/>
      <c r="L34" s="45"/>
      <c r="M34" s="141"/>
      <c r="N34" s="95">
        <f>C34+E34+G34+I34+K34+M34</f>
        <v>0.99</v>
      </c>
    </row>
    <row r="35" spans="1:14" x14ac:dyDescent="0.25">
      <c r="A35" s="205">
        <f>SUM(A3:A34)</f>
        <v>88.56</v>
      </c>
      <c r="B35" s="183"/>
      <c r="C35" s="184">
        <f>SUM(C3:C34)</f>
        <v>3.38</v>
      </c>
      <c r="D35" s="185"/>
      <c r="E35" s="62">
        <f>SUM(E3:E34)</f>
        <v>6.46</v>
      </c>
      <c r="F35" s="186"/>
      <c r="G35" s="62">
        <f>SUM(G3:G34)</f>
        <v>4.2699999999999996</v>
      </c>
      <c r="H35" s="186"/>
      <c r="I35" s="62">
        <f>SUM(I3:I34)</f>
        <v>2.2600000000000002</v>
      </c>
      <c r="J35" s="186"/>
      <c r="K35" s="62">
        <f>SUM(K3:K34)</f>
        <v>4.0600000000000005</v>
      </c>
      <c r="L35" s="185"/>
      <c r="M35" s="184"/>
      <c r="N35" s="62">
        <f>SUM(N3:N34)</f>
        <v>20.43</v>
      </c>
    </row>
    <row r="36" spans="1:14" x14ac:dyDescent="0.25">
      <c r="A36" s="187"/>
      <c r="B36" s="188" t="s">
        <v>94</v>
      </c>
      <c r="C36" s="189"/>
      <c r="E36" s="190"/>
      <c r="F36" s="189"/>
      <c r="G36" s="189"/>
      <c r="H36" s="189"/>
      <c r="I36" s="189"/>
      <c r="J36" s="191" t="s">
        <v>60</v>
      </c>
      <c r="K36" s="190"/>
      <c r="L36" s="190"/>
      <c r="M36" s="190"/>
      <c r="N36" s="189"/>
    </row>
    <row r="37" spans="1:14" x14ac:dyDescent="0.25">
      <c r="A37" s="187"/>
      <c r="B37" s="192" t="s">
        <v>62</v>
      </c>
      <c r="C37" t="str">
        <f>B1</f>
        <v>VANESA ALBORT FERNANDEZ</v>
      </c>
      <c r="F37" s="193" t="s">
        <v>109</v>
      </c>
      <c r="G37" s="189"/>
      <c r="I37" s="189"/>
      <c r="J37" s="194">
        <f>N35*4.33</f>
        <v>88.4619</v>
      </c>
      <c r="K37" s="190"/>
      <c r="L37" s="190"/>
      <c r="M37" s="190"/>
      <c r="N37" s="189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15" workbookViewId="0">
      <selection sqref="A1:N40"/>
    </sheetView>
  </sheetViews>
  <sheetFormatPr baseColWidth="10" defaultRowHeight="15" x14ac:dyDescent="0.25"/>
  <cols>
    <col min="1" max="1" width="7.85546875" customWidth="1"/>
    <col min="2" max="2" width="13.42578125" customWidth="1"/>
    <col min="3" max="3" width="8.7109375" customWidth="1"/>
    <col min="4" max="4" width="9.42578125" customWidth="1"/>
    <col min="5" max="5" width="8.28515625" customWidth="1"/>
    <col min="6" max="6" width="13.7109375" customWidth="1"/>
    <col min="7" max="7" width="6.85546875" customWidth="1"/>
    <col min="9" max="9" width="8.28515625" customWidth="1"/>
    <col min="10" max="10" width="14.7109375" customWidth="1"/>
    <col min="11" max="11" width="7.7109375" customWidth="1"/>
    <col min="12" max="12" width="5.7109375" customWidth="1"/>
    <col min="13" max="13" width="5.85546875" customWidth="1"/>
    <col min="14" max="14" width="8" customWidth="1"/>
  </cols>
  <sheetData>
    <row r="1" spans="1:14" x14ac:dyDescent="0.25">
      <c r="A1" s="150"/>
      <c r="B1" s="52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24" x14ac:dyDescent="0.25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51" t="s">
        <v>6</v>
      </c>
      <c r="G2" s="151" t="s">
        <v>5</v>
      </c>
      <c r="H2" s="151" t="s">
        <v>7</v>
      </c>
      <c r="I2" s="151" t="s">
        <v>5</v>
      </c>
      <c r="J2" s="151" t="s">
        <v>8</v>
      </c>
      <c r="K2" s="151" t="s">
        <v>5</v>
      </c>
      <c r="L2" s="151" t="s">
        <v>28</v>
      </c>
      <c r="M2" s="151" t="s">
        <v>5</v>
      </c>
      <c r="N2" s="151" t="s">
        <v>10</v>
      </c>
    </row>
    <row r="3" spans="1:14" x14ac:dyDescent="0.25">
      <c r="A3" s="345"/>
      <c r="B3" s="351" t="s">
        <v>81</v>
      </c>
      <c r="C3" s="345"/>
      <c r="D3" s="352"/>
      <c r="E3" s="345"/>
      <c r="F3" s="351" t="s">
        <v>81</v>
      </c>
      <c r="G3" s="345"/>
      <c r="H3" s="351"/>
      <c r="I3" s="345"/>
      <c r="J3" s="351" t="s">
        <v>81</v>
      </c>
      <c r="K3" s="353"/>
      <c r="L3" s="351"/>
      <c r="M3" s="351"/>
      <c r="N3" s="345"/>
    </row>
    <row r="4" spans="1:14" x14ac:dyDescent="0.25">
      <c r="A4" s="340">
        <v>6.5</v>
      </c>
      <c r="B4" s="339" t="s">
        <v>12</v>
      </c>
      <c r="C4" s="340">
        <v>0.7</v>
      </c>
      <c r="D4" s="354"/>
      <c r="E4" s="340"/>
      <c r="F4" s="339" t="s">
        <v>82</v>
      </c>
      <c r="G4" s="340">
        <v>0.4</v>
      </c>
      <c r="H4" s="339"/>
      <c r="I4" s="340"/>
      <c r="J4" s="339" t="s">
        <v>82</v>
      </c>
      <c r="K4" s="344">
        <v>0.4</v>
      </c>
      <c r="L4" s="339"/>
      <c r="M4" s="339"/>
      <c r="N4" s="340">
        <f>C4+G4+K4</f>
        <v>1.5</v>
      </c>
    </row>
    <row r="5" spans="1:14" x14ac:dyDescent="0.25">
      <c r="A5" s="345"/>
      <c r="B5" s="334" t="s">
        <v>83</v>
      </c>
      <c r="C5" s="332"/>
      <c r="D5" s="355"/>
      <c r="E5" s="332"/>
      <c r="F5" s="334" t="s">
        <v>83</v>
      </c>
      <c r="G5" s="332"/>
      <c r="H5" s="334"/>
      <c r="I5" s="332"/>
      <c r="J5" s="334" t="s">
        <v>83</v>
      </c>
      <c r="K5" s="337"/>
      <c r="L5" s="334"/>
      <c r="M5" s="334"/>
      <c r="N5" s="332"/>
    </row>
    <row r="6" spans="1:14" x14ac:dyDescent="0.25">
      <c r="A6" s="340">
        <v>6</v>
      </c>
      <c r="B6" s="339" t="s">
        <v>12</v>
      </c>
      <c r="C6" s="340">
        <v>0.57999999999999996</v>
      </c>
      <c r="D6" s="354"/>
      <c r="E6" s="340"/>
      <c r="F6" s="339" t="s">
        <v>82</v>
      </c>
      <c r="G6" s="340">
        <v>0.4</v>
      </c>
      <c r="H6" s="339"/>
      <c r="I6" s="340"/>
      <c r="J6" s="339" t="s">
        <v>82</v>
      </c>
      <c r="K6" s="344">
        <v>0.4</v>
      </c>
      <c r="L6" s="339"/>
      <c r="M6" s="339"/>
      <c r="N6" s="340">
        <f>C6+G6+K6</f>
        <v>1.38</v>
      </c>
    </row>
    <row r="7" spans="1:14" x14ac:dyDescent="0.25">
      <c r="A7" s="345"/>
      <c r="B7" s="334" t="s">
        <v>85</v>
      </c>
      <c r="C7" s="332"/>
      <c r="D7" s="355"/>
      <c r="E7" s="332"/>
      <c r="F7" s="334" t="s">
        <v>85</v>
      </c>
      <c r="G7" s="332"/>
      <c r="H7" s="334"/>
      <c r="I7" s="332"/>
      <c r="J7" s="334" t="s">
        <v>85</v>
      </c>
      <c r="K7" s="337"/>
      <c r="L7" s="334"/>
      <c r="M7" s="334"/>
      <c r="N7" s="332"/>
    </row>
    <row r="8" spans="1:14" x14ac:dyDescent="0.25">
      <c r="A8" s="340">
        <v>7</v>
      </c>
      <c r="B8" s="339" t="s">
        <v>29</v>
      </c>
      <c r="C8" s="340">
        <v>0.33</v>
      </c>
      <c r="D8" s="354"/>
      <c r="E8" s="340"/>
      <c r="F8" s="339" t="s">
        <v>12</v>
      </c>
      <c r="G8" s="340">
        <v>0.95</v>
      </c>
      <c r="H8" s="339"/>
      <c r="I8" s="340"/>
      <c r="J8" s="339" t="s">
        <v>29</v>
      </c>
      <c r="K8" s="344">
        <v>0.33</v>
      </c>
      <c r="L8" s="339"/>
      <c r="M8" s="339"/>
      <c r="N8" s="340">
        <f>C8+G8+K8</f>
        <v>1.61</v>
      </c>
    </row>
    <row r="9" spans="1:14" ht="19.5" x14ac:dyDescent="0.25">
      <c r="A9" s="356">
        <v>4.9800000000000004</v>
      </c>
      <c r="B9" s="357"/>
      <c r="C9" s="356"/>
      <c r="D9" s="358" t="s">
        <v>93</v>
      </c>
      <c r="E9" s="356"/>
      <c r="F9" s="358"/>
      <c r="G9" s="359"/>
      <c r="H9" s="360"/>
      <c r="I9" s="361"/>
      <c r="J9" s="358" t="s">
        <v>93</v>
      </c>
      <c r="K9" s="359"/>
      <c r="L9" s="360"/>
      <c r="M9" s="360"/>
      <c r="N9" s="356"/>
    </row>
    <row r="10" spans="1:14" x14ac:dyDescent="0.25">
      <c r="A10" s="362"/>
      <c r="B10" s="348"/>
      <c r="C10" s="362"/>
      <c r="D10" s="363" t="s">
        <v>29</v>
      </c>
      <c r="E10" s="362">
        <v>0.33</v>
      </c>
      <c r="F10" s="363"/>
      <c r="G10" s="364"/>
      <c r="H10" s="348"/>
      <c r="I10" s="362"/>
      <c r="J10" s="363" t="s">
        <v>12</v>
      </c>
      <c r="K10" s="364">
        <v>0.82</v>
      </c>
      <c r="L10" s="348"/>
      <c r="M10" s="348"/>
      <c r="N10" s="340">
        <f>E10+K10</f>
        <v>1.1499999999999999</v>
      </c>
    </row>
    <row r="11" spans="1:14" ht="19.5" x14ac:dyDescent="0.25">
      <c r="A11" s="356"/>
      <c r="B11" s="358" t="s">
        <v>89</v>
      </c>
      <c r="C11" s="356"/>
      <c r="D11" s="358"/>
      <c r="E11" s="356"/>
      <c r="F11" s="358"/>
      <c r="G11" s="365"/>
      <c r="H11" s="358" t="s">
        <v>89</v>
      </c>
      <c r="I11" s="356"/>
      <c r="J11" s="358"/>
      <c r="K11" s="359"/>
      <c r="L11" s="360"/>
      <c r="M11" s="360"/>
      <c r="N11" s="366"/>
    </row>
    <row r="12" spans="1:14" x14ac:dyDescent="0.25">
      <c r="A12" s="362">
        <v>5.98</v>
      </c>
      <c r="B12" s="363" t="s">
        <v>24</v>
      </c>
      <c r="C12" s="367">
        <v>0.33</v>
      </c>
      <c r="D12" s="363"/>
      <c r="E12" s="367"/>
      <c r="F12" s="368"/>
      <c r="G12" s="369"/>
      <c r="H12" s="363" t="s">
        <v>12</v>
      </c>
      <c r="I12" s="362">
        <v>1.05</v>
      </c>
      <c r="J12" s="363"/>
      <c r="K12" s="364"/>
      <c r="L12" s="348"/>
      <c r="M12" s="348"/>
      <c r="N12" s="362">
        <v>1.38</v>
      </c>
    </row>
    <row r="13" spans="1:14" x14ac:dyDescent="0.25">
      <c r="A13" s="366">
        <v>3.25</v>
      </c>
      <c r="B13" s="370"/>
      <c r="C13" s="366"/>
      <c r="D13" s="371"/>
      <c r="E13" s="372"/>
      <c r="F13" s="373"/>
      <c r="G13" s="374"/>
      <c r="H13" s="371" t="s">
        <v>90</v>
      </c>
      <c r="I13" s="366">
        <v>0.75</v>
      </c>
      <c r="J13" s="371"/>
      <c r="K13" s="375"/>
      <c r="L13" s="370"/>
      <c r="M13" s="370"/>
      <c r="N13" s="366">
        <v>0.75</v>
      </c>
    </row>
    <row r="14" spans="1:14" x14ac:dyDescent="0.25">
      <c r="A14" s="376"/>
      <c r="B14" s="377"/>
      <c r="C14" s="378"/>
      <c r="D14" s="377"/>
      <c r="E14" s="376"/>
      <c r="F14" s="377"/>
      <c r="G14" s="378"/>
      <c r="H14" s="360" t="s">
        <v>88</v>
      </c>
      <c r="I14" s="376"/>
      <c r="J14" s="377"/>
      <c r="K14" s="379"/>
      <c r="L14" s="377"/>
      <c r="M14" s="378"/>
      <c r="N14" s="376"/>
    </row>
    <row r="15" spans="1:14" x14ac:dyDescent="0.25">
      <c r="A15" s="380">
        <v>2</v>
      </c>
      <c r="B15" s="381"/>
      <c r="C15" s="382"/>
      <c r="D15" s="381"/>
      <c r="E15" s="380"/>
      <c r="F15" s="381"/>
      <c r="G15" s="382"/>
      <c r="H15" s="348" t="s">
        <v>12</v>
      </c>
      <c r="I15" s="380">
        <v>0.46</v>
      </c>
      <c r="J15" s="381"/>
      <c r="K15" s="383"/>
      <c r="L15" s="381"/>
      <c r="M15" s="382"/>
      <c r="N15" s="380">
        <f>C15+E15+G15+I15+K15+M15</f>
        <v>0.46</v>
      </c>
    </row>
    <row r="16" spans="1:14" x14ac:dyDescent="0.25">
      <c r="A16" s="366"/>
      <c r="B16" s="360" t="s">
        <v>79</v>
      </c>
      <c r="C16" s="356"/>
      <c r="D16" s="392"/>
      <c r="E16" s="356"/>
      <c r="F16" s="360" t="s">
        <v>79</v>
      </c>
      <c r="G16" s="356"/>
      <c r="H16" s="360"/>
      <c r="I16" s="356"/>
      <c r="J16" s="360" t="s">
        <v>80</v>
      </c>
      <c r="K16" s="359"/>
      <c r="L16" s="360"/>
      <c r="M16" s="360"/>
      <c r="N16" s="356"/>
    </row>
    <row r="17" spans="1:14" x14ac:dyDescent="0.25">
      <c r="A17" s="362">
        <v>8</v>
      </c>
      <c r="B17" s="348" t="s">
        <v>29</v>
      </c>
      <c r="C17" s="362">
        <v>0.25</v>
      </c>
      <c r="D17" s="393"/>
      <c r="E17" s="362"/>
      <c r="F17" s="348" t="s">
        <v>12</v>
      </c>
      <c r="G17" s="362">
        <v>1.34</v>
      </c>
      <c r="H17" s="348"/>
      <c r="I17" s="362"/>
      <c r="J17" s="348" t="s">
        <v>29</v>
      </c>
      <c r="K17" s="364">
        <v>0.25</v>
      </c>
      <c r="L17" s="348"/>
      <c r="M17" s="348"/>
      <c r="N17" s="362">
        <f>C17+G17+K17</f>
        <v>1.84</v>
      </c>
    </row>
    <row r="18" spans="1:14" x14ac:dyDescent="0.25">
      <c r="A18" s="366"/>
      <c r="B18" s="360" t="s">
        <v>78</v>
      </c>
      <c r="C18" s="356"/>
      <c r="D18" s="392"/>
      <c r="E18" s="356"/>
      <c r="F18" s="360" t="s">
        <v>78</v>
      </c>
      <c r="G18" s="356"/>
      <c r="H18" s="360"/>
      <c r="I18" s="356"/>
      <c r="J18" s="360" t="s">
        <v>78</v>
      </c>
      <c r="K18" s="359"/>
      <c r="L18" s="360"/>
      <c r="M18" s="360"/>
      <c r="N18" s="356"/>
    </row>
    <row r="19" spans="1:14" x14ac:dyDescent="0.25">
      <c r="A19" s="362">
        <v>8</v>
      </c>
      <c r="B19" s="348" t="s">
        <v>12</v>
      </c>
      <c r="C19" s="362">
        <v>1.19</v>
      </c>
      <c r="D19" s="393"/>
      <c r="E19" s="362"/>
      <c r="F19" s="348" t="s">
        <v>29</v>
      </c>
      <c r="G19" s="362">
        <v>0.33</v>
      </c>
      <c r="H19" s="348"/>
      <c r="I19" s="362"/>
      <c r="J19" s="348" t="s">
        <v>29</v>
      </c>
      <c r="K19" s="364">
        <v>0.33</v>
      </c>
      <c r="L19" s="348"/>
      <c r="M19" s="348"/>
      <c r="N19" s="362">
        <f>C19+G19+K19</f>
        <v>1.85</v>
      </c>
    </row>
    <row r="20" spans="1:14" ht="18" x14ac:dyDescent="0.25">
      <c r="A20" s="394"/>
      <c r="B20" s="395"/>
      <c r="C20" s="395"/>
      <c r="D20" s="395"/>
      <c r="E20" s="376"/>
      <c r="F20" s="378"/>
      <c r="G20" s="395"/>
      <c r="H20" s="395" t="s">
        <v>87</v>
      </c>
      <c r="I20" s="376"/>
      <c r="J20" s="396"/>
      <c r="K20" s="397"/>
      <c r="L20" s="395"/>
      <c r="M20" s="395"/>
      <c r="N20" s="394"/>
    </row>
    <row r="21" spans="1:14" x14ac:dyDescent="0.25">
      <c r="A21" s="380">
        <v>2.17</v>
      </c>
      <c r="B21" s="382"/>
      <c r="C21" s="382"/>
      <c r="D21" s="382"/>
      <c r="E21" s="380"/>
      <c r="F21" s="382"/>
      <c r="G21" s="382"/>
      <c r="H21" s="382" t="s">
        <v>12</v>
      </c>
      <c r="I21" s="380">
        <v>0.5</v>
      </c>
      <c r="J21" s="398"/>
      <c r="K21" s="383"/>
      <c r="L21" s="382"/>
      <c r="M21" s="382"/>
      <c r="N21" s="380">
        <f>C21+E21+G21+I21+K21+M21</f>
        <v>0.5</v>
      </c>
    </row>
    <row r="22" spans="1:14" x14ac:dyDescent="0.25">
      <c r="A22" s="366"/>
      <c r="B22" s="360"/>
      <c r="C22" s="356"/>
      <c r="D22" s="360" t="s">
        <v>86</v>
      </c>
      <c r="E22" s="356"/>
      <c r="F22" s="399"/>
      <c r="G22" s="356"/>
      <c r="H22" s="360"/>
      <c r="I22" s="356"/>
      <c r="J22" s="360" t="s">
        <v>86</v>
      </c>
      <c r="K22" s="359"/>
      <c r="L22" s="360"/>
      <c r="M22" s="360"/>
      <c r="N22" s="356"/>
    </row>
    <row r="23" spans="1:14" x14ac:dyDescent="0.25">
      <c r="A23" s="362">
        <v>7</v>
      </c>
      <c r="B23" s="348"/>
      <c r="C23" s="362"/>
      <c r="D23" s="348" t="s">
        <v>12</v>
      </c>
      <c r="E23" s="362">
        <v>1.29</v>
      </c>
      <c r="F23" s="400"/>
      <c r="G23" s="362"/>
      <c r="H23" s="348"/>
      <c r="I23" s="362"/>
      <c r="J23" s="348" t="s">
        <v>29</v>
      </c>
      <c r="K23" s="364">
        <v>0.33</v>
      </c>
      <c r="L23" s="348"/>
      <c r="M23" s="348"/>
      <c r="N23" s="362">
        <f>E23+K23</f>
        <v>1.62</v>
      </c>
    </row>
    <row r="24" spans="1:14" ht="28.5" x14ac:dyDescent="0.25">
      <c r="A24" s="366"/>
      <c r="B24" s="360"/>
      <c r="C24" s="356"/>
      <c r="D24" s="358" t="s">
        <v>84</v>
      </c>
      <c r="E24" s="356"/>
      <c r="F24" s="399"/>
      <c r="G24" s="356"/>
      <c r="H24" s="360"/>
      <c r="I24" s="356"/>
      <c r="J24" s="358" t="s">
        <v>84</v>
      </c>
      <c r="K24" s="359"/>
      <c r="L24" s="360"/>
      <c r="M24" s="360"/>
      <c r="N24" s="356"/>
    </row>
    <row r="25" spans="1:14" x14ac:dyDescent="0.25">
      <c r="A25" s="362">
        <v>4.66</v>
      </c>
      <c r="B25" s="348"/>
      <c r="C25" s="362"/>
      <c r="D25" s="371" t="s">
        <v>12</v>
      </c>
      <c r="E25" s="362">
        <v>0.83</v>
      </c>
      <c r="F25" s="400"/>
      <c r="G25" s="362"/>
      <c r="H25" s="348"/>
      <c r="I25" s="362"/>
      <c r="J25" s="371" t="s">
        <v>29</v>
      </c>
      <c r="K25" s="364">
        <v>0.25</v>
      </c>
      <c r="L25" s="348"/>
      <c r="M25" s="348"/>
      <c r="N25" s="362">
        <f>E25+K25</f>
        <v>1.08</v>
      </c>
    </row>
    <row r="26" spans="1:14" ht="19.5" x14ac:dyDescent="0.25">
      <c r="A26" s="332"/>
      <c r="B26" s="334"/>
      <c r="C26" s="332"/>
      <c r="D26" s="333"/>
      <c r="E26" s="336"/>
      <c r="F26" s="333" t="s">
        <v>76</v>
      </c>
      <c r="G26" s="336"/>
      <c r="H26" s="333"/>
      <c r="I26" s="332"/>
      <c r="J26" s="333"/>
      <c r="K26" s="337"/>
      <c r="L26" s="334"/>
      <c r="M26" s="334"/>
      <c r="N26" s="345"/>
    </row>
    <row r="27" spans="1:14" ht="19.5" x14ac:dyDescent="0.25">
      <c r="A27" s="340">
        <v>2.25</v>
      </c>
      <c r="B27" s="339"/>
      <c r="C27" s="340"/>
      <c r="D27" s="341"/>
      <c r="E27" s="349"/>
      <c r="F27" s="341" t="s">
        <v>77</v>
      </c>
      <c r="G27" s="349">
        <v>0.52</v>
      </c>
      <c r="H27" s="341"/>
      <c r="I27" s="340"/>
      <c r="J27" s="341"/>
      <c r="K27" s="344"/>
      <c r="L27" s="339"/>
      <c r="M27" s="339"/>
      <c r="N27" s="340">
        <f>C27+E27+G27+I27+K27+M27</f>
        <v>0.52</v>
      </c>
    </row>
    <row r="28" spans="1:14" ht="18" x14ac:dyDescent="0.25">
      <c r="A28" s="440"/>
      <c r="B28" s="270" t="s">
        <v>122</v>
      </c>
      <c r="C28" s="271"/>
      <c r="D28" s="270"/>
      <c r="E28" s="271"/>
      <c r="F28" s="270"/>
      <c r="G28" s="271"/>
      <c r="H28" s="270"/>
      <c r="I28" s="271"/>
      <c r="J28" s="270" t="s">
        <v>122</v>
      </c>
      <c r="K28" s="271"/>
      <c r="L28" s="272"/>
      <c r="M28" s="272"/>
      <c r="N28" s="441"/>
    </row>
    <row r="29" spans="1:14" x14ac:dyDescent="0.25">
      <c r="A29" s="442">
        <v>11.52</v>
      </c>
      <c r="B29" s="274"/>
      <c r="C29" s="275">
        <v>1.33</v>
      </c>
      <c r="D29" s="274"/>
      <c r="E29" s="275"/>
      <c r="F29" s="274"/>
      <c r="G29" s="275"/>
      <c r="H29" s="274"/>
      <c r="I29" s="275"/>
      <c r="J29" s="274"/>
      <c r="K29" s="275">
        <v>1.33</v>
      </c>
      <c r="L29" s="274"/>
      <c r="M29" s="274"/>
      <c r="N29" s="443">
        <f>C29+E29+G29+I29+K29+M29</f>
        <v>2.66</v>
      </c>
    </row>
    <row r="30" spans="1:14" ht="16.5" x14ac:dyDescent="0.25">
      <c r="A30" s="131"/>
      <c r="B30" s="260"/>
      <c r="C30" s="261"/>
      <c r="D30" s="260" t="s">
        <v>121</v>
      </c>
      <c r="E30" s="261"/>
      <c r="F30" s="262"/>
      <c r="G30" s="263"/>
      <c r="H30" s="260"/>
      <c r="I30" s="261"/>
      <c r="J30" s="260" t="s">
        <v>121</v>
      </c>
      <c r="K30" s="261"/>
      <c r="L30" s="260"/>
      <c r="M30" s="264"/>
      <c r="N30" s="146"/>
    </row>
    <row r="31" spans="1:14" x14ac:dyDescent="0.25">
      <c r="A31" s="30">
        <v>7</v>
      </c>
      <c r="B31" s="265"/>
      <c r="C31" s="266"/>
      <c r="D31" s="265" t="s">
        <v>24</v>
      </c>
      <c r="E31" s="266">
        <v>0.5</v>
      </c>
      <c r="F31" s="267"/>
      <c r="G31" s="268"/>
      <c r="H31" s="265"/>
      <c r="I31" s="268"/>
      <c r="J31" s="265" t="s">
        <v>12</v>
      </c>
      <c r="K31" s="99">
        <v>1.1200000000000001</v>
      </c>
      <c r="L31" s="265"/>
      <c r="M31" s="265"/>
      <c r="N31" s="95">
        <f>C31+E31+G31+I31+K31+M31</f>
        <v>1.62</v>
      </c>
    </row>
    <row r="32" spans="1:14" ht="36.75" x14ac:dyDescent="0.25">
      <c r="A32" s="423"/>
      <c r="B32" s="423"/>
      <c r="C32" s="424"/>
      <c r="D32" s="425" t="s">
        <v>153</v>
      </c>
      <c r="E32" s="424"/>
      <c r="F32" s="425"/>
      <c r="G32" s="423"/>
      <c r="H32" s="423"/>
      <c r="I32" s="423"/>
      <c r="J32" s="423"/>
      <c r="K32" s="423"/>
      <c r="L32" s="423"/>
      <c r="M32" s="423"/>
      <c r="N32" s="423"/>
    </row>
    <row r="33" spans="1:14" ht="34.5" x14ac:dyDescent="0.25">
      <c r="A33" s="426">
        <v>2</v>
      </c>
      <c r="B33" s="426"/>
      <c r="C33" s="427"/>
      <c r="D33" s="428" t="s">
        <v>162</v>
      </c>
      <c r="E33" s="427">
        <v>0.46</v>
      </c>
      <c r="F33" s="429"/>
      <c r="G33" s="426"/>
      <c r="H33" s="426"/>
      <c r="I33" s="426"/>
      <c r="J33" s="426"/>
      <c r="K33" s="426"/>
      <c r="L33" s="426"/>
      <c r="M33" s="426"/>
      <c r="N33" s="426">
        <f>E33</f>
        <v>0.46</v>
      </c>
    </row>
    <row r="34" spans="1:14" x14ac:dyDescent="0.25">
      <c r="A34" s="430"/>
      <c r="B34" s="431"/>
      <c r="C34" s="146"/>
      <c r="D34" s="18"/>
      <c r="E34" s="432"/>
      <c r="F34" s="431" t="s">
        <v>155</v>
      </c>
      <c r="G34" s="146"/>
      <c r="H34" s="18"/>
      <c r="I34" s="134"/>
      <c r="J34" s="168"/>
      <c r="K34" s="134"/>
      <c r="L34" s="6"/>
      <c r="M34" s="6"/>
      <c r="N34" s="444"/>
    </row>
    <row r="35" spans="1:14" x14ac:dyDescent="0.25">
      <c r="A35" s="433">
        <v>3.83</v>
      </c>
      <c r="B35" s="434"/>
      <c r="C35" s="95"/>
      <c r="D35" s="14"/>
      <c r="E35" s="435"/>
      <c r="F35" s="434" t="s">
        <v>18</v>
      </c>
      <c r="G35" s="95">
        <v>0.88</v>
      </c>
      <c r="H35" s="14"/>
      <c r="I35" s="96"/>
      <c r="J35" s="174"/>
      <c r="K35" s="96"/>
      <c r="L35" s="13"/>
      <c r="M35" s="13"/>
      <c r="N35" s="445">
        <f>C35+E35+G35+I35+K35</f>
        <v>0.88</v>
      </c>
    </row>
    <row r="36" spans="1:14" x14ac:dyDescent="0.25">
      <c r="A36" s="446"/>
      <c r="B36" s="272"/>
      <c r="C36" s="277"/>
      <c r="D36" s="272"/>
      <c r="E36" s="271"/>
      <c r="F36" s="272"/>
      <c r="G36" s="271"/>
      <c r="H36" s="272"/>
      <c r="I36" s="277"/>
      <c r="J36" s="272" t="s">
        <v>124</v>
      </c>
      <c r="K36" s="271"/>
      <c r="L36" s="272"/>
      <c r="M36" s="272"/>
      <c r="N36" s="447"/>
    </row>
    <row r="37" spans="1:14" ht="18" x14ac:dyDescent="0.25">
      <c r="A37" s="448">
        <v>3.5</v>
      </c>
      <c r="B37" s="279"/>
      <c r="C37" s="280"/>
      <c r="D37" s="279"/>
      <c r="E37" s="281"/>
      <c r="F37" s="279"/>
      <c r="G37" s="281"/>
      <c r="H37" s="279"/>
      <c r="I37" s="280"/>
      <c r="J37" s="449" t="s">
        <v>125</v>
      </c>
      <c r="K37" s="281">
        <v>0.81</v>
      </c>
      <c r="L37" s="279"/>
      <c r="M37" s="279"/>
      <c r="N37" s="443">
        <f>C37+E37+G37+I37+K37+M37</f>
        <v>0.81</v>
      </c>
    </row>
    <row r="38" spans="1:14" x14ac:dyDescent="0.25">
      <c r="A38" s="410">
        <f>SUM(A3:A37)</f>
        <v>95.64</v>
      </c>
      <c r="B38" s="411"/>
      <c r="C38" s="412">
        <f>SUM(C3:C37)</f>
        <v>4.71</v>
      </c>
      <c r="D38" s="413"/>
      <c r="E38" s="412">
        <f>SUM(E3:E37)</f>
        <v>3.41</v>
      </c>
      <c r="F38" s="411"/>
      <c r="G38" s="412">
        <f>SUM(G3:G37)</f>
        <v>4.82</v>
      </c>
      <c r="H38" s="411"/>
      <c r="I38" s="412">
        <f>SUM(I3:I37)</f>
        <v>2.7600000000000002</v>
      </c>
      <c r="J38" s="411"/>
      <c r="K38" s="412">
        <f>SUM(K3:K37)</f>
        <v>6.370000000000001</v>
      </c>
      <c r="L38" s="413"/>
      <c r="M38" s="412"/>
      <c r="N38" s="412">
        <f>SUM(N3:N37)</f>
        <v>22.069999999999997</v>
      </c>
    </row>
    <row r="39" spans="1:14" x14ac:dyDescent="0.25">
      <c r="A39" s="414"/>
      <c r="B39" s="415" t="s">
        <v>94</v>
      </c>
      <c r="C39" s="416"/>
      <c r="D39" s="331"/>
      <c r="E39" s="417"/>
      <c r="F39" s="416"/>
      <c r="G39" s="416"/>
      <c r="H39" s="416"/>
      <c r="I39" s="416"/>
      <c r="J39" s="418" t="s">
        <v>60</v>
      </c>
      <c r="K39" s="417"/>
      <c r="L39" s="417"/>
      <c r="M39" s="417"/>
      <c r="N39" s="416"/>
    </row>
    <row r="40" spans="1:14" ht="18" x14ac:dyDescent="0.25">
      <c r="A40" s="414"/>
      <c r="B40" s="419" t="s">
        <v>62</v>
      </c>
      <c r="C40" s="331" t="str">
        <f>B1</f>
        <v>VANESA ALBORT FERNANDEZ</v>
      </c>
      <c r="D40" s="331"/>
      <c r="E40" s="331"/>
      <c r="F40" s="439">
        <v>44988</v>
      </c>
      <c r="G40" s="416"/>
      <c r="H40" s="331"/>
      <c r="I40" s="416"/>
      <c r="J40" s="421">
        <f>N38*4.33</f>
        <v>95.563099999999991</v>
      </c>
      <c r="K40" s="417"/>
      <c r="L40" s="417"/>
      <c r="M40" s="417"/>
      <c r="N40" s="416"/>
    </row>
    <row r="43" spans="1:14" x14ac:dyDescent="0.25">
      <c r="E43" t="s">
        <v>164</v>
      </c>
    </row>
  </sheetData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6" workbookViewId="0">
      <selection sqref="A1:N35"/>
    </sheetView>
  </sheetViews>
  <sheetFormatPr baseColWidth="10" defaultRowHeight="15" x14ac:dyDescent="0.25"/>
  <cols>
    <col min="1" max="1" width="8.28515625" customWidth="1"/>
    <col min="2" max="2" width="12.28515625" customWidth="1"/>
    <col min="3" max="3" width="8" customWidth="1"/>
    <col min="4" max="4" width="13.5703125" customWidth="1"/>
    <col min="5" max="5" width="7.85546875" customWidth="1"/>
    <col min="6" max="6" width="18.85546875" customWidth="1"/>
    <col min="7" max="7" width="6.7109375" customWidth="1"/>
    <col min="9" max="9" width="6.42578125" customWidth="1"/>
    <col min="11" max="11" width="7.5703125" customWidth="1"/>
    <col min="12" max="12" width="7.28515625" customWidth="1"/>
    <col min="13" max="13" width="5.5703125" customWidth="1"/>
    <col min="14" max="14" width="8.28515625" customWidth="1"/>
  </cols>
  <sheetData>
    <row r="1" spans="1:14" x14ac:dyDescent="0.25">
      <c r="A1" s="150"/>
      <c r="B1" s="52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16.899999999999999" customHeight="1" x14ac:dyDescent="0.25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51" t="s">
        <v>6</v>
      </c>
      <c r="G2" s="151" t="s">
        <v>5</v>
      </c>
      <c r="H2" s="151" t="s">
        <v>7</v>
      </c>
      <c r="I2" s="151" t="s">
        <v>5</v>
      </c>
      <c r="J2" s="151" t="s">
        <v>8</v>
      </c>
      <c r="K2" s="151" t="s">
        <v>5</v>
      </c>
      <c r="L2" s="151" t="s">
        <v>28</v>
      </c>
      <c r="M2" s="151" t="s">
        <v>5</v>
      </c>
      <c r="N2" s="151" t="s">
        <v>10</v>
      </c>
    </row>
    <row r="3" spans="1:14" ht="10.9" customHeight="1" x14ac:dyDescent="0.25">
      <c r="A3" s="93"/>
      <c r="B3" s="6" t="s">
        <v>81</v>
      </c>
      <c r="C3" s="134"/>
      <c r="D3" s="160"/>
      <c r="E3" s="146"/>
      <c r="F3" s="6" t="s">
        <v>81</v>
      </c>
      <c r="G3" s="134"/>
      <c r="H3" s="6"/>
      <c r="I3" s="146"/>
      <c r="J3" s="6" t="s">
        <v>81</v>
      </c>
      <c r="K3" s="146"/>
      <c r="L3" s="6"/>
      <c r="M3" s="6"/>
      <c r="N3" s="146"/>
    </row>
    <row r="4" spans="1:14" ht="11.45" customHeight="1" x14ac:dyDescent="0.25">
      <c r="A4" s="95">
        <v>6.5</v>
      </c>
      <c r="B4" s="13" t="s">
        <v>12</v>
      </c>
      <c r="C4" s="96">
        <v>0.7</v>
      </c>
      <c r="D4" s="161"/>
      <c r="E4" s="95"/>
      <c r="F4" s="13" t="s">
        <v>82</v>
      </c>
      <c r="G4" s="96">
        <v>0.4</v>
      </c>
      <c r="H4" s="13"/>
      <c r="I4" s="95"/>
      <c r="J4" s="13" t="s">
        <v>82</v>
      </c>
      <c r="K4" s="95">
        <v>0.4</v>
      </c>
      <c r="L4" s="13"/>
      <c r="M4" s="13"/>
      <c r="N4" s="95">
        <f>C4+G4+K4</f>
        <v>1.5</v>
      </c>
    </row>
    <row r="5" spans="1:14" ht="11.45" customHeight="1" x14ac:dyDescent="0.25">
      <c r="A5" s="93"/>
      <c r="B5" s="6" t="s">
        <v>83</v>
      </c>
      <c r="C5" s="134"/>
      <c r="D5" s="160"/>
      <c r="E5" s="146"/>
      <c r="F5" s="6" t="s">
        <v>83</v>
      </c>
      <c r="G5" s="134"/>
      <c r="H5" s="6"/>
      <c r="I5" s="146"/>
      <c r="J5" s="6" t="s">
        <v>83</v>
      </c>
      <c r="K5" s="146"/>
      <c r="L5" s="6"/>
      <c r="M5" s="6"/>
      <c r="N5" s="146"/>
    </row>
    <row r="6" spans="1:14" ht="10.9" customHeight="1" x14ac:dyDescent="0.25">
      <c r="A6" s="95">
        <v>6</v>
      </c>
      <c r="B6" s="13" t="s">
        <v>12</v>
      </c>
      <c r="C6" s="96">
        <v>0.57999999999999996</v>
      </c>
      <c r="D6" s="161"/>
      <c r="E6" s="95"/>
      <c r="F6" s="13" t="s">
        <v>82</v>
      </c>
      <c r="G6" s="96">
        <v>0.4</v>
      </c>
      <c r="H6" s="13"/>
      <c r="I6" s="95"/>
      <c r="J6" s="13" t="s">
        <v>82</v>
      </c>
      <c r="K6" s="95">
        <v>0.4</v>
      </c>
      <c r="L6" s="13"/>
      <c r="M6" s="13"/>
      <c r="N6" s="95">
        <f>C6+G6+K6</f>
        <v>1.38</v>
      </c>
    </row>
    <row r="7" spans="1:14" ht="9.6" customHeight="1" x14ac:dyDescent="0.25">
      <c r="A7" s="93"/>
      <c r="B7" s="6" t="s">
        <v>85</v>
      </c>
      <c r="C7" s="134"/>
      <c r="D7" s="160"/>
      <c r="E7" s="146"/>
      <c r="F7" s="6" t="s">
        <v>85</v>
      </c>
      <c r="G7" s="134"/>
      <c r="H7" s="6"/>
      <c r="I7" s="146"/>
      <c r="J7" s="6" t="s">
        <v>85</v>
      </c>
      <c r="K7" s="146"/>
      <c r="L7" s="6"/>
      <c r="M7" s="6"/>
      <c r="N7" s="146"/>
    </row>
    <row r="8" spans="1:14" ht="9" customHeight="1" x14ac:dyDescent="0.25">
      <c r="A8" s="95">
        <v>7</v>
      </c>
      <c r="B8" s="13" t="s">
        <v>29</v>
      </c>
      <c r="C8" s="96">
        <v>0.33</v>
      </c>
      <c r="D8" s="161"/>
      <c r="E8" s="95"/>
      <c r="F8" s="13" t="s">
        <v>12</v>
      </c>
      <c r="G8" s="96">
        <v>0.95</v>
      </c>
      <c r="H8" s="13"/>
      <c r="I8" s="95"/>
      <c r="J8" s="13" t="s">
        <v>29</v>
      </c>
      <c r="K8" s="95">
        <v>0.33</v>
      </c>
      <c r="L8" s="13"/>
      <c r="M8" s="13"/>
      <c r="N8" s="95">
        <f>C8+G8+K8</f>
        <v>1.61</v>
      </c>
    </row>
    <row r="9" spans="1:14" s="210" customFormat="1" ht="23.25" x14ac:dyDescent="0.25">
      <c r="A9" s="202">
        <v>4.9800000000000004</v>
      </c>
      <c r="B9" s="209"/>
      <c r="C9" s="152"/>
      <c r="D9" s="166" t="s">
        <v>93</v>
      </c>
      <c r="E9" s="202"/>
      <c r="F9" s="166"/>
      <c r="G9" s="202"/>
      <c r="H9" s="168"/>
      <c r="I9" s="234"/>
      <c r="J9" s="166" t="s">
        <v>93</v>
      </c>
      <c r="K9" s="202"/>
      <c r="L9" s="168"/>
      <c r="M9" s="168"/>
      <c r="N9" s="235"/>
    </row>
    <row r="10" spans="1:14" s="210" customFormat="1" ht="12" customHeight="1" x14ac:dyDescent="0.25">
      <c r="A10" s="203"/>
      <c r="B10" s="174"/>
      <c r="C10" s="155"/>
      <c r="D10" s="170" t="s">
        <v>12</v>
      </c>
      <c r="E10" s="203">
        <v>0.82</v>
      </c>
      <c r="F10" s="170"/>
      <c r="G10" s="203"/>
      <c r="H10" s="174"/>
      <c r="I10" s="203"/>
      <c r="J10" s="170" t="s">
        <v>29</v>
      </c>
      <c r="K10" s="203">
        <v>0.33</v>
      </c>
      <c r="L10" s="174"/>
      <c r="M10" s="174"/>
      <c r="N10" s="95">
        <f>E10+K10</f>
        <v>1.1499999999999999</v>
      </c>
    </row>
    <row r="11" spans="1:14" s="210" customFormat="1" ht="21" customHeight="1" x14ac:dyDescent="0.25">
      <c r="A11" s="202"/>
      <c r="B11" s="166" t="s">
        <v>89</v>
      </c>
      <c r="C11" s="152"/>
      <c r="D11" s="166"/>
      <c r="E11" s="202"/>
      <c r="F11" s="166"/>
      <c r="G11" s="167"/>
      <c r="H11" s="166" t="s">
        <v>89</v>
      </c>
      <c r="I11" s="202"/>
      <c r="J11" s="166"/>
      <c r="K11" s="202"/>
      <c r="L11" s="168"/>
      <c r="M11" s="168"/>
      <c r="N11" s="204"/>
    </row>
    <row r="12" spans="1:14" s="210" customFormat="1" ht="10.15" customHeight="1" x14ac:dyDescent="0.25">
      <c r="A12" s="203">
        <v>5.98</v>
      </c>
      <c r="B12" s="170" t="s">
        <v>24</v>
      </c>
      <c r="C12" s="171">
        <v>0.33</v>
      </c>
      <c r="D12" s="170"/>
      <c r="E12" s="157"/>
      <c r="F12" s="172"/>
      <c r="G12" s="173"/>
      <c r="H12" s="170" t="s">
        <v>12</v>
      </c>
      <c r="I12" s="203">
        <v>1.05</v>
      </c>
      <c r="J12" s="170"/>
      <c r="K12" s="203"/>
      <c r="L12" s="174"/>
      <c r="M12" s="174"/>
      <c r="N12" s="203">
        <v>1.38</v>
      </c>
    </row>
    <row r="13" spans="1:14" s="210" customFormat="1" x14ac:dyDescent="0.25">
      <c r="A13" s="204">
        <v>3.25</v>
      </c>
      <c r="B13" s="175"/>
      <c r="C13" s="169"/>
      <c r="D13" s="176"/>
      <c r="E13" s="208"/>
      <c r="F13" s="178"/>
      <c r="G13" s="179"/>
      <c r="H13" s="176" t="s">
        <v>90</v>
      </c>
      <c r="I13" s="204">
        <v>0.75</v>
      </c>
      <c r="J13" s="176"/>
      <c r="K13" s="204"/>
      <c r="L13" s="175"/>
      <c r="M13" s="175"/>
      <c r="N13" s="204">
        <v>0.75</v>
      </c>
    </row>
    <row r="14" spans="1:14" s="210" customFormat="1" hidden="1" x14ac:dyDescent="0.25">
      <c r="A14" s="203"/>
      <c r="B14" s="174"/>
      <c r="C14" s="155"/>
      <c r="D14" s="176"/>
      <c r="E14" s="203"/>
      <c r="F14" s="211"/>
      <c r="G14" s="155"/>
      <c r="H14" s="174"/>
      <c r="I14" s="203"/>
      <c r="J14" s="176"/>
      <c r="K14" s="203"/>
      <c r="L14" s="174"/>
      <c r="M14" s="174"/>
      <c r="N14" s="203"/>
    </row>
    <row r="15" spans="1:14" s="210" customFormat="1" ht="12.6" customHeight="1" x14ac:dyDescent="0.25">
      <c r="A15" s="212"/>
      <c r="B15" s="213"/>
      <c r="C15" s="214"/>
      <c r="D15" s="213"/>
      <c r="E15" s="212"/>
      <c r="F15" s="213"/>
      <c r="G15" s="214"/>
      <c r="H15" s="168" t="s">
        <v>88</v>
      </c>
      <c r="I15" s="212"/>
      <c r="J15" s="213"/>
      <c r="K15" s="212"/>
      <c r="L15" s="213"/>
      <c r="M15" s="214"/>
      <c r="N15" s="212"/>
    </row>
    <row r="16" spans="1:14" s="210" customFormat="1" ht="12" customHeight="1" x14ac:dyDescent="0.25">
      <c r="A16" s="215">
        <v>2</v>
      </c>
      <c r="B16" s="216"/>
      <c r="C16" s="217"/>
      <c r="D16" s="216"/>
      <c r="E16" s="215"/>
      <c r="F16" s="216"/>
      <c r="G16" s="217"/>
      <c r="H16" s="174" t="s">
        <v>12</v>
      </c>
      <c r="I16" s="215">
        <v>0.46</v>
      </c>
      <c r="J16" s="216"/>
      <c r="K16" s="215"/>
      <c r="L16" s="216"/>
      <c r="M16" s="217"/>
      <c r="N16" s="215">
        <f>C16+E16+G16+I16+K16+M16</f>
        <v>0.46</v>
      </c>
    </row>
    <row r="17" spans="1:14" s="210" customFormat="1" ht="11.45" customHeight="1" x14ac:dyDescent="0.25">
      <c r="A17" s="202"/>
      <c r="B17" s="153"/>
      <c r="C17" s="153"/>
      <c r="D17" s="168" t="s">
        <v>91</v>
      </c>
      <c r="E17" s="202"/>
      <c r="F17" s="154"/>
      <c r="G17" s="152"/>
      <c r="H17" s="180"/>
      <c r="I17" s="202"/>
      <c r="J17" s="236" t="s">
        <v>92</v>
      </c>
      <c r="K17" s="202"/>
      <c r="L17" s="180"/>
      <c r="M17" s="153"/>
      <c r="N17" s="202"/>
    </row>
    <row r="18" spans="1:14" s="210" customFormat="1" ht="11.45" customHeight="1" x14ac:dyDescent="0.25">
      <c r="A18" s="203">
        <v>7</v>
      </c>
      <c r="B18" s="156"/>
      <c r="C18" s="156"/>
      <c r="D18" s="174" t="s">
        <v>29</v>
      </c>
      <c r="E18" s="203">
        <v>0.5</v>
      </c>
      <c r="F18" s="157"/>
      <c r="G18" s="155"/>
      <c r="H18" s="181"/>
      <c r="I18" s="203"/>
      <c r="J18" s="237" t="s">
        <v>12</v>
      </c>
      <c r="K18" s="203">
        <v>1.1100000000000001</v>
      </c>
      <c r="L18" s="181"/>
      <c r="M18" s="156"/>
      <c r="N18" s="203">
        <f>C18+E18+G18+I18+K18</f>
        <v>1.61</v>
      </c>
    </row>
    <row r="19" spans="1:14" s="210" customFormat="1" ht="12" customHeight="1" x14ac:dyDescent="0.25">
      <c r="A19" s="204"/>
      <c r="B19" s="168" t="s">
        <v>79</v>
      </c>
      <c r="C19" s="152"/>
      <c r="D19" s="218"/>
      <c r="E19" s="202"/>
      <c r="F19" s="168" t="s">
        <v>79</v>
      </c>
      <c r="G19" s="152"/>
      <c r="H19" s="168"/>
      <c r="I19" s="202"/>
      <c r="J19" s="168" t="s">
        <v>80</v>
      </c>
      <c r="K19" s="202"/>
      <c r="L19" s="168"/>
      <c r="M19" s="168"/>
      <c r="N19" s="202"/>
    </row>
    <row r="20" spans="1:14" s="210" customFormat="1" ht="10.9" customHeight="1" x14ac:dyDescent="0.25">
      <c r="A20" s="203">
        <v>8</v>
      </c>
      <c r="B20" s="174" t="s">
        <v>29</v>
      </c>
      <c r="C20" s="155">
        <v>0.25</v>
      </c>
      <c r="D20" s="219"/>
      <c r="E20" s="203"/>
      <c r="F20" s="174" t="s">
        <v>12</v>
      </c>
      <c r="G20" s="155">
        <v>1.34</v>
      </c>
      <c r="H20" s="174"/>
      <c r="I20" s="203"/>
      <c r="J20" s="174" t="s">
        <v>29</v>
      </c>
      <c r="K20" s="203">
        <v>0.25</v>
      </c>
      <c r="L20" s="174"/>
      <c r="M20" s="174"/>
      <c r="N20" s="203">
        <f>C20+G20+K20</f>
        <v>1.84</v>
      </c>
    </row>
    <row r="21" spans="1:14" s="210" customFormat="1" ht="10.15" customHeight="1" x14ac:dyDescent="0.25">
      <c r="A21" s="204"/>
      <c r="B21" s="168" t="s">
        <v>78</v>
      </c>
      <c r="C21" s="152"/>
      <c r="D21" s="218"/>
      <c r="E21" s="202"/>
      <c r="F21" s="168" t="s">
        <v>78</v>
      </c>
      <c r="G21" s="152"/>
      <c r="H21" s="168"/>
      <c r="I21" s="202"/>
      <c r="J21" s="168" t="s">
        <v>78</v>
      </c>
      <c r="K21" s="202"/>
      <c r="L21" s="168"/>
      <c r="M21" s="168"/>
      <c r="N21" s="202"/>
    </row>
    <row r="22" spans="1:14" s="210" customFormat="1" ht="8.4499999999999993" customHeight="1" x14ac:dyDescent="0.25">
      <c r="A22" s="203">
        <v>8</v>
      </c>
      <c r="B22" s="174" t="s">
        <v>12</v>
      </c>
      <c r="C22" s="155">
        <v>1.19</v>
      </c>
      <c r="D22" s="219"/>
      <c r="E22" s="203"/>
      <c r="F22" s="174" t="s">
        <v>29</v>
      </c>
      <c r="G22" s="155">
        <v>0.33</v>
      </c>
      <c r="H22" s="174"/>
      <c r="I22" s="203"/>
      <c r="J22" s="174" t="s">
        <v>29</v>
      </c>
      <c r="K22" s="203">
        <v>0.33</v>
      </c>
      <c r="L22" s="174"/>
      <c r="M22" s="174"/>
      <c r="N22" s="203">
        <f>C22+G22+K22</f>
        <v>1.85</v>
      </c>
    </row>
    <row r="23" spans="1:14" s="210" customFormat="1" ht="22.5" x14ac:dyDescent="0.25">
      <c r="A23" s="220"/>
      <c r="B23" s="221"/>
      <c r="C23" s="221"/>
      <c r="D23" s="221" t="s">
        <v>87</v>
      </c>
      <c r="E23" s="222"/>
      <c r="F23" s="223"/>
      <c r="G23" s="221"/>
      <c r="H23" s="221"/>
      <c r="I23" s="222"/>
      <c r="J23" s="224"/>
      <c r="K23" s="220"/>
      <c r="L23" s="221"/>
      <c r="M23" s="221"/>
      <c r="N23" s="220"/>
    </row>
    <row r="24" spans="1:14" s="210" customFormat="1" ht="11.45" customHeight="1" x14ac:dyDescent="0.25">
      <c r="A24" s="225">
        <v>2.17</v>
      </c>
      <c r="B24" s="226"/>
      <c r="C24" s="226"/>
      <c r="D24" s="226" t="s">
        <v>12</v>
      </c>
      <c r="E24" s="225">
        <v>0.5</v>
      </c>
      <c r="F24" s="226"/>
      <c r="G24" s="226"/>
      <c r="H24" s="226"/>
      <c r="I24" s="225"/>
      <c r="J24" s="227"/>
      <c r="K24" s="225"/>
      <c r="L24" s="226"/>
      <c r="M24" s="226"/>
      <c r="N24" s="225">
        <f>C24+E24+G24+I24+K24+M24</f>
        <v>0.5</v>
      </c>
    </row>
    <row r="25" spans="1:14" s="210" customFormat="1" ht="19.149999999999999" customHeight="1" x14ac:dyDescent="0.25">
      <c r="A25" s="204"/>
      <c r="B25" s="228"/>
      <c r="C25" s="176"/>
      <c r="D25" s="229" t="s">
        <v>106</v>
      </c>
      <c r="E25" s="230"/>
      <c r="F25" s="229" t="s">
        <v>106</v>
      </c>
      <c r="G25" s="231"/>
      <c r="H25" s="229"/>
      <c r="I25" s="232"/>
      <c r="J25" s="229" t="s">
        <v>106</v>
      </c>
      <c r="K25" s="208"/>
      <c r="L25" s="228"/>
      <c r="M25" s="176"/>
      <c r="N25" s="204"/>
    </row>
    <row r="26" spans="1:14" s="210" customFormat="1" ht="45" x14ac:dyDescent="0.25">
      <c r="A26" s="203">
        <v>9.52</v>
      </c>
      <c r="B26" s="172"/>
      <c r="C26" s="170"/>
      <c r="D26" s="226" t="s">
        <v>107</v>
      </c>
      <c r="E26" s="203">
        <v>1.53</v>
      </c>
      <c r="F26" s="226" t="s">
        <v>29</v>
      </c>
      <c r="G26" s="155">
        <v>0.33</v>
      </c>
      <c r="H26" s="217"/>
      <c r="I26" s="215"/>
      <c r="J26" s="226" t="s">
        <v>29</v>
      </c>
      <c r="K26" s="157">
        <v>0.33</v>
      </c>
      <c r="L26" s="170"/>
      <c r="M26" s="170"/>
      <c r="N26" s="203">
        <f>C26+E26+G26+I26+K26</f>
        <v>2.19</v>
      </c>
    </row>
    <row r="27" spans="1:14" s="210" customFormat="1" ht="8.4499999999999993" customHeight="1" x14ac:dyDescent="0.25">
      <c r="A27" s="204"/>
      <c r="B27" s="168"/>
      <c r="C27" s="152"/>
      <c r="D27" s="168" t="s">
        <v>86</v>
      </c>
      <c r="E27" s="202"/>
      <c r="F27" s="233"/>
      <c r="G27" s="152"/>
      <c r="H27" s="168"/>
      <c r="I27" s="202"/>
      <c r="J27" s="168" t="s">
        <v>86</v>
      </c>
      <c r="K27" s="202"/>
      <c r="L27" s="168"/>
      <c r="M27" s="168"/>
      <c r="N27" s="202"/>
    </row>
    <row r="28" spans="1:14" s="210" customFormat="1" ht="9" customHeight="1" x14ac:dyDescent="0.25">
      <c r="A28" s="203">
        <v>7</v>
      </c>
      <c r="B28" s="174"/>
      <c r="C28" s="155"/>
      <c r="D28" s="174" t="s">
        <v>12</v>
      </c>
      <c r="E28" s="203">
        <v>1.29</v>
      </c>
      <c r="F28" s="211"/>
      <c r="G28" s="155"/>
      <c r="H28" s="174"/>
      <c r="I28" s="203"/>
      <c r="J28" s="174" t="s">
        <v>29</v>
      </c>
      <c r="K28" s="203">
        <v>0.33</v>
      </c>
      <c r="L28" s="174"/>
      <c r="M28" s="174"/>
      <c r="N28" s="203">
        <f>E28+K28</f>
        <v>1.62</v>
      </c>
    </row>
    <row r="29" spans="1:14" s="210" customFormat="1" ht="24" customHeight="1" x14ac:dyDescent="0.25">
      <c r="A29" s="204"/>
      <c r="B29" s="168"/>
      <c r="C29" s="152"/>
      <c r="D29" s="166" t="s">
        <v>84</v>
      </c>
      <c r="E29" s="202"/>
      <c r="F29" s="233"/>
      <c r="G29" s="152"/>
      <c r="H29" s="168"/>
      <c r="I29" s="202"/>
      <c r="J29" s="166" t="s">
        <v>84</v>
      </c>
      <c r="K29" s="202"/>
      <c r="L29" s="168"/>
      <c r="M29" s="168"/>
      <c r="N29" s="202"/>
    </row>
    <row r="30" spans="1:14" s="210" customFormat="1" ht="10.9" customHeight="1" x14ac:dyDescent="0.25">
      <c r="A30" s="203">
        <v>4.66</v>
      </c>
      <c r="B30" s="174"/>
      <c r="C30" s="155"/>
      <c r="D30" s="176" t="s">
        <v>12</v>
      </c>
      <c r="E30" s="203">
        <v>0.83</v>
      </c>
      <c r="F30" s="211"/>
      <c r="G30" s="155"/>
      <c r="H30" s="174"/>
      <c r="I30" s="203"/>
      <c r="J30" s="176" t="s">
        <v>29</v>
      </c>
      <c r="K30" s="203">
        <v>0.25</v>
      </c>
      <c r="L30" s="174"/>
      <c r="M30" s="174"/>
      <c r="N30" s="203">
        <f>E30+K30</f>
        <v>1.08</v>
      </c>
    </row>
    <row r="31" spans="1:14" ht="21.75" customHeight="1" x14ac:dyDescent="0.25">
      <c r="A31" s="146"/>
      <c r="B31" s="6"/>
      <c r="C31" s="134"/>
      <c r="D31" s="5"/>
      <c r="E31" s="97"/>
      <c r="F31" s="5" t="s">
        <v>76</v>
      </c>
      <c r="G31" s="98"/>
      <c r="H31" s="5"/>
      <c r="I31" s="146"/>
      <c r="J31" s="5"/>
      <c r="K31" s="146"/>
      <c r="L31" s="6"/>
      <c r="M31" s="6"/>
      <c r="N31" s="93"/>
    </row>
    <row r="32" spans="1:14" ht="10.15" customHeight="1" x14ac:dyDescent="0.25">
      <c r="A32" s="95">
        <v>2.25</v>
      </c>
      <c r="B32" s="13"/>
      <c r="C32" s="96"/>
      <c r="D32" s="12"/>
      <c r="E32" s="207"/>
      <c r="F32" s="12" t="s">
        <v>77</v>
      </c>
      <c r="G32" s="158">
        <v>0.52</v>
      </c>
      <c r="H32" s="12"/>
      <c r="I32" s="95"/>
      <c r="J32" s="12"/>
      <c r="K32" s="95"/>
      <c r="L32" s="13"/>
      <c r="M32" s="13"/>
      <c r="N32" s="95">
        <f>C32+E32+G32+I32+K32+M32</f>
        <v>0.52</v>
      </c>
    </row>
    <row r="33" spans="1:14" ht="10.9" customHeight="1" x14ac:dyDescent="0.25">
      <c r="A33" s="205">
        <f>SUM(A3:A32)</f>
        <v>84.31</v>
      </c>
      <c r="B33" s="183"/>
      <c r="C33" s="184">
        <f>SUM(C3:C32)</f>
        <v>3.38</v>
      </c>
      <c r="D33" s="185"/>
      <c r="E33" s="62">
        <f>SUM(E3:E32)</f>
        <v>5.47</v>
      </c>
      <c r="F33" s="186"/>
      <c r="G33" s="184">
        <f>SUM(G3:G32)</f>
        <v>4.2699999999999996</v>
      </c>
      <c r="H33" s="186"/>
      <c r="I33" s="62">
        <f>SUM(I3:I32)</f>
        <v>2.2600000000000002</v>
      </c>
      <c r="J33" s="186"/>
      <c r="K33" s="62">
        <f>SUM(K3:K32)</f>
        <v>4.0600000000000005</v>
      </c>
      <c r="L33" s="185"/>
      <c r="M33" s="184"/>
      <c r="N33" s="62">
        <f>SUM(N3:N32)</f>
        <v>19.440000000000001</v>
      </c>
    </row>
    <row r="34" spans="1:14" x14ac:dyDescent="0.25">
      <c r="A34" s="187"/>
      <c r="B34" s="188" t="s">
        <v>94</v>
      </c>
      <c r="C34" s="189"/>
      <c r="E34" s="190"/>
      <c r="F34" s="189"/>
      <c r="G34" s="189"/>
      <c r="H34" s="189"/>
      <c r="I34" s="189"/>
      <c r="J34" s="191" t="s">
        <v>60</v>
      </c>
      <c r="K34" s="190"/>
      <c r="L34" s="190"/>
      <c r="M34" s="190"/>
      <c r="N34" s="189"/>
    </row>
    <row r="35" spans="1:14" ht="22.5" x14ac:dyDescent="0.25">
      <c r="A35" s="187"/>
      <c r="B35" s="192" t="s">
        <v>62</v>
      </c>
      <c r="C35" t="str">
        <f>B1</f>
        <v>VANESA ALBORT FERNANDEZ</v>
      </c>
      <c r="F35" s="193"/>
      <c r="G35" s="189"/>
      <c r="I35" s="189"/>
      <c r="J35" s="194">
        <f>N33*4.33</f>
        <v>84.175200000000004</v>
      </c>
      <c r="K35" s="190"/>
      <c r="L35" s="190"/>
      <c r="M35" s="190"/>
      <c r="N35" s="189"/>
    </row>
  </sheetData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19" workbookViewId="0">
      <selection activeCell="D42" sqref="D42"/>
    </sheetView>
  </sheetViews>
  <sheetFormatPr baseColWidth="10" defaultRowHeight="15" x14ac:dyDescent="0.25"/>
  <cols>
    <col min="1" max="1" width="7" customWidth="1"/>
    <col min="2" max="2" width="17.42578125" customWidth="1"/>
    <col min="3" max="3" width="5.42578125" customWidth="1"/>
    <col min="4" max="4" width="16.140625" customWidth="1"/>
    <col min="5" max="5" width="5.140625" customWidth="1"/>
    <col min="6" max="6" width="18.7109375" customWidth="1"/>
    <col min="7" max="7" width="5.28515625" customWidth="1"/>
    <col min="8" max="8" width="16.42578125" customWidth="1"/>
    <col min="9" max="9" width="5.28515625" customWidth="1"/>
    <col min="10" max="10" width="17.5703125" customWidth="1"/>
    <col min="11" max="11" width="4.85546875" customWidth="1"/>
    <col min="12" max="12" width="5.85546875" customWidth="1"/>
    <col min="13" max="13" width="5.42578125" customWidth="1"/>
    <col min="14" max="14" width="6.85546875" customWidth="1"/>
  </cols>
  <sheetData>
    <row r="1" spans="1:14" x14ac:dyDescent="0.25">
      <c r="A1" s="150"/>
      <c r="B1" s="52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24" x14ac:dyDescent="0.25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51" t="s">
        <v>6</v>
      </c>
      <c r="G2" s="151" t="s">
        <v>5</v>
      </c>
      <c r="H2" s="151" t="s">
        <v>7</v>
      </c>
      <c r="I2" s="151" t="s">
        <v>5</v>
      </c>
      <c r="J2" s="151" t="s">
        <v>8</v>
      </c>
      <c r="K2" s="151" t="s">
        <v>5</v>
      </c>
      <c r="L2" s="151" t="s">
        <v>28</v>
      </c>
      <c r="M2" s="151" t="s">
        <v>5</v>
      </c>
      <c r="N2" s="151" t="s">
        <v>10</v>
      </c>
    </row>
    <row r="3" spans="1:14" ht="15.75" customHeight="1" x14ac:dyDescent="0.25">
      <c r="A3" s="134"/>
      <c r="B3" s="6"/>
      <c r="C3" s="134"/>
      <c r="D3" s="5"/>
      <c r="E3" s="98"/>
      <c r="F3" s="5" t="s">
        <v>76</v>
      </c>
      <c r="G3" s="98"/>
      <c r="H3" s="5"/>
      <c r="I3" s="134"/>
      <c r="J3" s="5"/>
      <c r="K3" s="134"/>
      <c r="L3" s="6"/>
      <c r="M3" s="6"/>
      <c r="N3" s="92"/>
    </row>
    <row r="4" spans="1:14" ht="16.5" customHeight="1" x14ac:dyDescent="0.25">
      <c r="A4" s="96">
        <v>2.25</v>
      </c>
      <c r="B4" s="13"/>
      <c r="C4" s="96"/>
      <c r="D4" s="12"/>
      <c r="E4" s="158"/>
      <c r="F4" s="12" t="s">
        <v>77</v>
      </c>
      <c r="G4" s="158">
        <v>0.52</v>
      </c>
      <c r="H4" s="12"/>
      <c r="I4" s="96"/>
      <c r="J4" s="12"/>
      <c r="K4" s="96"/>
      <c r="L4" s="13"/>
      <c r="M4" s="13"/>
      <c r="N4" s="96">
        <f>C4+E4+G4+I4+K4+M4</f>
        <v>0.52</v>
      </c>
    </row>
    <row r="5" spans="1:14" x14ac:dyDescent="0.25">
      <c r="A5" s="159"/>
      <c r="B5" s="6" t="s">
        <v>78</v>
      </c>
      <c r="C5" s="134"/>
      <c r="D5" s="160"/>
      <c r="E5" s="134"/>
      <c r="F5" s="6" t="s">
        <v>78</v>
      </c>
      <c r="G5" s="134"/>
      <c r="H5" s="6"/>
      <c r="I5" s="134"/>
      <c r="J5" s="6" t="s">
        <v>78</v>
      </c>
      <c r="K5" s="134"/>
      <c r="L5" s="6"/>
      <c r="M5" s="6"/>
      <c r="N5" s="134"/>
    </row>
    <row r="6" spans="1:14" x14ac:dyDescent="0.25">
      <c r="A6" s="11">
        <v>8</v>
      </c>
      <c r="B6" s="13" t="s">
        <v>12</v>
      </c>
      <c r="C6" s="96">
        <v>1.19</v>
      </c>
      <c r="D6" s="161"/>
      <c r="E6" s="96"/>
      <c r="F6" s="13" t="s">
        <v>29</v>
      </c>
      <c r="G6" s="96">
        <v>0.33</v>
      </c>
      <c r="H6" s="13"/>
      <c r="I6" s="96"/>
      <c r="J6" s="13" t="s">
        <v>29</v>
      </c>
      <c r="K6" s="96">
        <v>0.33</v>
      </c>
      <c r="L6" s="13"/>
      <c r="M6" s="13"/>
      <c r="N6" s="96">
        <f>C6+G6+K6</f>
        <v>1.85</v>
      </c>
    </row>
    <row r="7" spans="1:14" ht="13.5" customHeight="1" x14ac:dyDescent="0.25">
      <c r="A7" s="159"/>
      <c r="B7" s="6" t="s">
        <v>79</v>
      </c>
      <c r="C7" s="134"/>
      <c r="D7" s="160"/>
      <c r="E7" s="134"/>
      <c r="F7" s="6" t="s">
        <v>79</v>
      </c>
      <c r="G7" s="134"/>
      <c r="H7" s="6"/>
      <c r="I7" s="134"/>
      <c r="J7" s="6" t="s">
        <v>80</v>
      </c>
      <c r="K7" s="134"/>
      <c r="L7" s="6"/>
      <c r="M7" s="6"/>
      <c r="N7" s="134"/>
    </row>
    <row r="8" spans="1:14" x14ac:dyDescent="0.25">
      <c r="A8" s="11">
        <v>8</v>
      </c>
      <c r="B8" s="13" t="s">
        <v>29</v>
      </c>
      <c r="C8" s="96">
        <v>0.25</v>
      </c>
      <c r="D8" s="161"/>
      <c r="E8" s="96"/>
      <c r="F8" s="13" t="s">
        <v>12</v>
      </c>
      <c r="G8" s="96">
        <v>1.34</v>
      </c>
      <c r="H8" s="13"/>
      <c r="I8" s="96"/>
      <c r="J8" s="13" t="s">
        <v>29</v>
      </c>
      <c r="K8" s="96">
        <v>0.25</v>
      </c>
      <c r="L8" s="13"/>
      <c r="M8" s="13"/>
      <c r="N8" s="96">
        <f>C8+G8+K8</f>
        <v>1.84</v>
      </c>
    </row>
    <row r="9" spans="1:14" ht="12.75" customHeight="1" x14ac:dyDescent="0.25">
      <c r="A9" s="159"/>
      <c r="B9" s="6" t="s">
        <v>81</v>
      </c>
      <c r="C9" s="134"/>
      <c r="D9" s="160"/>
      <c r="E9" s="134"/>
      <c r="F9" s="6" t="s">
        <v>81</v>
      </c>
      <c r="G9" s="134"/>
      <c r="H9" s="6"/>
      <c r="I9" s="134"/>
      <c r="J9" s="6" t="s">
        <v>81</v>
      </c>
      <c r="K9" s="134"/>
      <c r="L9" s="6"/>
      <c r="M9" s="6"/>
      <c r="N9" s="134"/>
    </row>
    <row r="10" spans="1:14" x14ac:dyDescent="0.25">
      <c r="A10" s="11">
        <v>6.5</v>
      </c>
      <c r="B10" s="13" t="s">
        <v>12</v>
      </c>
      <c r="C10" s="96">
        <v>0.7</v>
      </c>
      <c r="D10" s="161"/>
      <c r="E10" s="96"/>
      <c r="F10" s="13" t="s">
        <v>82</v>
      </c>
      <c r="G10" s="96">
        <v>0.4</v>
      </c>
      <c r="H10" s="13"/>
      <c r="I10" s="96"/>
      <c r="J10" s="13" t="s">
        <v>82</v>
      </c>
      <c r="K10" s="96">
        <v>0.4</v>
      </c>
      <c r="L10" s="13"/>
      <c r="M10" s="13"/>
      <c r="N10" s="96">
        <f>C10+G10+K10</f>
        <v>1.5</v>
      </c>
    </row>
    <row r="11" spans="1:14" ht="11.25" customHeight="1" x14ac:dyDescent="0.25">
      <c r="A11" s="159"/>
      <c r="B11" s="6" t="s">
        <v>83</v>
      </c>
      <c r="C11" s="134"/>
      <c r="D11" s="160"/>
      <c r="E11" s="134"/>
      <c r="F11" s="6" t="s">
        <v>83</v>
      </c>
      <c r="G11" s="134"/>
      <c r="H11" s="6"/>
      <c r="I11" s="134"/>
      <c r="J11" s="6" t="s">
        <v>83</v>
      </c>
      <c r="K11" s="134"/>
      <c r="L11" s="6"/>
      <c r="M11" s="6"/>
      <c r="N11" s="134"/>
    </row>
    <row r="12" spans="1:14" x14ac:dyDescent="0.25">
      <c r="A12" s="11">
        <v>6</v>
      </c>
      <c r="B12" s="13" t="s">
        <v>12</v>
      </c>
      <c r="C12" s="96">
        <v>0.57999999999999996</v>
      </c>
      <c r="D12" s="161"/>
      <c r="E12" s="96"/>
      <c r="F12" s="13" t="s">
        <v>82</v>
      </c>
      <c r="G12" s="96">
        <v>0.4</v>
      </c>
      <c r="H12" s="13"/>
      <c r="I12" s="96"/>
      <c r="J12" s="13" t="s">
        <v>82</v>
      </c>
      <c r="K12" s="96">
        <v>0.4</v>
      </c>
      <c r="L12" s="13"/>
      <c r="M12" s="13"/>
      <c r="N12" s="96">
        <f>C12+G12+K12</f>
        <v>1.38</v>
      </c>
    </row>
    <row r="13" spans="1:14" ht="21.75" customHeight="1" x14ac:dyDescent="0.25">
      <c r="A13" s="159"/>
      <c r="B13" s="6"/>
      <c r="C13" s="134"/>
      <c r="D13" s="5" t="s">
        <v>84</v>
      </c>
      <c r="E13" s="134"/>
      <c r="F13" s="162"/>
      <c r="G13" s="134"/>
      <c r="H13" s="6"/>
      <c r="I13" s="134"/>
      <c r="J13" s="5" t="s">
        <v>84</v>
      </c>
      <c r="K13" s="134"/>
      <c r="L13" s="6"/>
      <c r="M13" s="6"/>
      <c r="N13" s="134"/>
    </row>
    <row r="14" spans="1:14" x14ac:dyDescent="0.25">
      <c r="A14" s="11">
        <v>4.66</v>
      </c>
      <c r="B14" s="13"/>
      <c r="C14" s="96"/>
      <c r="D14" s="91" t="s">
        <v>12</v>
      </c>
      <c r="E14" s="96">
        <v>0.83</v>
      </c>
      <c r="F14" s="81"/>
      <c r="G14" s="96"/>
      <c r="H14" s="13"/>
      <c r="I14" s="96"/>
      <c r="J14" s="91" t="s">
        <v>29</v>
      </c>
      <c r="K14" s="96">
        <v>0.25</v>
      </c>
      <c r="L14" s="13"/>
      <c r="M14" s="13"/>
      <c r="N14" s="96">
        <f>E14+K14</f>
        <v>1.08</v>
      </c>
    </row>
    <row r="15" spans="1:14" x14ac:dyDescent="0.25">
      <c r="A15" s="159"/>
      <c r="B15" s="6" t="s">
        <v>85</v>
      </c>
      <c r="C15" s="134"/>
      <c r="D15" s="160"/>
      <c r="E15" s="134"/>
      <c r="F15" s="6" t="s">
        <v>85</v>
      </c>
      <c r="G15" s="134"/>
      <c r="H15" s="6"/>
      <c r="I15" s="134"/>
      <c r="J15" s="6" t="s">
        <v>85</v>
      </c>
      <c r="K15" s="134"/>
      <c r="L15" s="6"/>
      <c r="M15" s="6"/>
      <c r="N15" s="134"/>
    </row>
    <row r="16" spans="1:14" x14ac:dyDescent="0.25">
      <c r="A16" s="11">
        <v>7</v>
      </c>
      <c r="B16" s="13" t="s">
        <v>29</v>
      </c>
      <c r="C16" s="96">
        <v>0.33</v>
      </c>
      <c r="D16" s="161"/>
      <c r="E16" s="96"/>
      <c r="F16" s="13" t="s">
        <v>12</v>
      </c>
      <c r="G16" s="96">
        <v>0.95</v>
      </c>
      <c r="H16" s="13"/>
      <c r="I16" s="96"/>
      <c r="J16" s="13" t="s">
        <v>29</v>
      </c>
      <c r="K16" s="96">
        <v>0.33</v>
      </c>
      <c r="L16" s="13"/>
      <c r="M16" s="13"/>
      <c r="N16" s="96">
        <f>C16+G16+K16</f>
        <v>1.61</v>
      </c>
    </row>
    <row r="17" spans="1:14" ht="12.75" customHeight="1" x14ac:dyDescent="0.25">
      <c r="A17" s="159"/>
      <c r="B17" s="6"/>
      <c r="C17" s="134"/>
      <c r="D17" s="6" t="s">
        <v>86</v>
      </c>
      <c r="E17" s="134"/>
      <c r="F17" s="162"/>
      <c r="G17" s="134"/>
      <c r="H17" s="6"/>
      <c r="I17" s="134"/>
      <c r="J17" s="6" t="s">
        <v>86</v>
      </c>
      <c r="K17" s="134"/>
      <c r="L17" s="6"/>
      <c r="M17" s="6"/>
      <c r="N17" s="134"/>
    </row>
    <row r="18" spans="1:14" x14ac:dyDescent="0.25">
      <c r="A18" s="11">
        <v>7</v>
      </c>
      <c r="B18" s="13"/>
      <c r="C18" s="96"/>
      <c r="D18" s="13" t="s">
        <v>12</v>
      </c>
      <c r="E18" s="96">
        <v>1.29</v>
      </c>
      <c r="F18" s="81"/>
      <c r="G18" s="96"/>
      <c r="H18" s="13"/>
      <c r="I18" s="96"/>
      <c r="J18" s="13" t="s">
        <v>29</v>
      </c>
      <c r="K18" s="96">
        <v>0.33</v>
      </c>
      <c r="L18" s="13"/>
      <c r="M18" s="13"/>
      <c r="N18" s="96">
        <f>E18+K18</f>
        <v>1.62</v>
      </c>
    </row>
    <row r="19" spans="1:14" ht="12.75" customHeight="1" x14ac:dyDescent="0.25">
      <c r="A19" s="39"/>
      <c r="B19" s="39"/>
      <c r="C19" s="39"/>
      <c r="D19" s="39" t="s">
        <v>87</v>
      </c>
      <c r="E19" s="35"/>
      <c r="F19" s="35"/>
      <c r="G19" s="39"/>
      <c r="H19" s="39"/>
      <c r="I19" s="35"/>
      <c r="J19" s="163"/>
      <c r="K19" s="39"/>
      <c r="L19" s="39"/>
      <c r="M19" s="39"/>
      <c r="N19" s="39"/>
    </row>
    <row r="20" spans="1:14" x14ac:dyDescent="0.25">
      <c r="A20" s="39">
        <v>2.17</v>
      </c>
      <c r="B20" s="39"/>
      <c r="C20" s="39"/>
      <c r="D20" s="39" t="s">
        <v>12</v>
      </c>
      <c r="E20" s="39">
        <v>0.5</v>
      </c>
      <c r="F20" s="39"/>
      <c r="G20" s="39"/>
      <c r="H20" s="39"/>
      <c r="I20" s="39"/>
      <c r="J20" s="163"/>
      <c r="K20" s="39"/>
      <c r="L20" s="39"/>
      <c r="M20" s="39"/>
      <c r="N20" s="39">
        <f>C20+E20+G20+I20+K20+M20</f>
        <v>0.5</v>
      </c>
    </row>
    <row r="21" spans="1:14" x14ac:dyDescent="0.25">
      <c r="A21" s="36"/>
      <c r="B21" s="164"/>
      <c r="C21" s="36"/>
      <c r="D21" s="164"/>
      <c r="E21" s="36"/>
      <c r="F21" s="164"/>
      <c r="G21" s="36"/>
      <c r="H21" s="164" t="s">
        <v>88</v>
      </c>
      <c r="I21" s="36"/>
      <c r="J21" s="164"/>
      <c r="K21" s="36"/>
      <c r="L21" s="164"/>
      <c r="M21" s="36"/>
      <c r="N21" s="36"/>
    </row>
    <row r="22" spans="1:14" x14ac:dyDescent="0.25">
      <c r="A22" s="46">
        <v>2</v>
      </c>
      <c r="B22" s="165"/>
      <c r="C22" s="46"/>
      <c r="D22" s="165"/>
      <c r="E22" s="46"/>
      <c r="F22" s="165"/>
      <c r="G22" s="46"/>
      <c r="H22" s="165" t="s">
        <v>12</v>
      </c>
      <c r="I22" s="46">
        <v>0.46</v>
      </c>
      <c r="J22" s="165"/>
      <c r="K22" s="46"/>
      <c r="L22" s="165"/>
      <c r="M22" s="46"/>
      <c r="N22" s="46">
        <f>C22+E22+G22+I22+K22+M22</f>
        <v>0.46</v>
      </c>
    </row>
    <row r="23" spans="1:14" ht="12" customHeight="1" x14ac:dyDescent="0.25">
      <c r="A23" s="152"/>
      <c r="B23" s="166" t="s">
        <v>89</v>
      </c>
      <c r="C23" s="152"/>
      <c r="D23" s="166"/>
      <c r="E23" s="152"/>
      <c r="F23" s="166"/>
      <c r="G23" s="167"/>
      <c r="H23" s="166" t="s">
        <v>89</v>
      </c>
      <c r="I23" s="152"/>
      <c r="J23" s="166"/>
      <c r="K23" s="152"/>
      <c r="L23" s="168"/>
      <c r="M23" s="168"/>
      <c r="N23" s="169"/>
    </row>
    <row r="24" spans="1:14" x14ac:dyDescent="0.25">
      <c r="A24" s="155">
        <v>5.98</v>
      </c>
      <c r="B24" s="170" t="s">
        <v>24</v>
      </c>
      <c r="C24" s="171">
        <v>0.33</v>
      </c>
      <c r="D24" s="170"/>
      <c r="E24" s="171"/>
      <c r="F24" s="172"/>
      <c r="G24" s="173"/>
      <c r="H24" s="170" t="s">
        <v>12</v>
      </c>
      <c r="I24" s="155">
        <v>1.05</v>
      </c>
      <c r="J24" s="170"/>
      <c r="K24" s="155"/>
      <c r="L24" s="174"/>
      <c r="M24" s="174"/>
      <c r="N24" s="155">
        <v>1.38</v>
      </c>
    </row>
    <row r="25" spans="1:14" x14ac:dyDescent="0.25">
      <c r="A25" s="169">
        <v>3.25</v>
      </c>
      <c r="B25" s="175"/>
      <c r="C25" s="169"/>
      <c r="D25" s="176"/>
      <c r="E25" s="177"/>
      <c r="F25" s="178"/>
      <c r="G25" s="179"/>
      <c r="H25" s="176" t="s">
        <v>90</v>
      </c>
      <c r="I25" s="169">
        <v>0.75</v>
      </c>
      <c r="J25" s="176"/>
      <c r="K25" s="169"/>
      <c r="L25" s="175"/>
      <c r="M25" s="175"/>
      <c r="N25" s="169">
        <v>0.75</v>
      </c>
    </row>
    <row r="26" spans="1:14" x14ac:dyDescent="0.25">
      <c r="A26" s="153"/>
      <c r="B26" s="153"/>
      <c r="C26" s="153"/>
      <c r="D26" s="153" t="s">
        <v>91</v>
      </c>
      <c r="E26" s="152"/>
      <c r="F26" s="154"/>
      <c r="G26" s="152"/>
      <c r="H26" s="180"/>
      <c r="I26" s="152"/>
      <c r="J26" s="180" t="s">
        <v>92</v>
      </c>
      <c r="K26" s="152"/>
      <c r="L26" s="180"/>
      <c r="M26" s="153"/>
      <c r="N26" s="153"/>
    </row>
    <row r="27" spans="1:14" x14ac:dyDescent="0.25">
      <c r="A27" s="156">
        <v>7</v>
      </c>
      <c r="B27" s="156"/>
      <c r="C27" s="156"/>
      <c r="D27" s="156" t="s">
        <v>29</v>
      </c>
      <c r="E27" s="155">
        <v>0.5</v>
      </c>
      <c r="F27" s="157"/>
      <c r="G27" s="155"/>
      <c r="H27" s="181"/>
      <c r="I27" s="155"/>
      <c r="J27" s="181" t="s">
        <v>12</v>
      </c>
      <c r="K27" s="155">
        <v>1.1100000000000001</v>
      </c>
      <c r="L27" s="181"/>
      <c r="M27" s="156"/>
      <c r="N27" s="156">
        <f>C27+E27+G27+I27+K27</f>
        <v>1.61</v>
      </c>
    </row>
    <row r="28" spans="1:14" ht="12" customHeight="1" x14ac:dyDescent="0.25">
      <c r="A28" s="4">
        <v>4.9800000000000004</v>
      </c>
      <c r="B28" s="32"/>
      <c r="C28" s="134"/>
      <c r="D28" s="5" t="s">
        <v>93</v>
      </c>
      <c r="E28" s="6"/>
      <c r="F28" s="5"/>
      <c r="G28" s="146"/>
      <c r="H28" s="6"/>
      <c r="I28" s="182"/>
      <c r="J28" s="5" t="s">
        <v>93</v>
      </c>
      <c r="K28" s="134"/>
      <c r="L28" s="6"/>
      <c r="M28" s="6"/>
      <c r="N28" s="34"/>
    </row>
    <row r="29" spans="1:14" x14ac:dyDescent="0.25">
      <c r="A29" s="11"/>
      <c r="B29" s="13"/>
      <c r="C29" s="96"/>
      <c r="D29" s="12" t="s">
        <v>12</v>
      </c>
      <c r="E29" s="13">
        <v>0.82</v>
      </c>
      <c r="F29" s="12"/>
      <c r="G29" s="95"/>
      <c r="H29" s="13"/>
      <c r="I29" s="96"/>
      <c r="J29" s="12" t="s">
        <v>29</v>
      </c>
      <c r="K29" s="96">
        <v>0.33</v>
      </c>
      <c r="L29" s="13"/>
      <c r="M29" s="13"/>
      <c r="N29" s="38">
        <f>E29+K29</f>
        <v>1.1499999999999999</v>
      </c>
    </row>
    <row r="30" spans="1:14" x14ac:dyDescent="0.25">
      <c r="A30" s="134"/>
      <c r="C30" s="197"/>
      <c r="D30" s="6" t="s">
        <v>99</v>
      </c>
      <c r="E30" s="197"/>
      <c r="G30" s="197"/>
      <c r="I30" s="197"/>
      <c r="K30" s="197"/>
      <c r="M30" s="138"/>
      <c r="N30" s="146"/>
    </row>
    <row r="31" spans="1:14" x14ac:dyDescent="0.25">
      <c r="A31" s="96">
        <v>3</v>
      </c>
      <c r="B31" s="198"/>
      <c r="C31" s="142"/>
      <c r="D31" s="198" t="s">
        <v>12</v>
      </c>
      <c r="E31" s="142">
        <v>0.7</v>
      </c>
      <c r="F31" s="198"/>
      <c r="G31" s="142"/>
      <c r="H31" s="198"/>
      <c r="I31" s="142"/>
      <c r="J31" s="198"/>
      <c r="K31" s="142"/>
      <c r="L31" s="45"/>
      <c r="M31" s="142"/>
      <c r="N31" s="95">
        <f>C31+E31+G31+I31+K31+M31</f>
        <v>0.7</v>
      </c>
    </row>
    <row r="32" spans="1:14" x14ac:dyDescent="0.25">
      <c r="A32" s="134"/>
      <c r="B32" s="6" t="s">
        <v>100</v>
      </c>
      <c r="C32" s="134"/>
      <c r="D32" s="6" t="s">
        <v>100</v>
      </c>
      <c r="E32" s="98"/>
      <c r="F32" s="5" t="s">
        <v>100</v>
      </c>
      <c r="G32" s="98"/>
      <c r="H32" s="6" t="s">
        <v>100</v>
      </c>
      <c r="I32" s="134"/>
      <c r="J32" s="6" t="s">
        <v>100</v>
      </c>
      <c r="K32" s="134"/>
      <c r="L32" s="6"/>
      <c r="M32" s="134"/>
      <c r="N32" s="146"/>
    </row>
    <row r="33" spans="1:14" ht="14.25" customHeight="1" x14ac:dyDescent="0.25">
      <c r="A33" s="96">
        <v>7.45</v>
      </c>
      <c r="B33" s="12" t="s">
        <v>101</v>
      </c>
      <c r="C33" s="96">
        <v>0.24</v>
      </c>
      <c r="D33" s="12" t="s">
        <v>29</v>
      </c>
      <c r="E33" s="158">
        <v>0.25</v>
      </c>
      <c r="F33" s="12" t="s">
        <v>101</v>
      </c>
      <c r="G33" s="96">
        <v>0.24</v>
      </c>
      <c r="H33" s="12" t="s">
        <v>29</v>
      </c>
      <c r="I33" s="96">
        <v>0.24</v>
      </c>
      <c r="J33" s="12" t="s">
        <v>12</v>
      </c>
      <c r="K33" s="96">
        <v>0.75</v>
      </c>
      <c r="L33" s="12"/>
      <c r="M33" s="96"/>
      <c r="N33" s="95">
        <f>C33+E33+G33+I33+K33</f>
        <v>1.72</v>
      </c>
    </row>
    <row r="34" spans="1:14" x14ac:dyDescent="0.25">
      <c r="A34" s="134"/>
      <c r="B34" s="32" t="s">
        <v>102</v>
      </c>
      <c r="C34" s="197"/>
      <c r="D34" s="32"/>
      <c r="E34" s="197"/>
      <c r="F34" s="32"/>
      <c r="G34" s="197"/>
      <c r="H34" s="32" t="s">
        <v>102</v>
      </c>
      <c r="I34" s="197"/>
      <c r="J34" s="32"/>
      <c r="K34" s="197"/>
      <c r="L34" s="32"/>
      <c r="M34" s="197"/>
      <c r="N34" s="93"/>
    </row>
    <row r="35" spans="1:14" ht="16.5" customHeight="1" x14ac:dyDescent="0.25">
      <c r="A35" s="96">
        <v>4.75</v>
      </c>
      <c r="B35" s="45" t="s">
        <v>12</v>
      </c>
      <c r="C35" s="142">
        <v>0.75</v>
      </c>
      <c r="D35" s="45"/>
      <c r="E35" s="141"/>
      <c r="F35" s="45"/>
      <c r="G35" s="142"/>
      <c r="H35" s="45" t="s">
        <v>103</v>
      </c>
      <c r="I35" s="142">
        <v>0.35</v>
      </c>
      <c r="J35" s="45"/>
      <c r="K35" s="142"/>
      <c r="L35" s="45"/>
      <c r="M35" s="142"/>
      <c r="N35" s="95">
        <f>C35+E35+G35+I35+K35+M35</f>
        <v>1.1000000000000001</v>
      </c>
    </row>
    <row r="36" spans="1:14" x14ac:dyDescent="0.25">
      <c r="A36" s="134"/>
      <c r="B36" s="5" t="s">
        <v>104</v>
      </c>
      <c r="C36" s="134"/>
      <c r="D36" s="6"/>
      <c r="E36" s="136"/>
      <c r="F36" s="5"/>
      <c r="G36" s="134"/>
      <c r="H36" s="6" t="s">
        <v>105</v>
      </c>
      <c r="I36" s="136"/>
      <c r="J36" s="35"/>
      <c r="K36" s="136"/>
      <c r="L36" s="5"/>
      <c r="M36" s="136"/>
      <c r="N36" s="146"/>
    </row>
    <row r="37" spans="1:14" x14ac:dyDescent="0.25">
      <c r="A37" s="96">
        <v>6.11</v>
      </c>
      <c r="B37" s="12" t="s">
        <v>29</v>
      </c>
      <c r="C37" s="96">
        <v>0.33</v>
      </c>
      <c r="D37" s="13"/>
      <c r="E37" s="140"/>
      <c r="F37" s="12"/>
      <c r="G37" s="96"/>
      <c r="H37" s="13" t="s">
        <v>12</v>
      </c>
      <c r="I37" s="140">
        <v>1.08</v>
      </c>
      <c r="J37" s="45"/>
      <c r="K37" s="140"/>
      <c r="L37" s="12"/>
      <c r="M37" s="140"/>
      <c r="N37" s="93">
        <f>C37+E37+G37+I37+K37+M37</f>
        <v>1.4100000000000001</v>
      </c>
    </row>
    <row r="38" spans="1:14" x14ac:dyDescent="0.25">
      <c r="A38" s="151">
        <f>SUM(A3:A37)</f>
        <v>96.100000000000009</v>
      </c>
      <c r="B38" s="183" t="s">
        <v>10</v>
      </c>
      <c r="C38" s="184">
        <f>SUM(C3:C37)</f>
        <v>4.7</v>
      </c>
      <c r="D38" s="185"/>
      <c r="E38" s="184">
        <f>SUM(E3:E37)</f>
        <v>4.8899999999999997</v>
      </c>
      <c r="F38" s="186"/>
      <c r="G38" s="184">
        <f>SUM(G3:G37)</f>
        <v>4.1800000000000006</v>
      </c>
      <c r="H38" s="186"/>
      <c r="I38" s="184">
        <f>SUM(I3:I37)</f>
        <v>3.93</v>
      </c>
      <c r="J38" s="186"/>
      <c r="K38" s="184">
        <f>SUM(K3:K37)</f>
        <v>4.4800000000000004</v>
      </c>
      <c r="L38" s="185"/>
      <c r="M38" s="184">
        <f>SUM(M3:M29)</f>
        <v>0</v>
      </c>
      <c r="N38" s="184">
        <f>SUM(N3:N37)</f>
        <v>22.179999999999996</v>
      </c>
    </row>
    <row r="39" spans="1:14" x14ac:dyDescent="0.25">
      <c r="A39" s="187"/>
      <c r="B39" s="188" t="s">
        <v>94</v>
      </c>
      <c r="C39" s="189"/>
      <c r="E39" s="190"/>
      <c r="F39" s="189"/>
      <c r="G39" s="189"/>
      <c r="H39" s="189"/>
      <c r="I39" s="189"/>
      <c r="J39" s="191" t="s">
        <v>60</v>
      </c>
      <c r="K39" s="190"/>
      <c r="L39" s="190"/>
      <c r="M39" s="190"/>
      <c r="N39" s="189"/>
    </row>
    <row r="40" spans="1:14" x14ac:dyDescent="0.25">
      <c r="A40" s="187"/>
      <c r="B40" s="192" t="s">
        <v>62</v>
      </c>
      <c r="C40" t="str">
        <f>B1</f>
        <v>VANESA ALBORT FERNANDEZ</v>
      </c>
      <c r="F40" s="193"/>
      <c r="G40" s="189"/>
      <c r="I40" s="189"/>
      <c r="J40" s="194">
        <f>N38*4.33</f>
        <v>96.039399999999986</v>
      </c>
      <c r="K40" s="190"/>
      <c r="L40" s="190"/>
      <c r="M40" s="190"/>
      <c r="N40" s="189"/>
    </row>
  </sheetData>
  <pageMargins left="0" right="0" top="0" bottom="0" header="0" footer="0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25" workbookViewId="0">
      <selection sqref="A1:N42"/>
    </sheetView>
  </sheetViews>
  <sheetFormatPr baseColWidth="10" defaultRowHeight="15" x14ac:dyDescent="0.25"/>
  <cols>
    <col min="1" max="1" width="6.28515625" customWidth="1"/>
    <col min="2" max="2" width="17" customWidth="1"/>
    <col min="3" max="3" width="6.42578125" customWidth="1"/>
    <col min="4" max="4" width="20.140625" customWidth="1"/>
    <col min="5" max="5" width="6.28515625" customWidth="1"/>
    <col min="6" max="6" width="17.140625" customWidth="1"/>
    <col min="7" max="7" width="5.85546875" customWidth="1"/>
    <col min="8" max="8" width="17.85546875" customWidth="1"/>
    <col min="9" max="9" width="5.5703125" customWidth="1"/>
    <col min="10" max="10" width="21.85546875" customWidth="1"/>
    <col min="11" max="11" width="5" customWidth="1"/>
    <col min="12" max="12" width="4.28515625" customWidth="1"/>
    <col min="13" max="13" width="4" customWidth="1"/>
    <col min="14" max="14" width="6.140625" customWidth="1"/>
  </cols>
  <sheetData>
    <row r="1" spans="1:14" x14ac:dyDescent="0.25">
      <c r="A1" s="150"/>
      <c r="B1" s="52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36" x14ac:dyDescent="0.25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51" t="s">
        <v>6</v>
      </c>
      <c r="G2" s="151" t="s">
        <v>5</v>
      </c>
      <c r="H2" s="151" t="s">
        <v>7</v>
      </c>
      <c r="I2" s="151" t="s">
        <v>5</v>
      </c>
      <c r="J2" s="151" t="s">
        <v>8</v>
      </c>
      <c r="K2" s="151" t="s">
        <v>5</v>
      </c>
      <c r="L2" s="151" t="s">
        <v>28</v>
      </c>
      <c r="M2" s="151" t="s">
        <v>5</v>
      </c>
      <c r="N2" s="151" t="s">
        <v>10</v>
      </c>
    </row>
    <row r="3" spans="1:14" ht="12.75" customHeight="1" x14ac:dyDescent="0.25">
      <c r="A3" s="134"/>
      <c r="B3" s="6"/>
      <c r="C3" s="134"/>
      <c r="D3" s="5"/>
      <c r="E3" s="98"/>
      <c r="F3" s="5" t="s">
        <v>76</v>
      </c>
      <c r="G3" s="98"/>
      <c r="H3" s="5"/>
      <c r="I3" s="134"/>
      <c r="J3" s="5"/>
      <c r="K3" s="134"/>
      <c r="L3" s="6"/>
      <c r="M3" s="6"/>
      <c r="N3" s="92"/>
    </row>
    <row r="4" spans="1:14" ht="12.75" customHeight="1" x14ac:dyDescent="0.25">
      <c r="A4" s="96">
        <v>2.25</v>
      </c>
      <c r="B4" s="13"/>
      <c r="C4" s="96"/>
      <c r="D4" s="12"/>
      <c r="E4" s="158"/>
      <c r="F4" s="12" t="s">
        <v>77</v>
      </c>
      <c r="G4" s="158">
        <v>0.52</v>
      </c>
      <c r="H4" s="12"/>
      <c r="I4" s="96"/>
      <c r="J4" s="12"/>
      <c r="K4" s="96"/>
      <c r="L4" s="13"/>
      <c r="M4" s="13"/>
      <c r="N4" s="96">
        <f>C4+E4+G4+I4+K4+M4</f>
        <v>0.52</v>
      </c>
    </row>
    <row r="5" spans="1:14" ht="12.75" customHeight="1" x14ac:dyDescent="0.25">
      <c r="A5" s="159"/>
      <c r="B5" s="6" t="s">
        <v>78</v>
      </c>
      <c r="C5" s="134"/>
      <c r="D5" s="160"/>
      <c r="E5" s="134"/>
      <c r="F5" s="6" t="s">
        <v>78</v>
      </c>
      <c r="G5" s="134"/>
      <c r="H5" s="6"/>
      <c r="I5" s="134"/>
      <c r="J5" s="6" t="s">
        <v>78</v>
      </c>
      <c r="K5" s="134"/>
      <c r="L5" s="6"/>
      <c r="M5" s="6"/>
      <c r="N5" s="134"/>
    </row>
    <row r="6" spans="1:14" ht="10.5" customHeight="1" x14ac:dyDescent="0.25">
      <c r="A6" s="11">
        <v>8</v>
      </c>
      <c r="B6" s="13" t="s">
        <v>12</v>
      </c>
      <c r="C6" s="96">
        <v>1.19</v>
      </c>
      <c r="D6" s="161"/>
      <c r="E6" s="96"/>
      <c r="F6" s="13" t="s">
        <v>29</v>
      </c>
      <c r="G6" s="96">
        <v>0.33</v>
      </c>
      <c r="H6" s="13"/>
      <c r="I6" s="96"/>
      <c r="J6" s="13" t="s">
        <v>29</v>
      </c>
      <c r="K6" s="96">
        <v>0.33</v>
      </c>
      <c r="L6" s="13"/>
      <c r="M6" s="13"/>
      <c r="N6" s="96">
        <f>C6+G6+K6</f>
        <v>1.85</v>
      </c>
    </row>
    <row r="7" spans="1:14" x14ac:dyDescent="0.25">
      <c r="A7" s="159"/>
      <c r="B7" s="6" t="s">
        <v>79</v>
      </c>
      <c r="C7" s="134"/>
      <c r="D7" s="160"/>
      <c r="E7" s="134"/>
      <c r="F7" s="6" t="s">
        <v>79</v>
      </c>
      <c r="G7" s="134"/>
      <c r="H7" s="6"/>
      <c r="I7" s="134"/>
      <c r="J7" s="6" t="s">
        <v>80</v>
      </c>
      <c r="K7" s="134"/>
      <c r="L7" s="6"/>
      <c r="M7" s="6"/>
      <c r="N7" s="134"/>
    </row>
    <row r="8" spans="1:14" x14ac:dyDescent="0.25">
      <c r="A8" s="11">
        <v>8</v>
      </c>
      <c r="B8" s="13" t="s">
        <v>29</v>
      </c>
      <c r="C8" s="96">
        <v>0.25</v>
      </c>
      <c r="D8" s="161"/>
      <c r="E8" s="96"/>
      <c r="F8" s="13" t="s">
        <v>12</v>
      </c>
      <c r="G8" s="96">
        <v>1.34</v>
      </c>
      <c r="H8" s="13"/>
      <c r="I8" s="96"/>
      <c r="J8" s="13" t="s">
        <v>29</v>
      </c>
      <c r="K8" s="96">
        <v>0.25</v>
      </c>
      <c r="L8" s="13"/>
      <c r="M8" s="13"/>
      <c r="N8" s="96">
        <f>C8+G8+K8</f>
        <v>1.84</v>
      </c>
    </row>
    <row r="9" spans="1:14" x14ac:dyDescent="0.25">
      <c r="A9" s="159"/>
      <c r="B9" s="6" t="s">
        <v>81</v>
      </c>
      <c r="C9" s="134"/>
      <c r="D9" s="160"/>
      <c r="E9" s="134"/>
      <c r="F9" s="6" t="s">
        <v>81</v>
      </c>
      <c r="G9" s="134"/>
      <c r="H9" s="6"/>
      <c r="I9" s="134"/>
      <c r="J9" s="6" t="s">
        <v>81</v>
      </c>
      <c r="K9" s="134"/>
      <c r="L9" s="6"/>
      <c r="M9" s="6"/>
      <c r="N9" s="134"/>
    </row>
    <row r="10" spans="1:14" x14ac:dyDescent="0.25">
      <c r="A10" s="11">
        <v>6.5</v>
      </c>
      <c r="B10" s="13" t="s">
        <v>12</v>
      </c>
      <c r="C10" s="96">
        <v>0.7</v>
      </c>
      <c r="D10" s="161"/>
      <c r="E10" s="96"/>
      <c r="F10" s="13" t="s">
        <v>82</v>
      </c>
      <c r="G10" s="96">
        <v>0.4</v>
      </c>
      <c r="H10" s="13"/>
      <c r="I10" s="96"/>
      <c r="J10" s="13" t="s">
        <v>82</v>
      </c>
      <c r="K10" s="96">
        <v>0.4</v>
      </c>
      <c r="L10" s="13"/>
      <c r="M10" s="13"/>
      <c r="N10" s="96">
        <f>C10+G10+K10</f>
        <v>1.5</v>
      </c>
    </row>
    <row r="11" spans="1:14" x14ac:dyDescent="0.25">
      <c r="A11" s="159"/>
      <c r="B11" s="6" t="s">
        <v>83</v>
      </c>
      <c r="C11" s="134"/>
      <c r="D11" s="160"/>
      <c r="E11" s="134"/>
      <c r="F11" s="6" t="s">
        <v>83</v>
      </c>
      <c r="G11" s="134"/>
      <c r="H11" s="6"/>
      <c r="I11" s="134"/>
      <c r="J11" s="6" t="s">
        <v>83</v>
      </c>
      <c r="K11" s="134"/>
      <c r="L11" s="6"/>
      <c r="M11" s="6"/>
      <c r="N11" s="134"/>
    </row>
    <row r="12" spans="1:14" x14ac:dyDescent="0.25">
      <c r="A12" s="11">
        <v>6</v>
      </c>
      <c r="B12" s="13" t="s">
        <v>12</v>
      </c>
      <c r="C12" s="96">
        <v>0.57999999999999996</v>
      </c>
      <c r="D12" s="161"/>
      <c r="E12" s="96"/>
      <c r="F12" s="13" t="s">
        <v>82</v>
      </c>
      <c r="G12" s="96">
        <v>0.4</v>
      </c>
      <c r="H12" s="13"/>
      <c r="I12" s="96"/>
      <c r="J12" s="13" t="s">
        <v>82</v>
      </c>
      <c r="K12" s="96">
        <v>0.4</v>
      </c>
      <c r="L12" s="13"/>
      <c r="M12" s="13"/>
      <c r="N12" s="96">
        <f>C12+G12+K12</f>
        <v>1.38</v>
      </c>
    </row>
    <row r="13" spans="1:14" ht="12" customHeight="1" x14ac:dyDescent="0.25">
      <c r="A13" s="159"/>
      <c r="B13" s="6"/>
      <c r="C13" s="134"/>
      <c r="D13" s="5" t="s">
        <v>84</v>
      </c>
      <c r="E13" s="134"/>
      <c r="F13" s="162"/>
      <c r="G13" s="134"/>
      <c r="H13" s="6"/>
      <c r="I13" s="134"/>
      <c r="J13" s="5" t="s">
        <v>84</v>
      </c>
      <c r="K13" s="134"/>
      <c r="L13" s="6"/>
      <c r="M13" s="6"/>
      <c r="N13" s="134"/>
    </row>
    <row r="14" spans="1:14" x14ac:dyDescent="0.25">
      <c r="A14" s="11">
        <v>4.66</v>
      </c>
      <c r="B14" s="13"/>
      <c r="C14" s="96"/>
      <c r="D14" s="91" t="s">
        <v>12</v>
      </c>
      <c r="E14" s="96">
        <v>0.83</v>
      </c>
      <c r="F14" s="81"/>
      <c r="G14" s="96"/>
      <c r="H14" s="13"/>
      <c r="I14" s="96"/>
      <c r="J14" s="91" t="s">
        <v>29</v>
      </c>
      <c r="K14" s="96">
        <v>0.25</v>
      </c>
      <c r="L14" s="13"/>
      <c r="M14" s="13"/>
      <c r="N14" s="96">
        <f>E14+K14</f>
        <v>1.08</v>
      </c>
    </row>
    <row r="15" spans="1:14" x14ac:dyDescent="0.25">
      <c r="A15" s="159"/>
      <c r="B15" s="6" t="s">
        <v>85</v>
      </c>
      <c r="C15" s="134"/>
      <c r="D15" s="160"/>
      <c r="E15" s="134"/>
      <c r="F15" s="6" t="s">
        <v>85</v>
      </c>
      <c r="G15" s="134"/>
      <c r="H15" s="6"/>
      <c r="I15" s="134"/>
      <c r="J15" s="6" t="s">
        <v>85</v>
      </c>
      <c r="K15" s="134"/>
      <c r="L15" s="6"/>
      <c r="M15" s="6"/>
      <c r="N15" s="134"/>
    </row>
    <row r="16" spans="1:14" x14ac:dyDescent="0.25">
      <c r="A16" s="11">
        <v>7</v>
      </c>
      <c r="B16" s="13" t="s">
        <v>29</v>
      </c>
      <c r="C16" s="96">
        <v>0.33</v>
      </c>
      <c r="D16" s="161"/>
      <c r="E16" s="96"/>
      <c r="F16" s="13" t="s">
        <v>12</v>
      </c>
      <c r="G16" s="96">
        <v>0.95</v>
      </c>
      <c r="H16" s="13"/>
      <c r="I16" s="96"/>
      <c r="J16" s="13" t="s">
        <v>29</v>
      </c>
      <c r="K16" s="96">
        <v>0.33</v>
      </c>
      <c r="L16" s="13"/>
      <c r="M16" s="13"/>
      <c r="N16" s="96">
        <f>C16+G16+K16</f>
        <v>1.61</v>
      </c>
    </row>
    <row r="17" spans="1:14" ht="9" customHeight="1" x14ac:dyDescent="0.25">
      <c r="A17" s="159"/>
      <c r="B17" s="6"/>
      <c r="C17" s="134"/>
      <c r="D17" s="6" t="s">
        <v>86</v>
      </c>
      <c r="E17" s="134"/>
      <c r="F17" s="162"/>
      <c r="G17" s="134"/>
      <c r="H17" s="6"/>
      <c r="I17" s="134"/>
      <c r="J17" s="6" t="s">
        <v>86</v>
      </c>
      <c r="K17" s="134"/>
      <c r="L17" s="6"/>
      <c r="M17" s="6"/>
      <c r="N17" s="134"/>
    </row>
    <row r="18" spans="1:14" ht="12" customHeight="1" x14ac:dyDescent="0.25">
      <c r="A18" s="11">
        <v>7</v>
      </c>
      <c r="B18" s="13"/>
      <c r="C18" s="96"/>
      <c r="D18" s="13" t="s">
        <v>12</v>
      </c>
      <c r="E18" s="96">
        <v>1.29</v>
      </c>
      <c r="F18" s="81"/>
      <c r="G18" s="96"/>
      <c r="H18" s="13"/>
      <c r="I18" s="96"/>
      <c r="J18" s="13" t="s">
        <v>29</v>
      </c>
      <c r="K18" s="96">
        <v>0.33</v>
      </c>
      <c r="L18" s="13"/>
      <c r="M18" s="13"/>
      <c r="N18" s="96">
        <f>E18+K18</f>
        <v>1.62</v>
      </c>
    </row>
    <row r="19" spans="1:14" ht="10.5" customHeight="1" x14ac:dyDescent="0.25">
      <c r="A19" s="39"/>
      <c r="B19" s="39"/>
      <c r="C19" s="39"/>
      <c r="D19" s="39" t="s">
        <v>87</v>
      </c>
      <c r="E19" s="35"/>
      <c r="F19" s="35"/>
      <c r="G19" s="39"/>
      <c r="H19" s="39"/>
      <c r="I19" s="35"/>
      <c r="J19" s="163"/>
      <c r="K19" s="39"/>
      <c r="L19" s="39"/>
      <c r="M19" s="39"/>
      <c r="N19" s="39"/>
    </row>
    <row r="20" spans="1:14" x14ac:dyDescent="0.25">
      <c r="A20" s="39">
        <v>2.17</v>
      </c>
      <c r="B20" s="39"/>
      <c r="C20" s="39"/>
      <c r="D20" s="39" t="s">
        <v>12</v>
      </c>
      <c r="E20" s="39">
        <v>0.5</v>
      </c>
      <c r="F20" s="39"/>
      <c r="G20" s="39"/>
      <c r="H20" s="39"/>
      <c r="I20" s="39"/>
      <c r="J20" s="163"/>
      <c r="K20" s="39"/>
      <c r="L20" s="39"/>
      <c r="M20" s="39"/>
      <c r="N20" s="39">
        <f>C20+E20+G20+I20+K20+M20</f>
        <v>0.5</v>
      </c>
    </row>
    <row r="21" spans="1:14" x14ac:dyDescent="0.25">
      <c r="A21" s="36"/>
      <c r="B21" s="164"/>
      <c r="C21" s="36"/>
      <c r="D21" s="164"/>
      <c r="E21" s="36"/>
      <c r="F21" s="164"/>
      <c r="G21" s="36"/>
      <c r="H21" s="164" t="s">
        <v>88</v>
      </c>
      <c r="I21" s="36"/>
      <c r="J21" s="164"/>
      <c r="K21" s="36"/>
      <c r="L21" s="164"/>
      <c r="M21" s="36"/>
      <c r="N21" s="36"/>
    </row>
    <row r="22" spans="1:14" x14ac:dyDescent="0.25">
      <c r="A22" s="46">
        <v>2</v>
      </c>
      <c r="B22" s="165"/>
      <c r="C22" s="46"/>
      <c r="D22" s="165"/>
      <c r="E22" s="46"/>
      <c r="F22" s="165"/>
      <c r="G22" s="46"/>
      <c r="H22" s="165" t="s">
        <v>12</v>
      </c>
      <c r="I22" s="46">
        <v>0.46</v>
      </c>
      <c r="J22" s="165"/>
      <c r="K22" s="46"/>
      <c r="L22" s="165"/>
      <c r="M22" s="46"/>
      <c r="N22" s="46">
        <f>C22+E22+G22+I22+K22+M22</f>
        <v>0.46</v>
      </c>
    </row>
    <row r="23" spans="1:14" ht="12.75" customHeight="1" x14ac:dyDescent="0.25">
      <c r="A23" s="152"/>
      <c r="B23" s="166" t="s">
        <v>89</v>
      </c>
      <c r="C23" s="152"/>
      <c r="D23" s="166"/>
      <c r="E23" s="152"/>
      <c r="F23" s="166"/>
      <c r="G23" s="167"/>
      <c r="H23" s="166" t="s">
        <v>89</v>
      </c>
      <c r="I23" s="152"/>
      <c r="J23" s="166"/>
      <c r="K23" s="152"/>
      <c r="L23" s="168"/>
      <c r="M23" s="168"/>
      <c r="N23" s="169"/>
    </row>
    <row r="24" spans="1:14" ht="14.25" customHeight="1" x14ac:dyDescent="0.25">
      <c r="A24" s="155">
        <v>5.98</v>
      </c>
      <c r="B24" s="170" t="s">
        <v>24</v>
      </c>
      <c r="C24" s="171">
        <v>0.33</v>
      </c>
      <c r="D24" s="170"/>
      <c r="E24" s="171"/>
      <c r="F24" s="172"/>
      <c r="G24" s="173"/>
      <c r="H24" s="170" t="s">
        <v>12</v>
      </c>
      <c r="I24" s="155">
        <v>1.05</v>
      </c>
      <c r="J24" s="170"/>
      <c r="K24" s="155"/>
      <c r="L24" s="174"/>
      <c r="M24" s="174"/>
      <c r="N24" s="155">
        <v>1.38</v>
      </c>
    </row>
    <row r="25" spans="1:14" x14ac:dyDescent="0.25">
      <c r="A25" s="169">
        <v>3.25</v>
      </c>
      <c r="B25" s="175"/>
      <c r="C25" s="169"/>
      <c r="D25" s="176"/>
      <c r="E25" s="177"/>
      <c r="F25" s="178"/>
      <c r="G25" s="179"/>
      <c r="H25" s="176" t="s">
        <v>90</v>
      </c>
      <c r="I25" s="169">
        <v>0.75</v>
      </c>
      <c r="J25" s="176"/>
      <c r="K25" s="169"/>
      <c r="L25" s="175"/>
      <c r="M25" s="175"/>
      <c r="N25" s="169">
        <v>0.75</v>
      </c>
    </row>
    <row r="26" spans="1:14" x14ac:dyDescent="0.25">
      <c r="A26" s="153"/>
      <c r="B26" s="153"/>
      <c r="C26" s="153"/>
      <c r="D26" s="153" t="s">
        <v>91</v>
      </c>
      <c r="E26" s="152"/>
      <c r="F26" s="154"/>
      <c r="G26" s="152"/>
      <c r="H26" s="180"/>
      <c r="I26" s="152"/>
      <c r="J26" s="180" t="s">
        <v>92</v>
      </c>
      <c r="K26" s="152"/>
      <c r="L26" s="180"/>
      <c r="M26" s="153"/>
      <c r="N26" s="153"/>
    </row>
    <row r="27" spans="1:14" x14ac:dyDescent="0.25">
      <c r="A27" s="156">
        <v>7</v>
      </c>
      <c r="B27" s="156"/>
      <c r="C27" s="156"/>
      <c r="D27" s="156" t="s">
        <v>29</v>
      </c>
      <c r="E27" s="155">
        <v>0.5</v>
      </c>
      <c r="F27" s="157"/>
      <c r="G27" s="155"/>
      <c r="H27" s="181"/>
      <c r="I27" s="155"/>
      <c r="J27" s="181" t="s">
        <v>12</v>
      </c>
      <c r="K27" s="155">
        <v>1.1100000000000001</v>
      </c>
      <c r="L27" s="181"/>
      <c r="M27" s="156"/>
      <c r="N27" s="156">
        <f>C27+E27+G27+I27+K27</f>
        <v>1.61</v>
      </c>
    </row>
    <row r="28" spans="1:14" ht="13.5" customHeight="1" x14ac:dyDescent="0.25">
      <c r="A28" s="4">
        <v>4.9800000000000004</v>
      </c>
      <c r="B28" s="32"/>
      <c r="C28" s="134"/>
      <c r="D28" s="5" t="s">
        <v>93</v>
      </c>
      <c r="E28" s="6"/>
      <c r="F28" s="5"/>
      <c r="G28" s="146"/>
      <c r="H28" s="6"/>
      <c r="I28" s="182"/>
      <c r="J28" s="5" t="s">
        <v>93</v>
      </c>
      <c r="K28" s="134"/>
      <c r="L28" s="6"/>
      <c r="M28" s="6"/>
      <c r="N28" s="34"/>
    </row>
    <row r="29" spans="1:14" ht="9" customHeight="1" x14ac:dyDescent="0.25">
      <c r="A29" s="11"/>
      <c r="B29" s="13"/>
      <c r="C29" s="96"/>
      <c r="D29" s="12" t="s">
        <v>12</v>
      </c>
      <c r="E29" s="13">
        <v>0.82</v>
      </c>
      <c r="F29" s="12"/>
      <c r="G29" s="95"/>
      <c r="H29" s="13"/>
      <c r="I29" s="96"/>
      <c r="J29" s="12" t="s">
        <v>29</v>
      </c>
      <c r="K29" s="96">
        <v>0.33</v>
      </c>
      <c r="L29" s="13"/>
      <c r="M29" s="13"/>
      <c r="N29" s="38">
        <f>E29+K29</f>
        <v>1.1499999999999999</v>
      </c>
    </row>
    <row r="30" spans="1:14" x14ac:dyDescent="0.25">
      <c r="A30" s="4"/>
      <c r="B30" s="6" t="s">
        <v>65</v>
      </c>
      <c r="C30" s="134"/>
      <c r="D30" s="6" t="s">
        <v>65</v>
      </c>
      <c r="E30" s="134"/>
      <c r="F30" s="6" t="s">
        <v>65</v>
      </c>
      <c r="G30" s="134"/>
      <c r="H30" s="6" t="s">
        <v>65</v>
      </c>
      <c r="I30" s="134"/>
      <c r="J30" s="6" t="s">
        <v>65</v>
      </c>
      <c r="K30" s="134"/>
      <c r="L30" s="35"/>
      <c r="M30" s="35"/>
      <c r="N30" s="134"/>
    </row>
    <row r="31" spans="1:14" ht="12" customHeight="1" x14ac:dyDescent="0.25">
      <c r="A31" s="11">
        <v>13.94</v>
      </c>
      <c r="B31" s="94" t="s">
        <v>29</v>
      </c>
      <c r="C31" s="92">
        <v>0.5</v>
      </c>
      <c r="D31" s="94" t="s">
        <v>24</v>
      </c>
      <c r="E31" s="92">
        <v>0.33</v>
      </c>
      <c r="F31" s="94" t="s">
        <v>12</v>
      </c>
      <c r="G31" s="92">
        <v>1.56</v>
      </c>
      <c r="H31" s="94" t="s">
        <v>24</v>
      </c>
      <c r="I31" s="92">
        <v>0.33</v>
      </c>
      <c r="J31" s="94" t="s">
        <v>24</v>
      </c>
      <c r="K31" s="92">
        <v>0.5</v>
      </c>
      <c r="L31" s="45"/>
      <c r="M31" s="45"/>
      <c r="N31" s="96">
        <f>C31+E31+G31+I31+K31</f>
        <v>3.22</v>
      </c>
    </row>
    <row r="32" spans="1:14" ht="14.25" customHeight="1" x14ac:dyDescent="0.25">
      <c r="A32" s="4"/>
      <c r="B32" s="135" t="s">
        <v>66</v>
      </c>
      <c r="C32" s="136"/>
      <c r="D32" s="135"/>
      <c r="E32" s="137"/>
      <c r="F32" s="135" t="s">
        <v>67</v>
      </c>
      <c r="G32" s="138"/>
      <c r="H32" s="135"/>
      <c r="I32" s="138"/>
      <c r="J32" s="135" t="s">
        <v>68</v>
      </c>
      <c r="K32" s="138"/>
      <c r="L32" s="135"/>
      <c r="M32" s="35"/>
      <c r="N32" s="134"/>
    </row>
    <row r="33" spans="1:14" ht="12.75" customHeight="1" x14ac:dyDescent="0.25">
      <c r="A33" s="11">
        <v>17.32</v>
      </c>
      <c r="B33" s="139" t="s">
        <v>12</v>
      </c>
      <c r="C33" s="140">
        <v>1.75</v>
      </c>
      <c r="D33" s="139"/>
      <c r="E33" s="141"/>
      <c r="F33" s="139" t="s">
        <v>24</v>
      </c>
      <c r="G33" s="142">
        <v>0.5</v>
      </c>
      <c r="H33" s="139"/>
      <c r="I33" s="142"/>
      <c r="J33" s="139" t="s">
        <v>12</v>
      </c>
      <c r="K33" s="142">
        <v>1.75</v>
      </c>
      <c r="L33" s="139"/>
      <c r="M33" s="45"/>
      <c r="N33" s="96">
        <f>C33+G33+K33</f>
        <v>4</v>
      </c>
    </row>
    <row r="34" spans="1:14" x14ac:dyDescent="0.25">
      <c r="A34" s="134"/>
      <c r="B34" s="135" t="s">
        <v>69</v>
      </c>
      <c r="C34" s="134"/>
      <c r="D34" s="143"/>
      <c r="E34" s="134"/>
      <c r="F34" s="135" t="s">
        <v>69</v>
      </c>
      <c r="G34" s="134"/>
      <c r="H34" s="143"/>
      <c r="I34" s="134"/>
      <c r="J34" s="135" t="s">
        <v>69</v>
      </c>
      <c r="K34" s="134"/>
      <c r="L34" s="143"/>
      <c r="M34" s="6"/>
      <c r="N34" s="134"/>
    </row>
    <row r="35" spans="1:14" ht="20.25" customHeight="1" x14ac:dyDescent="0.25">
      <c r="A35" s="96">
        <v>7</v>
      </c>
      <c r="B35" s="12" t="s">
        <v>24</v>
      </c>
      <c r="C35" s="96">
        <v>0.33</v>
      </c>
      <c r="D35" s="13"/>
      <c r="E35" s="140"/>
      <c r="F35" s="12" t="s">
        <v>70</v>
      </c>
      <c r="G35" s="96">
        <v>0.95</v>
      </c>
      <c r="H35" s="12"/>
      <c r="I35" s="96"/>
      <c r="J35" s="12" t="s">
        <v>24</v>
      </c>
      <c r="K35" s="96">
        <v>0.33</v>
      </c>
      <c r="L35" s="13"/>
      <c r="M35" s="13"/>
      <c r="N35" s="96">
        <f>C35+E35+G35+I35+K35+M35</f>
        <v>1.61</v>
      </c>
    </row>
    <row r="36" spans="1:14" ht="14.25" customHeight="1" x14ac:dyDescent="0.25">
      <c r="A36" s="144"/>
      <c r="B36" s="145" t="s">
        <v>71</v>
      </c>
      <c r="C36" s="6"/>
      <c r="D36" s="145"/>
      <c r="E36" s="5"/>
      <c r="F36" s="145" t="s">
        <v>71</v>
      </c>
      <c r="G36" s="146"/>
      <c r="H36" s="145"/>
      <c r="I36" s="6"/>
      <c r="J36" s="145" t="s">
        <v>71</v>
      </c>
      <c r="K36" s="146"/>
      <c r="L36" s="5"/>
      <c r="M36" s="6"/>
      <c r="N36" s="6"/>
    </row>
    <row r="37" spans="1:14" ht="12.75" customHeight="1" x14ac:dyDescent="0.25">
      <c r="A37" s="147">
        <v>11.39</v>
      </c>
      <c r="B37" s="12" t="s">
        <v>12</v>
      </c>
      <c r="C37" s="13">
        <v>1.51</v>
      </c>
      <c r="D37" s="12"/>
      <c r="E37" s="12"/>
      <c r="F37" s="12" t="s">
        <v>29</v>
      </c>
      <c r="G37" s="95">
        <v>0.56000000000000005</v>
      </c>
      <c r="H37" s="12"/>
      <c r="I37" s="13"/>
      <c r="J37" s="12" t="s">
        <v>29</v>
      </c>
      <c r="K37" s="95">
        <v>0.56000000000000005</v>
      </c>
      <c r="L37" s="12"/>
      <c r="M37" s="13"/>
      <c r="N37" s="13">
        <f>C37+E37+G37+I37+K37+M37</f>
        <v>2.6300000000000003</v>
      </c>
    </row>
    <row r="38" spans="1:14" ht="12" customHeight="1" x14ac:dyDescent="0.25">
      <c r="A38" s="4"/>
      <c r="B38" s="6"/>
      <c r="C38" s="134"/>
      <c r="D38" s="6" t="s">
        <v>95</v>
      </c>
      <c r="E38" s="6"/>
      <c r="F38" s="5"/>
      <c r="G38" s="6"/>
      <c r="H38" s="6"/>
      <c r="I38" s="134"/>
      <c r="J38" s="6" t="s">
        <v>95</v>
      </c>
      <c r="K38" s="134"/>
      <c r="L38" s="6"/>
      <c r="M38" s="6"/>
      <c r="N38" s="134"/>
    </row>
    <row r="39" spans="1:14" ht="12" customHeight="1" x14ac:dyDescent="0.25">
      <c r="A39" s="11">
        <v>8.31</v>
      </c>
      <c r="B39" s="13"/>
      <c r="C39" s="96"/>
      <c r="D39" s="13" t="s">
        <v>12</v>
      </c>
      <c r="E39" s="13">
        <v>1.5</v>
      </c>
      <c r="F39" s="12"/>
      <c r="G39" s="13"/>
      <c r="H39" s="13"/>
      <c r="I39" s="96"/>
      <c r="J39" s="13" t="s">
        <v>29</v>
      </c>
      <c r="K39" s="96">
        <v>0.42</v>
      </c>
      <c r="L39" s="13"/>
      <c r="M39" s="13"/>
      <c r="N39" s="96">
        <f>K39+E39</f>
        <v>1.92</v>
      </c>
    </row>
    <row r="40" spans="1:14" x14ac:dyDescent="0.25">
      <c r="A40" s="151">
        <f>SUM(A3:A39)</f>
        <v>132.75</v>
      </c>
      <c r="B40" s="183" t="s">
        <v>10</v>
      </c>
      <c r="C40" s="184">
        <f>SUM(C3:C39)</f>
        <v>7.47</v>
      </c>
      <c r="D40" s="185"/>
      <c r="E40" s="184">
        <f>SUM(E3:E39)</f>
        <v>5.77</v>
      </c>
      <c r="F40" s="186"/>
      <c r="G40" s="184">
        <f>SUM(G3:G39)</f>
        <v>7.51</v>
      </c>
      <c r="H40" s="186"/>
      <c r="I40" s="184">
        <f>SUM(I3:I39)</f>
        <v>2.59</v>
      </c>
      <c r="J40" s="186"/>
      <c r="K40" s="184">
        <f>SUM(K3:K39)</f>
        <v>7.2900000000000009</v>
      </c>
      <c r="L40" s="185"/>
      <c r="M40" s="184">
        <f>SUM(M3:M39)</f>
        <v>0</v>
      </c>
      <c r="N40" s="184">
        <f>SUM(N3:N39)</f>
        <v>30.629999999999995</v>
      </c>
    </row>
    <row r="41" spans="1:14" x14ac:dyDescent="0.25">
      <c r="A41" s="187"/>
      <c r="B41" s="188" t="s">
        <v>94</v>
      </c>
      <c r="C41" s="189"/>
      <c r="E41" s="190"/>
      <c r="F41" s="189"/>
      <c r="G41" s="189"/>
      <c r="H41" s="189"/>
      <c r="I41" s="189"/>
      <c r="J41" s="191" t="s">
        <v>60</v>
      </c>
      <c r="K41" s="190"/>
      <c r="L41" s="190"/>
      <c r="M41" s="190"/>
      <c r="N41" s="189"/>
    </row>
    <row r="42" spans="1:14" x14ac:dyDescent="0.25">
      <c r="A42" s="187"/>
      <c r="B42" s="192" t="s">
        <v>62</v>
      </c>
      <c r="C42" t="str">
        <f>B1</f>
        <v>VANESA ALBORT FERNANDEZ</v>
      </c>
      <c r="F42" s="193" t="s">
        <v>96</v>
      </c>
      <c r="G42" s="189"/>
      <c r="I42" s="189"/>
      <c r="J42" s="194">
        <f>N40*4.33</f>
        <v>132.62789999999998</v>
      </c>
      <c r="K42" s="190"/>
      <c r="L42" s="190"/>
      <c r="M42" s="190"/>
      <c r="N42" s="189"/>
    </row>
    <row r="44" spans="1:14" x14ac:dyDescent="0.25">
      <c r="E44" t="s">
        <v>98</v>
      </c>
    </row>
  </sheetData>
  <pageMargins left="0" right="0" top="0" bottom="0" header="0" footer="0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8"/>
    </sheetView>
  </sheetViews>
  <sheetFormatPr baseColWidth="10" defaultRowHeight="15" x14ac:dyDescent="0.25"/>
  <cols>
    <col min="1" max="1" width="8.42578125" customWidth="1"/>
    <col min="2" max="2" width="15.140625" customWidth="1"/>
    <col min="3" max="3" width="7.140625" customWidth="1"/>
    <col min="5" max="5" width="6.28515625" customWidth="1"/>
    <col min="6" max="6" width="15" customWidth="1"/>
    <col min="7" max="7" width="6.28515625" customWidth="1"/>
    <col min="9" max="9" width="7" customWidth="1"/>
    <col min="10" max="10" width="15.42578125" customWidth="1"/>
    <col min="11" max="11" width="7.140625" customWidth="1"/>
    <col min="12" max="12" width="5.28515625" customWidth="1"/>
    <col min="13" max="13" width="6.85546875" customWidth="1"/>
    <col min="14" max="14" width="6.42578125" customWidth="1"/>
  </cols>
  <sheetData>
    <row r="1" spans="1:14" x14ac:dyDescent="0.25">
      <c r="B1" s="32" t="s">
        <v>0</v>
      </c>
      <c r="F1" s="1"/>
    </row>
    <row r="2" spans="1:14" x14ac:dyDescent="0.25">
      <c r="A2" s="90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/>
      <c r="M2" s="2"/>
      <c r="N2" s="2" t="s">
        <v>10</v>
      </c>
    </row>
    <row r="3" spans="1:14" ht="24" x14ac:dyDescent="0.25">
      <c r="A3" s="72"/>
      <c r="B3" s="148"/>
      <c r="C3" s="42"/>
      <c r="D3" s="40" t="s">
        <v>72</v>
      </c>
      <c r="E3" s="42"/>
      <c r="F3" s="70"/>
      <c r="G3" s="42"/>
      <c r="H3" s="40" t="s">
        <v>72</v>
      </c>
      <c r="I3" s="42"/>
      <c r="J3" s="40"/>
      <c r="K3" s="42"/>
      <c r="L3" s="42"/>
      <c r="M3" s="42"/>
      <c r="N3" s="42"/>
    </row>
    <row r="4" spans="1:14" ht="24" x14ac:dyDescent="0.25">
      <c r="A4" s="72">
        <v>13</v>
      </c>
      <c r="B4" s="42"/>
      <c r="C4" s="16"/>
      <c r="D4" s="46" t="s">
        <v>73</v>
      </c>
      <c r="E4" s="16">
        <v>1.5</v>
      </c>
      <c r="F4" s="55"/>
      <c r="G4" s="16"/>
      <c r="H4" s="149">
        <v>0.35416666666666669</v>
      </c>
      <c r="I4" s="16">
        <v>1.5</v>
      </c>
      <c r="J4" s="46"/>
      <c r="K4" s="16"/>
      <c r="L4" s="16"/>
      <c r="M4" s="16"/>
      <c r="N4" s="16">
        <f>C4+E4+G4+I4+K4</f>
        <v>3</v>
      </c>
    </row>
    <row r="5" spans="1:14" x14ac:dyDescent="0.25">
      <c r="A5" s="4"/>
      <c r="B5" s="6" t="s">
        <v>65</v>
      </c>
      <c r="C5" s="134"/>
      <c r="D5" s="6" t="s">
        <v>65</v>
      </c>
      <c r="E5" s="134"/>
      <c r="F5" s="6" t="s">
        <v>65</v>
      </c>
      <c r="G5" s="134"/>
      <c r="H5" s="6" t="s">
        <v>65</v>
      </c>
      <c r="I5" s="134"/>
      <c r="J5" s="6" t="s">
        <v>65</v>
      </c>
      <c r="K5" s="134"/>
      <c r="L5" s="35"/>
      <c r="M5" s="35"/>
      <c r="N5" s="134"/>
    </row>
    <row r="6" spans="1:14" x14ac:dyDescent="0.25">
      <c r="A6" s="11">
        <v>13.94</v>
      </c>
      <c r="B6" s="94" t="s">
        <v>29</v>
      </c>
      <c r="C6" s="92">
        <v>0.5</v>
      </c>
      <c r="D6" s="94" t="s">
        <v>24</v>
      </c>
      <c r="E6" s="92">
        <v>0.33</v>
      </c>
      <c r="F6" s="94" t="s">
        <v>12</v>
      </c>
      <c r="G6" s="92">
        <v>1.56</v>
      </c>
      <c r="H6" s="94" t="s">
        <v>24</v>
      </c>
      <c r="I6" s="92">
        <v>0.33</v>
      </c>
      <c r="J6" s="94" t="s">
        <v>24</v>
      </c>
      <c r="K6" s="92">
        <v>0.5</v>
      </c>
      <c r="L6" s="45"/>
      <c r="M6" s="45"/>
      <c r="N6" s="96">
        <f>C6+E6+G6+I6+K6</f>
        <v>3.22</v>
      </c>
    </row>
    <row r="7" spans="1:14" x14ac:dyDescent="0.25">
      <c r="A7" s="4"/>
      <c r="B7" s="135" t="s">
        <v>66</v>
      </c>
      <c r="C7" s="136"/>
      <c r="D7" s="135"/>
      <c r="E7" s="137"/>
      <c r="F7" s="135" t="s">
        <v>67</v>
      </c>
      <c r="G7" s="138"/>
      <c r="H7" s="135"/>
      <c r="I7" s="138"/>
      <c r="J7" s="135" t="s">
        <v>68</v>
      </c>
      <c r="K7" s="138"/>
      <c r="L7" s="135"/>
      <c r="M7" s="35"/>
      <c r="N7" s="134"/>
    </row>
    <row r="8" spans="1:14" x14ac:dyDescent="0.25">
      <c r="A8" s="11">
        <v>17.32</v>
      </c>
      <c r="B8" s="139" t="s">
        <v>12</v>
      </c>
      <c r="C8" s="140">
        <v>1.75</v>
      </c>
      <c r="D8" s="139"/>
      <c r="E8" s="141"/>
      <c r="F8" s="139" t="s">
        <v>24</v>
      </c>
      <c r="G8" s="142">
        <v>0.5</v>
      </c>
      <c r="H8" s="139"/>
      <c r="I8" s="142"/>
      <c r="J8" s="139" t="s">
        <v>12</v>
      </c>
      <c r="K8" s="142">
        <v>1.75</v>
      </c>
      <c r="L8" s="139"/>
      <c r="M8" s="45"/>
      <c r="N8" s="96">
        <f>C8+G8+K8</f>
        <v>4</v>
      </c>
    </row>
    <row r="9" spans="1:14" x14ac:dyDescent="0.25">
      <c r="A9" s="134"/>
      <c r="B9" s="135" t="s">
        <v>69</v>
      </c>
      <c r="C9" s="134"/>
      <c r="D9" s="143"/>
      <c r="E9" s="134"/>
      <c r="F9" s="135" t="s">
        <v>69</v>
      </c>
      <c r="G9" s="134"/>
      <c r="H9" s="143"/>
      <c r="I9" s="134"/>
      <c r="J9" s="135" t="s">
        <v>69</v>
      </c>
      <c r="K9" s="134"/>
      <c r="L9" s="143"/>
      <c r="M9" s="6"/>
      <c r="N9" s="134"/>
    </row>
    <row r="10" spans="1:14" ht="23.25" x14ac:dyDescent="0.25">
      <c r="A10" s="96">
        <v>7</v>
      </c>
      <c r="B10" s="12" t="s">
        <v>24</v>
      </c>
      <c r="C10" s="96">
        <v>0.33</v>
      </c>
      <c r="D10" s="13"/>
      <c r="E10" s="140"/>
      <c r="F10" s="12" t="s">
        <v>70</v>
      </c>
      <c r="G10" s="96">
        <v>0.95</v>
      </c>
      <c r="H10" s="12"/>
      <c r="I10" s="96"/>
      <c r="J10" s="12" t="s">
        <v>24</v>
      </c>
      <c r="K10" s="96">
        <v>0.33</v>
      </c>
      <c r="L10" s="13"/>
      <c r="M10" s="13"/>
      <c r="N10" s="96">
        <f>C10+E10+G10+I10+K10+M10</f>
        <v>1.61</v>
      </c>
    </row>
    <row r="11" spans="1:14" x14ac:dyDescent="0.25">
      <c r="A11" s="144"/>
      <c r="B11" s="145" t="s">
        <v>71</v>
      </c>
      <c r="C11" s="6"/>
      <c r="D11" s="145"/>
      <c r="E11" s="5"/>
      <c r="F11" s="145" t="s">
        <v>71</v>
      </c>
      <c r="G11" s="146"/>
      <c r="H11" s="145"/>
      <c r="I11" s="6"/>
      <c r="J11" s="145" t="s">
        <v>71</v>
      </c>
      <c r="K11" s="146"/>
      <c r="L11" s="5"/>
      <c r="M11" s="6"/>
      <c r="N11" s="6"/>
    </row>
    <row r="12" spans="1:14" x14ac:dyDescent="0.25">
      <c r="A12" s="147">
        <v>11.39</v>
      </c>
      <c r="B12" s="12" t="s">
        <v>12</v>
      </c>
      <c r="C12" s="13">
        <v>1.51</v>
      </c>
      <c r="D12" s="12"/>
      <c r="E12" s="12"/>
      <c r="F12" s="12" t="s">
        <v>29</v>
      </c>
      <c r="G12" s="95">
        <v>0.56000000000000005</v>
      </c>
      <c r="H12" s="12"/>
      <c r="I12" s="13"/>
      <c r="J12" s="12" t="s">
        <v>29</v>
      </c>
      <c r="K12" s="95">
        <v>0.56000000000000005</v>
      </c>
      <c r="L12" s="12"/>
      <c r="M12" s="13"/>
      <c r="N12" s="13">
        <f>C12+E12+G12+I12+K12+M12</f>
        <v>2.6300000000000003</v>
      </c>
    </row>
    <row r="13" spans="1:14" x14ac:dyDescent="0.25">
      <c r="A13" s="123">
        <f>SUM(A3:A12)</f>
        <v>62.65</v>
      </c>
      <c r="B13" s="60" t="s">
        <v>10</v>
      </c>
      <c r="C13" s="124">
        <f>SUM(C3:C12)</f>
        <v>4.09</v>
      </c>
      <c r="D13" s="61"/>
      <c r="E13" s="124">
        <f>SUM(E3:E12)</f>
        <v>1.83</v>
      </c>
      <c r="F13" s="62"/>
      <c r="G13" s="124">
        <f>SUM(G3:G12)</f>
        <v>3.57</v>
      </c>
      <c r="H13" s="60"/>
      <c r="I13" s="124">
        <f>SUM(I3:I12)</f>
        <v>1.83</v>
      </c>
      <c r="J13" s="60"/>
      <c r="K13" s="124">
        <f>SUM(K3:K12)</f>
        <v>3.14</v>
      </c>
      <c r="L13" s="61"/>
      <c r="M13" s="61"/>
      <c r="N13" s="124">
        <f>SUM(N3:N12)</f>
        <v>14.46</v>
      </c>
    </row>
    <row r="14" spans="1:14" x14ac:dyDescent="0.25">
      <c r="F14" s="1"/>
      <c r="J14" s="125"/>
    </row>
    <row r="15" spans="1:14" x14ac:dyDescent="0.25">
      <c r="F15" s="1"/>
      <c r="H15" t="s">
        <v>60</v>
      </c>
      <c r="J15" s="125"/>
      <c r="K15" s="126">
        <f>N13*4.33</f>
        <v>62.611800000000002</v>
      </c>
      <c r="L15" s="126"/>
      <c r="M15" s="126"/>
    </row>
    <row r="16" spans="1:14" x14ac:dyDescent="0.25">
      <c r="B16" t="s">
        <v>61</v>
      </c>
      <c r="F16" s="1"/>
      <c r="G16" s="127" t="s">
        <v>74</v>
      </c>
      <c r="I16" s="128">
        <f>N13</f>
        <v>14.46</v>
      </c>
    </row>
    <row r="17" spans="2:7" x14ac:dyDescent="0.25">
      <c r="B17" t="s">
        <v>62</v>
      </c>
      <c r="D17" t="str">
        <f>B1</f>
        <v>VANESA ALBORT FERNANDEZ</v>
      </c>
      <c r="F17" s="129"/>
      <c r="G17" s="33"/>
    </row>
    <row r="18" spans="2:7" x14ac:dyDescent="0.25">
      <c r="B18" t="s">
        <v>63</v>
      </c>
      <c r="F18" s="1"/>
      <c r="G18" t="s">
        <v>75</v>
      </c>
    </row>
  </sheetData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1" max="1" width="7.5703125" customWidth="1"/>
    <col min="3" max="3" width="6.85546875" customWidth="1"/>
    <col min="5" max="5" width="6.28515625" customWidth="1"/>
    <col min="7" max="7" width="6.28515625" customWidth="1"/>
    <col min="9" max="9" width="6.28515625" customWidth="1"/>
    <col min="10" max="10" width="14.28515625" customWidth="1"/>
    <col min="11" max="11" width="7" customWidth="1"/>
    <col min="12" max="12" width="8.28515625" customWidth="1"/>
    <col min="13" max="13" width="9.42578125" customWidth="1"/>
    <col min="14" max="14" width="8.7109375" customWidth="1"/>
  </cols>
  <sheetData>
    <row r="1" spans="1:14" x14ac:dyDescent="0.25">
      <c r="B1" s="32" t="s">
        <v>0</v>
      </c>
      <c r="F1" s="1"/>
    </row>
    <row r="2" spans="1:14" x14ac:dyDescent="0.25">
      <c r="A2" s="90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/>
      <c r="M2" s="2"/>
      <c r="N2" s="2" t="s">
        <v>10</v>
      </c>
    </row>
    <row r="3" spans="1:14" x14ac:dyDescent="0.25">
      <c r="A3" s="4"/>
      <c r="B3" s="6" t="s">
        <v>65</v>
      </c>
      <c r="C3" s="146"/>
      <c r="D3" s="6" t="s">
        <v>65</v>
      </c>
      <c r="E3" s="134"/>
      <c r="F3" s="6" t="s">
        <v>65</v>
      </c>
      <c r="G3" s="134"/>
      <c r="H3" s="6" t="s">
        <v>65</v>
      </c>
      <c r="I3" s="134"/>
      <c r="J3" s="6" t="s">
        <v>65</v>
      </c>
      <c r="K3" s="134"/>
      <c r="L3" s="35"/>
      <c r="M3" s="35"/>
      <c r="N3" s="146"/>
    </row>
    <row r="4" spans="1:14" x14ac:dyDescent="0.25">
      <c r="A4" s="11">
        <v>10.46</v>
      </c>
      <c r="B4" s="94" t="s">
        <v>29</v>
      </c>
      <c r="C4" s="93">
        <v>0.25</v>
      </c>
      <c r="D4" s="94" t="s">
        <v>24</v>
      </c>
      <c r="E4" s="92">
        <v>0.25</v>
      </c>
      <c r="F4" s="94" t="s">
        <v>12</v>
      </c>
      <c r="G4" s="92">
        <v>1.42</v>
      </c>
      <c r="H4" s="94" t="s">
        <v>24</v>
      </c>
      <c r="I4" s="92">
        <v>0.25</v>
      </c>
      <c r="J4" s="94" t="s">
        <v>24</v>
      </c>
      <c r="K4" s="92">
        <v>0.25</v>
      </c>
      <c r="L4" s="45"/>
      <c r="M4" s="45"/>
      <c r="N4" s="95">
        <f>C4+E4+G4+I4+K4</f>
        <v>2.42</v>
      </c>
    </row>
    <row r="5" spans="1:14" ht="22.5" x14ac:dyDescent="0.25">
      <c r="A5" s="4"/>
      <c r="B5" s="135" t="s">
        <v>66</v>
      </c>
      <c r="C5" s="195"/>
      <c r="D5" s="135"/>
      <c r="E5" s="137"/>
      <c r="F5" s="135" t="s">
        <v>67</v>
      </c>
      <c r="G5" s="138"/>
      <c r="H5" s="135"/>
      <c r="I5" s="138"/>
      <c r="J5" s="135" t="s">
        <v>68</v>
      </c>
      <c r="K5" s="138"/>
      <c r="L5" s="135"/>
      <c r="M5" s="35"/>
      <c r="N5" s="146"/>
    </row>
    <row r="6" spans="1:14" x14ac:dyDescent="0.25">
      <c r="A6" s="11">
        <v>17.32</v>
      </c>
      <c r="B6" s="139" t="s">
        <v>12</v>
      </c>
      <c r="C6" s="196">
        <v>1.75</v>
      </c>
      <c r="D6" s="139"/>
      <c r="E6" s="141"/>
      <c r="F6" s="139" t="s">
        <v>24</v>
      </c>
      <c r="G6" s="142">
        <v>0.5</v>
      </c>
      <c r="H6" s="139"/>
      <c r="I6" s="142"/>
      <c r="J6" s="139" t="s">
        <v>12</v>
      </c>
      <c r="K6" s="142">
        <v>1.75</v>
      </c>
      <c r="L6" s="139"/>
      <c r="M6" s="45"/>
      <c r="N6" s="95">
        <f>C6+G6+K6</f>
        <v>4</v>
      </c>
    </row>
    <row r="7" spans="1:14" x14ac:dyDescent="0.25">
      <c r="A7" s="134"/>
      <c r="B7" s="135" t="s">
        <v>69</v>
      </c>
      <c r="C7" s="146"/>
      <c r="D7" s="143"/>
      <c r="E7" s="134"/>
      <c r="F7" s="135" t="s">
        <v>69</v>
      </c>
      <c r="G7" s="134"/>
      <c r="H7" s="143"/>
      <c r="I7" s="134"/>
      <c r="J7" s="135" t="s">
        <v>69</v>
      </c>
      <c r="K7" s="134"/>
      <c r="L7" s="143"/>
      <c r="M7" s="6"/>
      <c r="N7" s="146"/>
    </row>
    <row r="8" spans="1:14" ht="34.5" x14ac:dyDescent="0.25">
      <c r="A8" s="96">
        <v>7</v>
      </c>
      <c r="B8" s="12" t="s">
        <v>24</v>
      </c>
      <c r="C8" s="95">
        <v>0.33</v>
      </c>
      <c r="D8" s="13"/>
      <c r="E8" s="140"/>
      <c r="F8" s="12" t="s">
        <v>70</v>
      </c>
      <c r="G8" s="96">
        <v>0.95</v>
      </c>
      <c r="H8" s="12"/>
      <c r="I8" s="96"/>
      <c r="J8" s="12" t="s">
        <v>24</v>
      </c>
      <c r="K8" s="96">
        <v>0.33</v>
      </c>
      <c r="L8" s="13"/>
      <c r="M8" s="13"/>
      <c r="N8" s="95">
        <f>C8+E8+G8+I8+K8+M8</f>
        <v>1.61</v>
      </c>
    </row>
    <row r="9" spans="1:14" ht="23.25" x14ac:dyDescent="0.25">
      <c r="A9" s="144"/>
      <c r="B9" s="145" t="s">
        <v>71</v>
      </c>
      <c r="C9" s="146"/>
      <c r="D9" s="145"/>
      <c r="E9" s="5"/>
      <c r="F9" s="145" t="s">
        <v>71</v>
      </c>
      <c r="G9" s="146"/>
      <c r="H9" s="145"/>
      <c r="I9" s="6"/>
      <c r="J9" s="145" t="s">
        <v>71</v>
      </c>
      <c r="K9" s="146"/>
      <c r="L9" s="5"/>
      <c r="M9" s="6"/>
      <c r="N9" s="146"/>
    </row>
    <row r="10" spans="1:14" x14ac:dyDescent="0.25">
      <c r="A10" s="147">
        <v>11.39</v>
      </c>
      <c r="B10" s="12" t="s">
        <v>12</v>
      </c>
      <c r="C10" s="95">
        <v>1.51</v>
      </c>
      <c r="D10" s="12"/>
      <c r="E10" s="12"/>
      <c r="F10" s="12" t="s">
        <v>29</v>
      </c>
      <c r="G10" s="95">
        <v>0.56000000000000005</v>
      </c>
      <c r="H10" s="12"/>
      <c r="I10" s="13"/>
      <c r="J10" s="12" t="s">
        <v>29</v>
      </c>
      <c r="K10" s="95">
        <v>0.56000000000000005</v>
      </c>
      <c r="L10" s="12"/>
      <c r="M10" s="13"/>
      <c r="N10" s="95">
        <f>C10+E10+G10+I10+K10+M10</f>
        <v>2.6300000000000003</v>
      </c>
    </row>
    <row r="11" spans="1:14" x14ac:dyDescent="0.25">
      <c r="A11" s="123">
        <f>SUM(A3:A10)</f>
        <v>46.17</v>
      </c>
      <c r="B11" s="60" t="s">
        <v>10</v>
      </c>
      <c r="C11" s="124">
        <f>SUM(C3:C10)</f>
        <v>3.84</v>
      </c>
      <c r="D11" s="61"/>
      <c r="E11" s="124">
        <f>SUM(E3:E10)</f>
        <v>0.25</v>
      </c>
      <c r="F11" s="62"/>
      <c r="G11" s="124">
        <f>SUM(G3:G10)</f>
        <v>3.43</v>
      </c>
      <c r="H11" s="60"/>
      <c r="I11" s="124">
        <f>SUM(I3:I10)</f>
        <v>0.25</v>
      </c>
      <c r="J11" s="60"/>
      <c r="K11" s="124">
        <f>SUM(K3:K10)</f>
        <v>2.89</v>
      </c>
      <c r="L11" s="61"/>
      <c r="M11" s="61"/>
      <c r="N11" s="131">
        <f>SUM(N3:N10)</f>
        <v>10.66</v>
      </c>
    </row>
    <row r="12" spans="1:14" x14ac:dyDescent="0.25">
      <c r="F12" s="1"/>
      <c r="J12" s="125"/>
    </row>
    <row r="13" spans="1:14" x14ac:dyDescent="0.25">
      <c r="F13" s="1"/>
      <c r="H13" t="s">
        <v>60</v>
      </c>
      <c r="J13" s="125"/>
      <c r="K13" s="126">
        <f>N11*4.33</f>
        <v>46.157800000000002</v>
      </c>
      <c r="L13" s="126"/>
      <c r="M13" s="126"/>
    </row>
    <row r="14" spans="1:14" x14ac:dyDescent="0.25">
      <c r="B14" t="s">
        <v>61</v>
      </c>
      <c r="F14" s="1"/>
      <c r="G14" s="127" t="s">
        <v>74</v>
      </c>
      <c r="I14" s="128">
        <f>N11</f>
        <v>10.66</v>
      </c>
    </row>
    <row r="15" spans="1:14" x14ac:dyDescent="0.25">
      <c r="B15" t="s">
        <v>62</v>
      </c>
      <c r="D15" t="str">
        <f>B1</f>
        <v>VANESA ALBORT FERNANDEZ</v>
      </c>
      <c r="F15" s="129"/>
      <c r="G15" s="33"/>
    </row>
    <row r="16" spans="1:14" x14ac:dyDescent="0.25">
      <c r="B16" t="s">
        <v>63</v>
      </c>
      <c r="F16" s="1"/>
      <c r="G16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0"/>
    </sheetView>
  </sheetViews>
  <sheetFormatPr baseColWidth="10" defaultRowHeight="15" x14ac:dyDescent="0.25"/>
  <cols>
    <col min="1" max="1" width="8.42578125" customWidth="1"/>
    <col min="3" max="3" width="6.5703125" customWidth="1"/>
    <col min="5" max="5" width="8" customWidth="1"/>
    <col min="7" max="7" width="8.42578125" customWidth="1"/>
    <col min="9" max="9" width="7.7109375" customWidth="1"/>
    <col min="11" max="11" width="8" customWidth="1"/>
    <col min="12" max="12" width="9.28515625" customWidth="1"/>
    <col min="13" max="13" width="8" customWidth="1"/>
    <col min="14" max="14" width="6.5703125" customWidth="1"/>
  </cols>
  <sheetData>
    <row r="1" spans="1:14" x14ac:dyDescent="0.25">
      <c r="B1" s="32" t="s">
        <v>0</v>
      </c>
      <c r="F1" s="1"/>
    </row>
    <row r="2" spans="1:14" x14ac:dyDescent="0.25">
      <c r="A2" s="90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/>
      <c r="M2" s="2"/>
      <c r="N2" s="2" t="s">
        <v>10</v>
      </c>
    </row>
    <row r="3" spans="1:14" x14ac:dyDescent="0.25">
      <c r="A3" s="104"/>
      <c r="B3" s="105"/>
      <c r="C3" s="106"/>
      <c r="D3" s="105" t="s">
        <v>48</v>
      </c>
      <c r="E3" s="106"/>
      <c r="F3" s="107"/>
      <c r="G3" s="104"/>
      <c r="H3" s="105"/>
      <c r="I3" s="106"/>
      <c r="J3" s="105" t="s">
        <v>49</v>
      </c>
      <c r="K3" s="104"/>
      <c r="L3" s="105"/>
      <c r="M3" s="108"/>
      <c r="N3" s="104"/>
    </row>
    <row r="4" spans="1:14" x14ac:dyDescent="0.25">
      <c r="A4" s="109">
        <v>4</v>
      </c>
      <c r="B4" s="110"/>
      <c r="C4" s="111"/>
      <c r="D4" s="110" t="s">
        <v>12</v>
      </c>
      <c r="E4" s="111">
        <v>0.68</v>
      </c>
      <c r="F4" s="112"/>
      <c r="G4" s="109"/>
      <c r="H4" s="110"/>
      <c r="I4" s="111"/>
      <c r="J4" s="110" t="s">
        <v>50</v>
      </c>
      <c r="K4" s="109">
        <v>0.25</v>
      </c>
      <c r="L4" s="110"/>
      <c r="M4" s="113"/>
      <c r="N4" s="109">
        <f>K4+I4+G4+E4+C4</f>
        <v>0.93</v>
      </c>
    </row>
    <row r="5" spans="1:14" ht="24.75" x14ac:dyDescent="0.25">
      <c r="A5" s="25"/>
      <c r="B5" s="69" t="s">
        <v>51</v>
      </c>
      <c r="C5" s="24"/>
      <c r="D5" s="69" t="s">
        <v>51</v>
      </c>
      <c r="E5" s="24"/>
      <c r="F5" s="69" t="s">
        <v>51</v>
      </c>
      <c r="G5" s="132"/>
      <c r="H5" s="69" t="s">
        <v>51</v>
      </c>
      <c r="I5" s="114"/>
      <c r="J5" s="69" t="s">
        <v>51</v>
      </c>
      <c r="K5" s="25"/>
      <c r="L5" s="10"/>
      <c r="M5" s="10"/>
      <c r="N5" s="25"/>
    </row>
    <row r="6" spans="1:14" x14ac:dyDescent="0.25">
      <c r="A6" s="56">
        <v>12</v>
      </c>
      <c r="B6" s="16" t="s">
        <v>29</v>
      </c>
      <c r="C6" s="30">
        <v>0.25</v>
      </c>
      <c r="D6" s="16" t="s">
        <v>29</v>
      </c>
      <c r="E6" s="29">
        <v>0.25</v>
      </c>
      <c r="F6" s="115" t="s">
        <v>12</v>
      </c>
      <c r="G6" s="133">
        <v>1.77</v>
      </c>
      <c r="H6" s="16" t="s">
        <v>29</v>
      </c>
      <c r="I6" s="30">
        <v>0.25</v>
      </c>
      <c r="J6" s="16" t="s">
        <v>29</v>
      </c>
      <c r="K6" s="56">
        <v>0.25</v>
      </c>
      <c r="L6" s="16"/>
      <c r="M6" s="16"/>
      <c r="N6" s="56">
        <f>C6+E6+G6+I6+K6+M6</f>
        <v>2.77</v>
      </c>
    </row>
    <row r="7" spans="1:14" ht="24.75" x14ac:dyDescent="0.25">
      <c r="A7" s="99"/>
      <c r="B7" s="69" t="s">
        <v>52</v>
      </c>
      <c r="C7" s="130"/>
      <c r="D7" s="70"/>
      <c r="E7" s="118"/>
      <c r="F7" s="69"/>
      <c r="G7" s="99"/>
      <c r="H7" s="69" t="s">
        <v>52</v>
      </c>
      <c r="I7" s="49"/>
      <c r="J7" s="70"/>
      <c r="K7" s="99"/>
      <c r="L7" s="42"/>
      <c r="M7" s="42"/>
      <c r="N7" s="99"/>
    </row>
    <row r="8" spans="1:14" x14ac:dyDescent="0.25">
      <c r="A8" s="56">
        <v>7</v>
      </c>
      <c r="B8" s="16" t="s">
        <v>12</v>
      </c>
      <c r="C8" s="30">
        <v>0.81</v>
      </c>
      <c r="D8" s="55"/>
      <c r="E8" s="29"/>
      <c r="F8" s="55"/>
      <c r="G8" s="56"/>
      <c r="H8" s="16" t="s">
        <v>12</v>
      </c>
      <c r="I8" s="30">
        <v>0.8</v>
      </c>
      <c r="J8" s="55"/>
      <c r="K8" s="56"/>
      <c r="L8" s="55"/>
      <c r="M8" s="16"/>
      <c r="N8" s="56">
        <f>C8+E8+G8+I8+K8+M8</f>
        <v>1.61</v>
      </c>
    </row>
    <row r="9" spans="1:14" ht="24.75" x14ac:dyDescent="0.25">
      <c r="A9" s="25"/>
      <c r="B9" s="69" t="s">
        <v>53</v>
      </c>
      <c r="C9" s="49"/>
      <c r="D9" s="69"/>
      <c r="E9" s="118"/>
      <c r="F9" s="69" t="s">
        <v>53</v>
      </c>
      <c r="G9" s="99"/>
      <c r="H9" s="42"/>
      <c r="I9" s="49"/>
      <c r="J9" s="69" t="s">
        <v>53</v>
      </c>
      <c r="K9" s="25"/>
      <c r="L9" s="10"/>
      <c r="M9" s="10"/>
      <c r="N9" s="25"/>
    </row>
    <row r="10" spans="1:14" x14ac:dyDescent="0.25">
      <c r="A10" s="56">
        <v>5.67</v>
      </c>
      <c r="B10" s="79" t="s">
        <v>12</v>
      </c>
      <c r="C10" s="30">
        <v>0.81</v>
      </c>
      <c r="D10" s="79"/>
      <c r="E10" s="29"/>
      <c r="F10" s="79" t="s">
        <v>29</v>
      </c>
      <c r="G10" s="56">
        <v>0.25</v>
      </c>
      <c r="H10" s="16"/>
      <c r="I10" s="30"/>
      <c r="J10" s="79" t="s">
        <v>29</v>
      </c>
      <c r="K10" s="56">
        <v>0.25</v>
      </c>
      <c r="L10" s="55"/>
      <c r="M10" s="16"/>
      <c r="N10" s="56">
        <f>C10+E10+G10+I10+K10+M10</f>
        <v>1.31</v>
      </c>
    </row>
    <row r="11" spans="1:14" ht="24.75" x14ac:dyDescent="0.25">
      <c r="A11" s="25"/>
      <c r="B11" s="69" t="s">
        <v>54</v>
      </c>
      <c r="C11" s="49"/>
      <c r="D11" s="69"/>
      <c r="E11" s="118"/>
      <c r="F11" s="69" t="s">
        <v>54</v>
      </c>
      <c r="G11" s="99"/>
      <c r="H11" s="42"/>
      <c r="I11" s="49"/>
      <c r="J11" s="69" t="s">
        <v>54</v>
      </c>
      <c r="K11" s="25"/>
      <c r="L11" s="10"/>
      <c r="M11" s="10"/>
      <c r="N11" s="25"/>
    </row>
    <row r="12" spans="1:14" x14ac:dyDescent="0.25">
      <c r="A12" s="56">
        <v>5.68</v>
      </c>
      <c r="B12" s="79" t="s">
        <v>29</v>
      </c>
      <c r="C12" s="30">
        <v>0.25</v>
      </c>
      <c r="D12" s="79"/>
      <c r="E12" s="29"/>
      <c r="F12" s="79" t="s">
        <v>12</v>
      </c>
      <c r="G12" s="56">
        <v>0.81</v>
      </c>
      <c r="H12" s="16"/>
      <c r="I12" s="30"/>
      <c r="J12" s="79" t="s">
        <v>29</v>
      </c>
      <c r="K12" s="56">
        <v>0.25</v>
      </c>
      <c r="L12" s="55"/>
      <c r="M12" s="16"/>
      <c r="N12" s="56">
        <f>C12+E12+G12+I12+K12+M12</f>
        <v>1.31</v>
      </c>
    </row>
    <row r="13" spans="1:14" x14ac:dyDescent="0.25">
      <c r="A13" s="34">
        <v>9</v>
      </c>
      <c r="B13" s="10" t="s">
        <v>56</v>
      </c>
      <c r="C13" s="24"/>
      <c r="D13" s="10"/>
      <c r="E13" s="10"/>
      <c r="F13" s="23" t="s">
        <v>56</v>
      </c>
      <c r="G13" s="25"/>
      <c r="H13" s="121"/>
      <c r="I13" s="10"/>
      <c r="J13" s="10" t="s">
        <v>56</v>
      </c>
      <c r="K13" s="25"/>
      <c r="L13" s="10"/>
      <c r="M13" s="10"/>
      <c r="N13" s="25"/>
    </row>
    <row r="14" spans="1:14" x14ac:dyDescent="0.25">
      <c r="A14" s="44"/>
      <c r="B14" s="16" t="s">
        <v>29</v>
      </c>
      <c r="C14" s="30">
        <v>0.33</v>
      </c>
      <c r="D14" s="28"/>
      <c r="E14" s="28"/>
      <c r="F14" s="55" t="s">
        <v>29</v>
      </c>
      <c r="G14" s="56">
        <v>0.33</v>
      </c>
      <c r="H14" s="122"/>
      <c r="I14" s="16"/>
      <c r="J14" s="16" t="s">
        <v>12</v>
      </c>
      <c r="K14" s="56">
        <v>1.42</v>
      </c>
      <c r="L14" s="16"/>
      <c r="M14" s="16"/>
      <c r="N14" s="56">
        <f t="shared" ref="N14" si="0">C14+E14+G14+I14+K14</f>
        <v>2.08</v>
      </c>
    </row>
    <row r="15" spans="1:14" x14ac:dyDescent="0.25">
      <c r="A15" s="123">
        <f>SUM(A3:A14)</f>
        <v>43.35</v>
      </c>
      <c r="B15" s="60" t="s">
        <v>10</v>
      </c>
      <c r="C15" s="131">
        <f>SUM(C3:C14)</f>
        <v>2.4500000000000002</v>
      </c>
      <c r="D15" s="61"/>
      <c r="E15" s="124">
        <f>SUM(E3:E14)</f>
        <v>0.93</v>
      </c>
      <c r="F15" s="62"/>
      <c r="G15" s="124">
        <f>SUM(G3:G14)</f>
        <v>3.16</v>
      </c>
      <c r="H15" s="60"/>
      <c r="I15" s="124">
        <f>SUM(I3:I14)</f>
        <v>1.05</v>
      </c>
      <c r="J15" s="60"/>
      <c r="K15" s="124">
        <f>SUM(K3:K14)</f>
        <v>2.42</v>
      </c>
      <c r="L15" s="61"/>
      <c r="M15" s="61"/>
      <c r="N15" s="124">
        <f>SUM(N3:N14)</f>
        <v>10.010000000000002</v>
      </c>
    </row>
    <row r="16" spans="1:14" x14ac:dyDescent="0.25">
      <c r="F16" s="1"/>
      <c r="J16" s="125"/>
    </row>
    <row r="17" spans="2:13" x14ac:dyDescent="0.25">
      <c r="F17" s="1"/>
      <c r="H17" t="s">
        <v>60</v>
      </c>
      <c r="J17" s="125"/>
      <c r="K17" s="126">
        <f>N15*4.33</f>
        <v>43.343300000000006</v>
      </c>
      <c r="L17" s="126"/>
      <c r="M17" s="126"/>
    </row>
    <row r="18" spans="2:13" x14ac:dyDescent="0.25">
      <c r="B18" t="s">
        <v>61</v>
      </c>
      <c r="F18" s="1"/>
      <c r="G18" s="127" t="s">
        <v>64</v>
      </c>
      <c r="I18" s="128">
        <f>N15</f>
        <v>10.010000000000002</v>
      </c>
    </row>
    <row r="19" spans="2:13" x14ac:dyDescent="0.25">
      <c r="B19" t="s">
        <v>62</v>
      </c>
      <c r="D19" t="str">
        <f>B1</f>
        <v>VANESA ALBORT FERNANDEZ</v>
      </c>
      <c r="F19" s="129"/>
      <c r="G19" s="33"/>
    </row>
    <row r="20" spans="2:13" x14ac:dyDescent="0.25">
      <c r="B20" t="s">
        <v>63</v>
      </c>
      <c r="F20" s="1"/>
    </row>
  </sheetData>
  <pageMargins left="0.7" right="0.7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31"/>
    </sheetView>
  </sheetViews>
  <sheetFormatPr baseColWidth="10" defaultRowHeight="15" x14ac:dyDescent="0.25"/>
  <cols>
    <col min="1" max="1" width="8" customWidth="1"/>
    <col min="2" max="2" width="21.42578125" customWidth="1"/>
    <col min="3" max="3" width="6.7109375" customWidth="1"/>
    <col min="4" max="4" width="13" customWidth="1"/>
    <col min="5" max="5" width="6.42578125" customWidth="1"/>
    <col min="6" max="6" width="20" customWidth="1"/>
    <col min="7" max="7" width="5.7109375" customWidth="1"/>
    <col min="8" max="8" width="13" customWidth="1"/>
    <col min="9" max="9" width="5.42578125" customWidth="1"/>
    <col min="10" max="10" width="19" customWidth="1"/>
    <col min="11" max="11" width="6.28515625" customWidth="1"/>
    <col min="12" max="12" width="4.85546875" customWidth="1"/>
    <col min="13" max="13" width="4.5703125" customWidth="1"/>
    <col min="14" max="14" width="6.42578125" customWidth="1"/>
  </cols>
  <sheetData>
    <row r="1" spans="1:14" x14ac:dyDescent="0.25">
      <c r="B1" s="32" t="s">
        <v>0</v>
      </c>
      <c r="F1" s="1"/>
    </row>
    <row r="2" spans="1:14" x14ac:dyDescent="0.25">
      <c r="A2" s="90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/>
      <c r="M2" s="2"/>
      <c r="N2" s="2" t="s">
        <v>10</v>
      </c>
    </row>
    <row r="3" spans="1:14" x14ac:dyDescent="0.25">
      <c r="A3" s="25"/>
      <c r="B3" s="91" t="s">
        <v>45</v>
      </c>
      <c r="C3" s="92"/>
      <c r="D3" s="91"/>
      <c r="E3" s="93"/>
      <c r="F3" s="91"/>
      <c r="G3" s="93"/>
      <c r="H3" s="94"/>
      <c r="I3" s="93"/>
      <c r="J3" s="91"/>
      <c r="K3" s="93"/>
      <c r="L3" s="94"/>
      <c r="M3" s="94"/>
      <c r="N3" s="92"/>
    </row>
    <row r="4" spans="1:14" x14ac:dyDescent="0.25">
      <c r="A4" s="56">
        <v>6.5</v>
      </c>
      <c r="B4" s="91" t="s">
        <v>12</v>
      </c>
      <c r="C4" s="92">
        <v>1.5</v>
      </c>
      <c r="D4" s="91"/>
      <c r="E4" s="93"/>
      <c r="F4" s="91"/>
      <c r="G4" s="95"/>
      <c r="H4" s="13"/>
      <c r="I4" s="95"/>
      <c r="J4" s="12"/>
      <c r="K4" s="95"/>
      <c r="L4" s="13"/>
      <c r="M4" s="13"/>
      <c r="N4" s="96">
        <f>C4+E4+G4+I4+K4+M4</f>
        <v>1.5</v>
      </c>
    </row>
    <row r="5" spans="1:14" ht="16.5" customHeight="1" x14ac:dyDescent="0.25">
      <c r="A5" s="25"/>
      <c r="B5" s="36" t="s">
        <v>46</v>
      </c>
      <c r="C5" s="25"/>
      <c r="D5" s="10"/>
      <c r="E5" s="24"/>
      <c r="F5" s="23" t="s">
        <v>46</v>
      </c>
      <c r="G5" s="97"/>
      <c r="H5" s="5"/>
      <c r="I5" s="97"/>
      <c r="J5" s="5" t="s">
        <v>46</v>
      </c>
      <c r="K5" s="97"/>
      <c r="L5" s="5"/>
      <c r="M5" s="5"/>
      <c r="N5" s="98"/>
    </row>
    <row r="6" spans="1:14" x14ac:dyDescent="0.25">
      <c r="A6" s="99">
        <v>7.08</v>
      </c>
      <c r="B6" s="42" t="s">
        <v>29</v>
      </c>
      <c r="C6" s="99">
        <v>0.5</v>
      </c>
      <c r="D6" s="91"/>
      <c r="E6" s="100"/>
      <c r="F6" s="91" t="s">
        <v>29</v>
      </c>
      <c r="G6" s="100">
        <v>0.63</v>
      </c>
      <c r="H6" s="91"/>
      <c r="I6" s="100"/>
      <c r="J6" s="91" t="s">
        <v>29</v>
      </c>
      <c r="K6" s="100">
        <v>0.5</v>
      </c>
      <c r="L6" s="91"/>
      <c r="M6" s="91"/>
      <c r="N6" s="101">
        <f>C6+G6+K6+M6</f>
        <v>1.63</v>
      </c>
    </row>
    <row r="7" spans="1:14" ht="24.75" customHeight="1" x14ac:dyDescent="0.25">
      <c r="A7" s="99"/>
      <c r="B7" s="102"/>
      <c r="C7" s="99"/>
      <c r="D7" s="102"/>
      <c r="E7" s="103"/>
      <c r="F7" s="70" t="s">
        <v>47</v>
      </c>
      <c r="G7" s="49"/>
      <c r="H7" s="102"/>
      <c r="I7" s="49"/>
      <c r="J7" s="102"/>
      <c r="K7" s="49"/>
      <c r="L7" s="42"/>
      <c r="M7" s="42"/>
      <c r="N7" s="99"/>
    </row>
    <row r="8" spans="1:14" x14ac:dyDescent="0.25">
      <c r="A8" s="104"/>
      <c r="B8" s="105"/>
      <c r="C8" s="104"/>
      <c r="D8" s="105" t="s">
        <v>48</v>
      </c>
      <c r="E8" s="106"/>
      <c r="F8" s="107"/>
      <c r="G8" s="106"/>
      <c r="H8" s="105"/>
      <c r="I8" s="106"/>
      <c r="J8" s="105" t="s">
        <v>49</v>
      </c>
      <c r="K8" s="106"/>
      <c r="L8" s="105"/>
      <c r="M8" s="108"/>
      <c r="N8" s="104"/>
    </row>
    <row r="9" spans="1:14" x14ac:dyDescent="0.25">
      <c r="A9" s="109">
        <v>4</v>
      </c>
      <c r="B9" s="110"/>
      <c r="C9" s="109"/>
      <c r="D9" s="110" t="s">
        <v>12</v>
      </c>
      <c r="E9" s="111">
        <v>0.68</v>
      </c>
      <c r="F9" s="112"/>
      <c r="G9" s="111"/>
      <c r="H9" s="110"/>
      <c r="I9" s="111"/>
      <c r="J9" s="110" t="s">
        <v>50</v>
      </c>
      <c r="K9" s="111">
        <v>0.25</v>
      </c>
      <c r="L9" s="110"/>
      <c r="M9" s="113"/>
      <c r="N9" s="109">
        <f>K9+I9+G9+E9+C9</f>
        <v>0.93</v>
      </c>
    </row>
    <row r="10" spans="1:14" ht="15.75" customHeight="1" x14ac:dyDescent="0.25">
      <c r="A10" s="25"/>
      <c r="B10" s="69" t="s">
        <v>51</v>
      </c>
      <c r="C10" s="25"/>
      <c r="D10" s="69" t="s">
        <v>51</v>
      </c>
      <c r="E10" s="24"/>
      <c r="F10" s="69" t="s">
        <v>51</v>
      </c>
      <c r="G10" s="114"/>
      <c r="H10" s="69" t="s">
        <v>51</v>
      </c>
      <c r="I10" s="114"/>
      <c r="J10" s="69" t="s">
        <v>51</v>
      </c>
      <c r="K10" s="24"/>
      <c r="L10" s="10"/>
      <c r="M10" s="10"/>
      <c r="N10" s="25"/>
    </row>
    <row r="11" spans="1:14" x14ac:dyDescent="0.25">
      <c r="A11" s="56">
        <v>12</v>
      </c>
      <c r="B11" s="16" t="s">
        <v>29</v>
      </c>
      <c r="C11" s="56">
        <v>0.25</v>
      </c>
      <c r="D11" s="16" t="s">
        <v>29</v>
      </c>
      <c r="E11" s="29">
        <v>0.25</v>
      </c>
      <c r="F11" s="115" t="s">
        <v>12</v>
      </c>
      <c r="G11" s="116">
        <v>1.77</v>
      </c>
      <c r="H11" s="16" t="s">
        <v>29</v>
      </c>
      <c r="I11" s="30">
        <v>0.25</v>
      </c>
      <c r="J11" s="16" t="s">
        <v>29</v>
      </c>
      <c r="K11" s="30">
        <v>0.25</v>
      </c>
      <c r="L11" s="16"/>
      <c r="M11" s="16"/>
      <c r="N11" s="56">
        <f>C11+E11+G11+I11+K11+M11</f>
        <v>2.77</v>
      </c>
    </row>
    <row r="12" spans="1:14" ht="13.5" customHeight="1" x14ac:dyDescent="0.25">
      <c r="A12" s="99"/>
      <c r="B12" s="69" t="s">
        <v>52</v>
      </c>
      <c r="C12" s="117"/>
      <c r="D12" s="70"/>
      <c r="E12" s="118"/>
      <c r="F12" s="69"/>
      <c r="G12" s="49"/>
      <c r="H12" s="69" t="s">
        <v>52</v>
      </c>
      <c r="I12" s="49"/>
      <c r="J12" s="70"/>
      <c r="K12" s="49"/>
      <c r="L12" s="42"/>
      <c r="M12" s="42"/>
      <c r="N12" s="99"/>
    </row>
    <row r="13" spans="1:14" x14ac:dyDescent="0.25">
      <c r="A13" s="56">
        <v>7</v>
      </c>
      <c r="B13" s="16" t="s">
        <v>12</v>
      </c>
      <c r="C13" s="56">
        <v>0.81</v>
      </c>
      <c r="D13" s="55"/>
      <c r="E13" s="29"/>
      <c r="F13" s="55"/>
      <c r="G13" s="30"/>
      <c r="H13" s="16" t="s">
        <v>12</v>
      </c>
      <c r="I13" s="30">
        <v>0.8</v>
      </c>
      <c r="J13" s="55"/>
      <c r="K13" s="30"/>
      <c r="L13" s="55"/>
      <c r="M13" s="16"/>
      <c r="N13" s="56">
        <f>C13+E13+G13+I13+K13+M13</f>
        <v>1.61</v>
      </c>
    </row>
    <row r="14" spans="1:14" x14ac:dyDescent="0.25">
      <c r="A14" s="25"/>
      <c r="B14" s="69" t="s">
        <v>53</v>
      </c>
      <c r="C14" s="99"/>
      <c r="D14" s="69"/>
      <c r="E14" s="118"/>
      <c r="F14" s="69" t="s">
        <v>53</v>
      </c>
      <c r="G14" s="49"/>
      <c r="H14" s="42"/>
      <c r="I14" s="49"/>
      <c r="J14" s="69" t="s">
        <v>53</v>
      </c>
      <c r="K14" s="24"/>
      <c r="L14" s="10"/>
      <c r="M14" s="10"/>
      <c r="N14" s="25"/>
    </row>
    <row r="15" spans="1:14" x14ac:dyDescent="0.25">
      <c r="A15" s="56">
        <v>5.67</v>
      </c>
      <c r="B15" s="79" t="s">
        <v>12</v>
      </c>
      <c r="C15" s="56">
        <v>0.81</v>
      </c>
      <c r="D15" s="79"/>
      <c r="E15" s="29"/>
      <c r="F15" s="79" t="s">
        <v>29</v>
      </c>
      <c r="G15" s="30">
        <v>0.25</v>
      </c>
      <c r="H15" s="16"/>
      <c r="I15" s="30"/>
      <c r="J15" s="79" t="s">
        <v>29</v>
      </c>
      <c r="K15" s="30">
        <v>0.25</v>
      </c>
      <c r="L15" s="55"/>
      <c r="M15" s="16"/>
      <c r="N15" s="56">
        <f>C15+E15+G15+I15+K15+M15</f>
        <v>1.31</v>
      </c>
    </row>
    <row r="16" spans="1:14" ht="15.75" customHeight="1" x14ac:dyDescent="0.25">
      <c r="A16" s="25"/>
      <c r="B16" s="69" t="s">
        <v>54</v>
      </c>
      <c r="C16" s="99"/>
      <c r="D16" s="69"/>
      <c r="E16" s="118"/>
      <c r="F16" s="69" t="s">
        <v>54</v>
      </c>
      <c r="G16" s="49"/>
      <c r="H16" s="42"/>
      <c r="I16" s="49"/>
      <c r="J16" s="69" t="s">
        <v>54</v>
      </c>
      <c r="K16" s="24"/>
      <c r="L16" s="10"/>
      <c r="M16" s="10"/>
      <c r="N16" s="25"/>
    </row>
    <row r="17" spans="1:14" x14ac:dyDescent="0.25">
      <c r="A17" s="56">
        <v>5.68</v>
      </c>
      <c r="B17" s="79" t="s">
        <v>29</v>
      </c>
      <c r="C17" s="56">
        <v>0.25</v>
      </c>
      <c r="D17" s="79"/>
      <c r="E17" s="29"/>
      <c r="F17" s="79" t="s">
        <v>12</v>
      </c>
      <c r="G17" s="30">
        <v>0.81</v>
      </c>
      <c r="H17" s="16"/>
      <c r="I17" s="30"/>
      <c r="J17" s="79" t="s">
        <v>29</v>
      </c>
      <c r="K17" s="30">
        <v>0.25</v>
      </c>
      <c r="L17" s="55"/>
      <c r="M17" s="16"/>
      <c r="N17" s="56">
        <f>C17+E17+G17+I17+K17+M17</f>
        <v>1.31</v>
      </c>
    </row>
    <row r="18" spans="1:14" x14ac:dyDescent="0.25">
      <c r="A18" s="119"/>
      <c r="B18" s="76" t="s">
        <v>55</v>
      </c>
      <c r="C18" s="25"/>
      <c r="D18" s="76" t="s">
        <v>55</v>
      </c>
      <c r="E18" s="114"/>
      <c r="F18" s="76" t="s">
        <v>55</v>
      </c>
      <c r="G18" s="24"/>
      <c r="H18" s="76" t="s">
        <v>55</v>
      </c>
      <c r="I18" s="24"/>
      <c r="J18" s="76" t="s">
        <v>55</v>
      </c>
      <c r="K18" s="24"/>
      <c r="L18" s="76"/>
      <c r="M18" s="10"/>
      <c r="N18" s="25"/>
    </row>
    <row r="19" spans="1:14" x14ac:dyDescent="0.25">
      <c r="A19" s="120">
        <v>12</v>
      </c>
      <c r="B19" s="79" t="s">
        <v>29</v>
      </c>
      <c r="C19" s="56">
        <v>0.4</v>
      </c>
      <c r="D19" s="79" t="s">
        <v>29</v>
      </c>
      <c r="E19" s="30">
        <v>0.4</v>
      </c>
      <c r="F19" s="79" t="s">
        <v>29</v>
      </c>
      <c r="G19" s="30">
        <v>0.4</v>
      </c>
      <c r="H19" s="16" t="s">
        <v>12</v>
      </c>
      <c r="I19" s="30">
        <v>1.17</v>
      </c>
      <c r="J19" s="79" t="s">
        <v>29</v>
      </c>
      <c r="K19" s="30">
        <v>0.4</v>
      </c>
      <c r="L19" s="55"/>
      <c r="M19" s="16"/>
      <c r="N19" s="56">
        <f>K19+I19+G19+E19+C19</f>
        <v>2.7699999999999996</v>
      </c>
    </row>
    <row r="20" spans="1:14" x14ac:dyDescent="0.25">
      <c r="A20" s="34">
        <v>9</v>
      </c>
      <c r="B20" s="10" t="s">
        <v>56</v>
      </c>
      <c r="C20" s="10"/>
      <c r="D20" s="10"/>
      <c r="E20" s="10"/>
      <c r="F20" s="23" t="s">
        <v>56</v>
      </c>
      <c r="G20" s="10"/>
      <c r="H20" s="121"/>
      <c r="I20" s="10"/>
      <c r="J20" s="10" t="s">
        <v>56</v>
      </c>
      <c r="K20" s="10"/>
      <c r="L20" s="10"/>
      <c r="M20" s="10"/>
      <c r="N20" s="25"/>
    </row>
    <row r="21" spans="1:14" x14ac:dyDescent="0.25">
      <c r="A21" s="44"/>
      <c r="B21" s="16" t="s">
        <v>29</v>
      </c>
      <c r="C21" s="16">
        <v>0.33</v>
      </c>
      <c r="D21" s="28"/>
      <c r="E21" s="28"/>
      <c r="F21" s="55" t="s">
        <v>29</v>
      </c>
      <c r="G21" s="16">
        <v>0.33</v>
      </c>
      <c r="H21" s="122"/>
      <c r="I21" s="16"/>
      <c r="J21" s="16" t="s">
        <v>12</v>
      </c>
      <c r="K21" s="16">
        <v>1.42</v>
      </c>
      <c r="L21" s="16"/>
      <c r="M21" s="16"/>
      <c r="N21" s="56">
        <f t="shared" ref="N21" si="0">C21+E21+G21+I21+K21</f>
        <v>2.08</v>
      </c>
    </row>
    <row r="22" spans="1:14" x14ac:dyDescent="0.25">
      <c r="A22" s="34">
        <v>4.5</v>
      </c>
      <c r="B22" s="10" t="s">
        <v>57</v>
      </c>
      <c r="C22" s="10"/>
      <c r="D22" s="10"/>
      <c r="E22" s="10"/>
      <c r="F22" s="23"/>
      <c r="G22" s="10"/>
      <c r="H22" s="10" t="s">
        <v>57</v>
      </c>
      <c r="I22" s="10"/>
      <c r="J22" s="10"/>
      <c r="K22" s="10"/>
      <c r="L22" s="10"/>
      <c r="M22" s="10"/>
      <c r="N22" s="25"/>
    </row>
    <row r="23" spans="1:14" x14ac:dyDescent="0.25">
      <c r="A23" s="44"/>
      <c r="B23" s="16" t="s">
        <v>29</v>
      </c>
      <c r="C23" s="16">
        <v>0.37</v>
      </c>
      <c r="D23" s="28"/>
      <c r="E23" s="28"/>
      <c r="F23" s="55"/>
      <c r="G23" s="16"/>
      <c r="H23" s="55" t="s">
        <v>12</v>
      </c>
      <c r="I23" s="16">
        <v>0.66</v>
      </c>
      <c r="J23" s="16"/>
      <c r="K23" s="16"/>
      <c r="L23" s="16"/>
      <c r="M23" s="16"/>
      <c r="N23" s="56">
        <f t="shared" ref="N23" si="1">C23+E23+G23+I23+K23</f>
        <v>1.03</v>
      </c>
    </row>
    <row r="24" spans="1:14" ht="15" customHeight="1" x14ac:dyDescent="0.25">
      <c r="A24" s="34">
        <v>13</v>
      </c>
      <c r="B24" s="10" t="s">
        <v>58</v>
      </c>
      <c r="C24" s="10"/>
      <c r="D24" s="10" t="s">
        <v>58</v>
      </c>
      <c r="E24" s="10"/>
      <c r="F24" s="23" t="s">
        <v>58</v>
      </c>
      <c r="G24" s="10"/>
      <c r="H24" s="10" t="s">
        <v>58</v>
      </c>
      <c r="I24" s="23"/>
      <c r="J24" s="10" t="s">
        <v>58</v>
      </c>
      <c r="K24" s="10"/>
      <c r="L24" s="10"/>
      <c r="M24" s="10"/>
      <c r="N24" s="25"/>
    </row>
    <row r="25" spans="1:14" x14ac:dyDescent="0.25">
      <c r="A25" s="44"/>
      <c r="B25" s="16" t="s">
        <v>59</v>
      </c>
      <c r="C25" s="16">
        <v>0.75</v>
      </c>
      <c r="D25" s="55" t="s">
        <v>12</v>
      </c>
      <c r="E25" s="16">
        <v>1.26</v>
      </c>
      <c r="F25" s="55" t="s">
        <v>29</v>
      </c>
      <c r="G25" s="16">
        <v>0.33</v>
      </c>
      <c r="H25" s="16" t="s">
        <v>29</v>
      </c>
      <c r="I25" s="16">
        <v>0.33</v>
      </c>
      <c r="J25" s="55" t="s">
        <v>29</v>
      </c>
      <c r="K25" s="16">
        <v>0.33</v>
      </c>
      <c r="L25" s="16"/>
      <c r="M25" s="16"/>
      <c r="N25" s="56">
        <f>C25+E25+G25+I25+K25</f>
        <v>3</v>
      </c>
    </row>
    <row r="26" spans="1:14" x14ac:dyDescent="0.25">
      <c r="A26" s="123">
        <f>SUM(A3:A25)</f>
        <v>86.43</v>
      </c>
      <c r="B26" s="60" t="s">
        <v>10</v>
      </c>
      <c r="C26" s="124">
        <f>SUM(C3:C25)</f>
        <v>5.9700000000000006</v>
      </c>
      <c r="D26" s="61"/>
      <c r="E26" s="124">
        <f>SUM(E3:E25)</f>
        <v>2.59</v>
      </c>
      <c r="F26" s="62"/>
      <c r="G26" s="124">
        <f>SUM(G3:G25)</f>
        <v>4.5199999999999996</v>
      </c>
      <c r="H26" s="60"/>
      <c r="I26" s="124">
        <f>SUM(I3:I25)</f>
        <v>3.21</v>
      </c>
      <c r="J26" s="60"/>
      <c r="K26" s="124">
        <f>SUM(K3:K25)</f>
        <v>3.65</v>
      </c>
      <c r="L26" s="61"/>
      <c r="M26" s="61"/>
      <c r="N26" s="124">
        <f>SUM(N3:N25)</f>
        <v>19.940000000000001</v>
      </c>
    </row>
    <row r="27" spans="1:14" x14ac:dyDescent="0.25">
      <c r="F27" s="1"/>
      <c r="J27" s="125"/>
    </row>
    <row r="28" spans="1:14" x14ac:dyDescent="0.25">
      <c r="F28" s="1"/>
      <c r="H28" t="s">
        <v>60</v>
      </c>
      <c r="J28" s="125"/>
      <c r="K28" s="126">
        <f>N26*4.33</f>
        <v>86.34020000000001</v>
      </c>
      <c r="L28" s="126"/>
      <c r="M28" s="126"/>
    </row>
    <row r="29" spans="1:14" x14ac:dyDescent="0.25">
      <c r="B29" t="s">
        <v>61</v>
      </c>
      <c r="F29" s="1"/>
      <c r="G29" s="127" t="s">
        <v>64</v>
      </c>
      <c r="I29" s="128">
        <f>N26</f>
        <v>19.940000000000001</v>
      </c>
    </row>
    <row r="30" spans="1:14" x14ac:dyDescent="0.25">
      <c r="B30" t="s">
        <v>62</v>
      </c>
      <c r="D30" t="str">
        <f>B1</f>
        <v>VANESA ALBORT FERNANDEZ</v>
      </c>
      <c r="F30" s="129"/>
      <c r="G30" s="33"/>
    </row>
    <row r="31" spans="1:14" x14ac:dyDescent="0.25">
      <c r="B31" t="s">
        <v>63</v>
      </c>
      <c r="F31" s="1"/>
    </row>
  </sheetData>
  <pageMargins left="0" right="0" top="0" bottom="0" header="0" footer="0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8" sqref="C8"/>
    </sheetView>
  </sheetViews>
  <sheetFormatPr baseColWidth="10" defaultRowHeight="15" x14ac:dyDescent="0.25"/>
  <sheetData>
    <row r="1" spans="1:7" x14ac:dyDescent="0.25">
      <c r="B1" t="s">
        <v>40</v>
      </c>
    </row>
    <row r="3" spans="1:7" x14ac:dyDescent="0.25">
      <c r="A3" s="2" t="s">
        <v>1</v>
      </c>
      <c r="B3" t="s">
        <v>2</v>
      </c>
      <c r="C3" t="s">
        <v>4</v>
      </c>
      <c r="D3" t="s">
        <v>41</v>
      </c>
      <c r="E3" t="s">
        <v>7</v>
      </c>
      <c r="F3" t="s">
        <v>8</v>
      </c>
      <c r="G3" t="s">
        <v>9</v>
      </c>
    </row>
    <row r="4" spans="1:7" ht="48" x14ac:dyDescent="0.25">
      <c r="A4" s="54"/>
      <c r="B4" s="84"/>
      <c r="C4" s="85"/>
      <c r="D4" s="34"/>
      <c r="E4" s="84" t="s">
        <v>42</v>
      </c>
      <c r="F4" s="34"/>
      <c r="G4" s="86"/>
    </row>
    <row r="5" spans="1:7" x14ac:dyDescent="0.25">
      <c r="A5" s="72">
        <v>1.5</v>
      </c>
      <c r="B5" s="87"/>
      <c r="C5" s="44"/>
      <c r="D5" s="44"/>
      <c r="E5" s="87" t="s">
        <v>43</v>
      </c>
      <c r="F5" s="44">
        <v>0.35</v>
      </c>
      <c r="G5" s="88"/>
    </row>
    <row r="6" spans="1:7" x14ac:dyDescent="0.25">
      <c r="A6" s="75"/>
    </row>
    <row r="7" spans="1:7" x14ac:dyDescent="0.25">
      <c r="A7" s="89"/>
      <c r="C7" t="s">
        <v>44</v>
      </c>
    </row>
    <row r="8" spans="1:7" x14ac:dyDescent="0.25">
      <c r="A8" s="64"/>
    </row>
    <row r="9" spans="1:7" x14ac:dyDescent="0.25">
      <c r="A9" s="64"/>
    </row>
    <row r="10" spans="1:7" x14ac:dyDescent="0.25">
      <c r="A10" s="64"/>
    </row>
    <row r="11" spans="1:7" x14ac:dyDescent="0.25">
      <c r="A11" s="64"/>
    </row>
  </sheetData>
  <pageMargins left="0.7" right="0.7" top="0.75" bottom="0.75" header="0.3" footer="0.3"/>
  <pageSetup paperSize="1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A3" sqref="A3:A11"/>
    </sheetView>
  </sheetViews>
  <sheetFormatPr baseColWidth="10" defaultRowHeight="15" x14ac:dyDescent="0.25"/>
  <cols>
    <col min="1" max="1" width="9.140625" customWidth="1"/>
    <col min="2" max="2" width="6.28515625" customWidth="1"/>
    <col min="3" max="3" width="6.5703125" customWidth="1"/>
    <col min="5" max="5" width="4.85546875" customWidth="1"/>
    <col min="7" max="7" width="4.42578125" customWidth="1"/>
    <col min="8" max="8" width="32.42578125" customWidth="1"/>
    <col min="9" max="9" width="5.42578125" customWidth="1"/>
    <col min="11" max="11" width="5" customWidth="1"/>
    <col min="12" max="12" width="4.140625" customWidth="1"/>
    <col min="13" max="13" width="3.140625" customWidth="1"/>
    <col min="14" max="14" width="6" customWidth="1"/>
  </cols>
  <sheetData>
    <row r="1" spans="1:14" x14ac:dyDescent="0.25">
      <c r="A1" s="52"/>
      <c r="B1" s="52" t="s">
        <v>0</v>
      </c>
      <c r="C1" s="52"/>
      <c r="D1" s="52"/>
      <c r="E1" s="52"/>
      <c r="F1" s="53"/>
      <c r="G1" s="52"/>
      <c r="H1" s="52"/>
      <c r="I1" s="52"/>
      <c r="J1" s="52"/>
      <c r="K1" s="52"/>
      <c r="L1" s="52"/>
      <c r="M1" s="52"/>
      <c r="N1" s="52"/>
    </row>
    <row r="2" spans="1:14" x14ac:dyDescent="0.25">
      <c r="A2" s="52"/>
      <c r="B2" s="32"/>
      <c r="C2" s="52"/>
      <c r="D2" s="52"/>
      <c r="E2" s="52"/>
      <c r="F2" s="53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2" t="s">
        <v>1</v>
      </c>
      <c r="B3" s="67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28</v>
      </c>
      <c r="M3" s="2" t="s">
        <v>5</v>
      </c>
      <c r="N3" s="2" t="s">
        <v>10</v>
      </c>
    </row>
    <row r="4" spans="1:14" ht="27" customHeight="1" x14ac:dyDescent="0.25">
      <c r="A4" s="54"/>
      <c r="B4" s="68"/>
      <c r="C4" s="42"/>
      <c r="D4" s="69"/>
      <c r="E4" s="70"/>
      <c r="F4" s="69"/>
      <c r="G4" s="70"/>
      <c r="H4" s="71" t="s">
        <v>34</v>
      </c>
      <c r="I4" s="42"/>
      <c r="J4" s="69"/>
      <c r="K4" s="70"/>
      <c r="L4" s="10"/>
      <c r="M4" s="10"/>
      <c r="N4" s="10"/>
    </row>
    <row r="5" spans="1:14" ht="84" customHeight="1" x14ac:dyDescent="0.25">
      <c r="A5" s="72">
        <v>1</v>
      </c>
      <c r="B5" s="73"/>
      <c r="C5" s="42"/>
      <c r="D5" s="74"/>
      <c r="E5" s="70"/>
      <c r="F5" s="74"/>
      <c r="G5" s="70"/>
      <c r="H5" s="73" t="s">
        <v>35</v>
      </c>
      <c r="I5" s="42">
        <v>0.23</v>
      </c>
      <c r="J5" s="74"/>
      <c r="K5" s="70"/>
      <c r="L5" s="70"/>
      <c r="M5" s="42"/>
      <c r="N5" s="42">
        <f>C5+E5+G5+I5+K5+M5</f>
        <v>0.23</v>
      </c>
    </row>
    <row r="6" spans="1:14" ht="39" customHeight="1" x14ac:dyDescent="0.25">
      <c r="A6" s="75"/>
      <c r="B6" s="8"/>
      <c r="C6" s="10"/>
      <c r="D6" s="76"/>
      <c r="E6" s="23"/>
      <c r="F6" s="76"/>
      <c r="G6" s="23"/>
      <c r="H6" s="8" t="s">
        <v>36</v>
      </c>
      <c r="I6" s="10"/>
      <c r="J6" s="76"/>
      <c r="K6" s="23"/>
      <c r="L6" s="23"/>
      <c r="M6" s="10"/>
      <c r="N6" s="10"/>
    </row>
    <row r="7" spans="1:14" x14ac:dyDescent="0.25">
      <c r="A7" s="77">
        <v>0.66</v>
      </c>
      <c r="B7" s="78"/>
      <c r="C7" s="16"/>
      <c r="D7" s="79"/>
      <c r="E7" s="55"/>
      <c r="F7" s="79"/>
      <c r="G7" s="55"/>
      <c r="H7" s="80" t="s">
        <v>37</v>
      </c>
      <c r="I7" s="16">
        <v>0.15</v>
      </c>
      <c r="J7" s="79"/>
      <c r="K7" s="55"/>
      <c r="L7" s="55"/>
      <c r="M7" s="16"/>
      <c r="N7" s="16">
        <f>C7+E7+G7+I7+K7+M7</f>
        <v>0.15</v>
      </c>
    </row>
    <row r="8" spans="1:14" ht="44.25" customHeight="1" x14ac:dyDescent="0.25">
      <c r="A8" s="54"/>
      <c r="B8" s="5"/>
      <c r="C8" s="10"/>
      <c r="D8" s="23"/>
      <c r="E8" s="23"/>
      <c r="F8" s="23"/>
      <c r="G8" s="23"/>
      <c r="H8" s="5" t="s">
        <v>38</v>
      </c>
      <c r="I8" s="10"/>
      <c r="J8" s="23"/>
      <c r="K8" s="23"/>
      <c r="L8" s="23"/>
      <c r="M8" s="10"/>
      <c r="N8" s="10"/>
    </row>
    <row r="9" spans="1:14" x14ac:dyDescent="0.25">
      <c r="A9" s="27">
        <v>1.5</v>
      </c>
      <c r="B9" s="81"/>
      <c r="C9" s="16"/>
      <c r="D9" s="55"/>
      <c r="E9" s="55"/>
      <c r="F9" s="55"/>
      <c r="G9" s="55"/>
      <c r="H9" s="82" t="s">
        <v>39</v>
      </c>
      <c r="I9" s="16">
        <v>0.35</v>
      </c>
      <c r="J9" s="55"/>
      <c r="K9" s="55"/>
      <c r="L9" s="55"/>
      <c r="M9" s="16"/>
      <c r="N9" s="16">
        <f>C9+E9+G9+I9+K9+M9</f>
        <v>0.35</v>
      </c>
    </row>
    <row r="10" spans="1:14" x14ac:dyDescent="0.25">
      <c r="A10" s="83"/>
      <c r="B10" s="34"/>
      <c r="C10" s="42"/>
      <c r="D10" s="42"/>
      <c r="F10" s="70"/>
      <c r="G10" s="42"/>
      <c r="H10" s="42"/>
      <c r="I10" s="42"/>
      <c r="J10" s="42"/>
      <c r="K10" s="42"/>
      <c r="L10" s="42"/>
      <c r="M10" s="42"/>
      <c r="N10" s="42">
        <f t="shared" ref="N10" si="0">C10+E10+G10+I10+K10+M10</f>
        <v>0</v>
      </c>
    </row>
    <row r="11" spans="1:14" x14ac:dyDescent="0.25">
      <c r="A11" s="83">
        <f>SUM(A4:A10)</f>
        <v>3.16</v>
      </c>
      <c r="B11" s="11" t="s">
        <v>10</v>
      </c>
      <c r="C11" s="27">
        <f>SUM(C4:C10)</f>
        <v>0</v>
      </c>
      <c r="D11" s="28"/>
      <c r="E11" s="28">
        <f>SUM(E4:E10)</f>
        <v>0</v>
      </c>
      <c r="F11" s="29"/>
      <c r="G11" s="27">
        <f>SUM(G4:G10)</f>
        <v>0</v>
      </c>
      <c r="H11" s="27"/>
      <c r="I11" s="27">
        <f>SUM(I4:I10)</f>
        <v>0.73</v>
      </c>
      <c r="J11" s="27"/>
      <c r="K11" s="28">
        <f>SUM(K4:K10)</f>
        <v>0</v>
      </c>
      <c r="L11" s="28"/>
      <c r="M11" s="28">
        <f>SUM(M4:M10)</f>
        <v>0</v>
      </c>
      <c r="N11" s="31">
        <f>SUM(N4:N10)</f>
        <v>0.73</v>
      </c>
    </row>
    <row r="12" spans="1:14" x14ac:dyDescent="0.25">
      <c r="A12" s="52"/>
      <c r="B12" s="32"/>
      <c r="C12" s="52"/>
      <c r="D12" s="52"/>
      <c r="E12" s="52"/>
      <c r="F12" s="53"/>
      <c r="G12" s="52"/>
      <c r="H12" s="52"/>
      <c r="I12" s="52"/>
      <c r="J12" s="64"/>
      <c r="K12" s="52"/>
      <c r="L12" s="52"/>
      <c r="M12" s="52"/>
      <c r="N12" s="52"/>
    </row>
    <row r="13" spans="1:14" x14ac:dyDescent="0.25">
      <c r="A13" s="52"/>
      <c r="B13" s="32"/>
      <c r="C13" s="52"/>
      <c r="D13" s="52"/>
      <c r="E13" s="52"/>
      <c r="F13" s="53"/>
      <c r="G13" s="52"/>
      <c r="H13" s="52"/>
      <c r="I13" s="52"/>
      <c r="J13" s="64"/>
      <c r="K13" s="66"/>
      <c r="L13" s="66"/>
      <c r="M13" s="66"/>
      <c r="N13" s="52"/>
    </row>
  </sheetData>
  <pageMargins left="0.7" right="0.7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B1" sqref="B1"/>
    </sheetView>
  </sheetViews>
  <sheetFormatPr baseColWidth="10" defaultRowHeight="15" x14ac:dyDescent="0.25"/>
  <cols>
    <col min="1" max="1" width="8.85546875" customWidth="1"/>
    <col min="2" max="2" width="8.140625" customWidth="1"/>
    <col min="3" max="3" width="6.140625" customWidth="1"/>
    <col min="4" max="4" width="14" customWidth="1"/>
    <col min="5" max="5" width="6" customWidth="1"/>
    <col min="6" max="6" width="9.7109375" customWidth="1"/>
    <col min="7" max="7" width="5.140625" customWidth="1"/>
    <col min="8" max="8" width="12.5703125" customWidth="1"/>
    <col min="9" max="9" width="6.5703125" customWidth="1"/>
    <col min="10" max="10" width="15.28515625" customWidth="1"/>
    <col min="11" max="11" width="6.28515625" customWidth="1"/>
    <col min="12" max="12" width="6.7109375" customWidth="1"/>
    <col min="13" max="13" width="5.7109375" customWidth="1"/>
    <col min="14" max="14" width="6.5703125" customWidth="1"/>
  </cols>
  <sheetData>
    <row r="1" spans="1:14" x14ac:dyDescent="0.25">
      <c r="A1" s="52"/>
      <c r="B1" s="52" t="s">
        <v>0</v>
      </c>
      <c r="C1" s="52"/>
      <c r="D1" s="52"/>
      <c r="E1" s="52"/>
      <c r="F1" s="53"/>
      <c r="G1" s="52"/>
      <c r="H1" s="52"/>
      <c r="I1" s="52"/>
      <c r="J1" s="52"/>
      <c r="K1" s="52"/>
      <c r="L1" s="52"/>
      <c r="M1" s="52"/>
      <c r="N1" s="52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28</v>
      </c>
      <c r="M2" s="2" t="s">
        <v>5</v>
      </c>
      <c r="N2" s="2" t="s">
        <v>10</v>
      </c>
    </row>
    <row r="3" spans="1:14" x14ac:dyDescent="0.25">
      <c r="A3" s="54">
        <v>6</v>
      </c>
      <c r="B3" s="52"/>
      <c r="C3" s="10"/>
      <c r="D3" s="57" t="s">
        <v>30</v>
      </c>
      <c r="E3" s="10"/>
      <c r="F3" s="23"/>
      <c r="G3" s="10"/>
      <c r="H3" s="57" t="s">
        <v>30</v>
      </c>
      <c r="I3" s="58"/>
      <c r="J3" s="57" t="s">
        <v>30</v>
      </c>
      <c r="K3" s="10"/>
      <c r="L3" s="10"/>
      <c r="M3" s="10"/>
      <c r="N3" s="25"/>
    </row>
    <row r="4" spans="1:14" x14ac:dyDescent="0.25">
      <c r="A4" s="27"/>
      <c r="B4" s="16"/>
      <c r="C4" s="16"/>
      <c r="D4" s="55" t="s">
        <v>12</v>
      </c>
      <c r="E4" s="16">
        <v>0.89</v>
      </c>
      <c r="F4" s="55"/>
      <c r="G4" s="16"/>
      <c r="H4" s="16" t="s">
        <v>29</v>
      </c>
      <c r="I4" s="16">
        <v>0.25</v>
      </c>
      <c r="J4" s="55" t="s">
        <v>29</v>
      </c>
      <c r="K4" s="16">
        <v>0.25</v>
      </c>
      <c r="L4" s="16"/>
      <c r="M4" s="16"/>
      <c r="N4" s="56">
        <f>C4+E4+G4+I4+K4+M4</f>
        <v>1.3900000000000001</v>
      </c>
    </row>
    <row r="5" spans="1:14" x14ac:dyDescent="0.25">
      <c r="A5" s="54">
        <v>6</v>
      </c>
      <c r="B5" s="52"/>
      <c r="C5" s="10"/>
      <c r="D5" s="57" t="s">
        <v>31</v>
      </c>
      <c r="E5" s="10"/>
      <c r="F5" s="23"/>
      <c r="G5" s="10"/>
      <c r="H5" s="57" t="s">
        <v>31</v>
      </c>
      <c r="I5" s="58"/>
      <c r="J5" s="57" t="s">
        <v>31</v>
      </c>
      <c r="K5" s="10"/>
      <c r="L5" s="10"/>
      <c r="M5" s="10"/>
      <c r="N5" s="25"/>
    </row>
    <row r="6" spans="1:14" x14ac:dyDescent="0.25">
      <c r="A6" s="27"/>
      <c r="B6" s="16"/>
      <c r="C6" s="16"/>
      <c r="D6" s="55" t="s">
        <v>12</v>
      </c>
      <c r="E6" s="16">
        <v>0.88</v>
      </c>
      <c r="F6" s="55"/>
      <c r="G6" s="16"/>
      <c r="H6" s="16"/>
      <c r="I6" s="16">
        <v>0.25</v>
      </c>
      <c r="J6" s="55"/>
      <c r="K6" s="16">
        <v>0.25</v>
      </c>
      <c r="L6" s="16"/>
      <c r="M6" s="16"/>
      <c r="N6" s="56">
        <f>C6+E6+G6+I6+K6+M6</f>
        <v>1.38</v>
      </c>
    </row>
    <row r="7" spans="1:14" x14ac:dyDescent="0.25">
      <c r="A7" s="54">
        <v>6</v>
      </c>
      <c r="B7" s="52"/>
      <c r="C7" s="10"/>
      <c r="D7" s="57" t="s">
        <v>32</v>
      </c>
      <c r="E7" s="10"/>
      <c r="F7" s="23"/>
      <c r="G7" s="10"/>
      <c r="H7" s="57" t="s">
        <v>32</v>
      </c>
      <c r="I7" s="58"/>
      <c r="J7" s="57" t="s">
        <v>32</v>
      </c>
      <c r="K7" s="10"/>
      <c r="L7" s="10"/>
      <c r="M7" s="10"/>
      <c r="N7" s="25"/>
    </row>
    <row r="8" spans="1:14" x14ac:dyDescent="0.25">
      <c r="A8" s="27"/>
      <c r="B8" s="16"/>
      <c r="C8" s="16"/>
      <c r="D8" s="55" t="s">
        <v>29</v>
      </c>
      <c r="E8" s="16">
        <v>0.25</v>
      </c>
      <c r="F8" s="55"/>
      <c r="G8" s="16"/>
      <c r="H8" s="16" t="s">
        <v>12</v>
      </c>
      <c r="I8" s="16">
        <v>0.88</v>
      </c>
      <c r="J8" s="55" t="s">
        <v>29</v>
      </c>
      <c r="K8" s="16">
        <v>0.25</v>
      </c>
      <c r="L8" s="16"/>
      <c r="M8" s="16"/>
      <c r="N8" s="56">
        <f>C8+E8+G8+I8+K8+M8</f>
        <v>1.38</v>
      </c>
    </row>
    <row r="9" spans="1:14" x14ac:dyDescent="0.25">
      <c r="A9" s="54">
        <v>6</v>
      </c>
      <c r="B9" s="52"/>
      <c r="C9" s="10"/>
      <c r="D9" s="57" t="s">
        <v>33</v>
      </c>
      <c r="E9" s="10"/>
      <c r="F9" s="23"/>
      <c r="G9" s="10"/>
      <c r="H9" s="57" t="s">
        <v>33</v>
      </c>
      <c r="I9" s="58"/>
      <c r="J9" s="57" t="s">
        <v>33</v>
      </c>
      <c r="K9" s="10"/>
      <c r="L9" s="10"/>
      <c r="M9" s="10"/>
      <c r="N9" s="25"/>
    </row>
    <row r="10" spans="1:14" x14ac:dyDescent="0.25">
      <c r="A10" s="27"/>
      <c r="B10" s="16"/>
      <c r="C10" s="16"/>
      <c r="D10" s="55" t="s">
        <v>29</v>
      </c>
      <c r="E10" s="16">
        <v>0.25</v>
      </c>
      <c r="F10" s="55"/>
      <c r="G10" s="16"/>
      <c r="H10" s="16" t="s">
        <v>12</v>
      </c>
      <c r="I10" s="16">
        <v>0.89</v>
      </c>
      <c r="J10" s="55" t="s">
        <v>29</v>
      </c>
      <c r="K10" s="16">
        <v>0.25</v>
      </c>
      <c r="L10" s="16"/>
      <c r="M10" s="16"/>
      <c r="N10" s="56">
        <f>C10+E10+G10+I10+K10+M10</f>
        <v>1.3900000000000001</v>
      </c>
    </row>
    <row r="11" spans="1:14" x14ac:dyDescent="0.25">
      <c r="A11" s="59">
        <f>SUM(A3:A10)</f>
        <v>24</v>
      </c>
      <c r="B11" s="60" t="s">
        <v>10</v>
      </c>
      <c r="C11" s="60">
        <f>SUM(C3:C10)</f>
        <v>0</v>
      </c>
      <c r="D11" s="61"/>
      <c r="E11" s="61">
        <f>SUM(E3:E10)</f>
        <v>2.27</v>
      </c>
      <c r="F11" s="62"/>
      <c r="G11" s="60">
        <f>SUM(G3:G10)</f>
        <v>0</v>
      </c>
      <c r="H11" s="60"/>
      <c r="I11" s="60">
        <f>SUM(I3:I10)</f>
        <v>2.27</v>
      </c>
      <c r="J11" s="60"/>
      <c r="K11" s="61">
        <f>SUM(K3:K10)</f>
        <v>1</v>
      </c>
      <c r="L11" s="61"/>
      <c r="M11" s="61">
        <f>SUM(M3:M10)</f>
        <v>0</v>
      </c>
      <c r="N11" s="63">
        <f>SUM(N3:N10)</f>
        <v>5.5400000000000009</v>
      </c>
    </row>
    <row r="12" spans="1:14" x14ac:dyDescent="0.25">
      <c r="A12" s="52"/>
      <c r="B12" s="52"/>
      <c r="C12" s="52"/>
      <c r="D12" s="52"/>
      <c r="E12" s="52"/>
      <c r="F12" s="53"/>
      <c r="G12" s="52"/>
      <c r="H12" s="53"/>
      <c r="I12" s="52"/>
      <c r="J12" s="64"/>
      <c r="K12" s="52"/>
      <c r="L12" s="52"/>
      <c r="M12" s="52"/>
      <c r="N12" s="52"/>
    </row>
    <row r="13" spans="1:14" x14ac:dyDescent="0.25">
      <c r="A13" s="52"/>
      <c r="B13" s="52"/>
      <c r="C13" s="52"/>
      <c r="D13" s="52"/>
      <c r="E13" s="52"/>
      <c r="F13" s="53"/>
      <c r="G13" s="52"/>
      <c r="I13" s="52"/>
      <c r="J13" s="64"/>
      <c r="K13" s="65"/>
      <c r="L13" s="66"/>
      <c r="M13" s="66"/>
      <c r="N13" s="52"/>
    </row>
    <row r="14" spans="1:14" x14ac:dyDescent="0.25">
      <c r="A14" s="52"/>
      <c r="B14" s="52"/>
      <c r="C14" s="52"/>
      <c r="D14" s="52"/>
      <c r="E14" s="52"/>
      <c r="F14" s="53"/>
      <c r="G14" s="52"/>
      <c r="H14" s="52"/>
      <c r="J14" s="52"/>
      <c r="K14" s="52"/>
      <c r="L14" s="52"/>
      <c r="M14" s="52"/>
      <c r="N14" s="52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selection sqref="A1:N42"/>
    </sheetView>
  </sheetViews>
  <sheetFormatPr baseColWidth="10" defaultRowHeight="15" x14ac:dyDescent="0.25"/>
  <cols>
    <col min="10" max="10" width="16.28515625" customWidth="1"/>
    <col min="12" max="12" width="5.85546875" customWidth="1"/>
    <col min="13" max="13" width="6.42578125" customWidth="1"/>
  </cols>
  <sheetData>
    <row r="1" spans="1:14" x14ac:dyDescent="0.25">
      <c r="A1" s="150"/>
      <c r="B1" s="52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x14ac:dyDescent="0.25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51" t="s">
        <v>6</v>
      </c>
      <c r="G2" s="151" t="s">
        <v>5</v>
      </c>
      <c r="H2" s="151" t="s">
        <v>7</v>
      </c>
      <c r="I2" s="151" t="s">
        <v>5</v>
      </c>
      <c r="J2" s="151" t="s">
        <v>8</v>
      </c>
      <c r="K2" s="151" t="s">
        <v>5</v>
      </c>
      <c r="L2" s="151" t="s">
        <v>28</v>
      </c>
      <c r="M2" s="151" t="s">
        <v>5</v>
      </c>
      <c r="N2" s="151" t="s">
        <v>10</v>
      </c>
    </row>
    <row r="3" spans="1:14" x14ac:dyDescent="0.25">
      <c r="A3" s="345"/>
      <c r="B3" s="351"/>
      <c r="C3" s="351"/>
      <c r="D3" s="351" t="s">
        <v>136</v>
      </c>
      <c r="E3" s="345"/>
      <c r="F3" s="351"/>
      <c r="G3" s="351"/>
      <c r="H3" s="351" t="s">
        <v>136</v>
      </c>
      <c r="I3" s="345"/>
      <c r="J3" s="351"/>
      <c r="K3" s="351"/>
      <c r="L3" s="351"/>
      <c r="M3" s="351"/>
      <c r="N3" s="345"/>
    </row>
    <row r="4" spans="1:14" x14ac:dyDescent="0.25">
      <c r="A4" s="340">
        <v>5.33</v>
      </c>
      <c r="B4" s="339"/>
      <c r="C4" s="339"/>
      <c r="D4" s="339" t="s">
        <v>12</v>
      </c>
      <c r="E4" s="340">
        <v>0.9</v>
      </c>
      <c r="F4" s="339"/>
      <c r="G4" s="339"/>
      <c r="H4" s="339" t="s">
        <v>29</v>
      </c>
      <c r="I4" s="340">
        <v>0.33</v>
      </c>
      <c r="J4" s="339"/>
      <c r="K4" s="339"/>
      <c r="L4" s="339"/>
      <c r="M4" s="339"/>
      <c r="N4" s="340">
        <f>K4+I4+G4+E4+C4</f>
        <v>1.23</v>
      </c>
    </row>
    <row r="5" spans="1:14" x14ac:dyDescent="0.25">
      <c r="A5" s="345"/>
      <c r="B5" s="351" t="s">
        <v>81</v>
      </c>
      <c r="C5" s="345"/>
      <c r="D5" s="352"/>
      <c r="E5" s="345"/>
      <c r="F5" s="351" t="s">
        <v>81</v>
      </c>
      <c r="G5" s="345"/>
      <c r="H5" s="351"/>
      <c r="I5" s="345"/>
      <c r="J5" s="351" t="s">
        <v>81</v>
      </c>
      <c r="K5" s="353"/>
      <c r="L5" s="351"/>
      <c r="M5" s="351"/>
      <c r="N5" s="345"/>
    </row>
    <row r="6" spans="1:14" x14ac:dyDescent="0.25">
      <c r="A6" s="340">
        <v>6.5</v>
      </c>
      <c r="B6" s="339" t="s">
        <v>12</v>
      </c>
      <c r="C6" s="340">
        <v>0.7</v>
      </c>
      <c r="D6" s="354"/>
      <c r="E6" s="340"/>
      <c r="F6" s="339" t="s">
        <v>82</v>
      </c>
      <c r="G6" s="340">
        <v>0.4</v>
      </c>
      <c r="H6" s="339"/>
      <c r="I6" s="340"/>
      <c r="J6" s="339" t="s">
        <v>82</v>
      </c>
      <c r="K6" s="344">
        <v>0.4</v>
      </c>
      <c r="L6" s="339"/>
      <c r="M6" s="339"/>
      <c r="N6" s="340">
        <f>C6+G6+K6</f>
        <v>1.5</v>
      </c>
    </row>
    <row r="7" spans="1:14" x14ac:dyDescent="0.25">
      <c r="A7" s="345"/>
      <c r="B7" s="334" t="s">
        <v>83</v>
      </c>
      <c r="C7" s="332"/>
      <c r="D7" s="355"/>
      <c r="E7" s="332"/>
      <c r="F7" s="334" t="s">
        <v>83</v>
      </c>
      <c r="G7" s="332"/>
      <c r="H7" s="334"/>
      <c r="I7" s="332"/>
      <c r="J7" s="334" t="s">
        <v>83</v>
      </c>
      <c r="K7" s="337"/>
      <c r="L7" s="334"/>
      <c r="M7" s="334"/>
      <c r="N7" s="332"/>
    </row>
    <row r="8" spans="1:14" x14ac:dyDescent="0.25">
      <c r="A8" s="340">
        <v>6</v>
      </c>
      <c r="B8" s="339" t="s">
        <v>12</v>
      </c>
      <c r="C8" s="340">
        <v>0.57999999999999996</v>
      </c>
      <c r="D8" s="354"/>
      <c r="E8" s="340"/>
      <c r="F8" s="339" t="s">
        <v>82</v>
      </c>
      <c r="G8" s="340">
        <v>0.4</v>
      </c>
      <c r="H8" s="339"/>
      <c r="I8" s="340"/>
      <c r="J8" s="339" t="s">
        <v>82</v>
      </c>
      <c r="K8" s="344">
        <v>0.4</v>
      </c>
      <c r="L8" s="339"/>
      <c r="M8" s="339"/>
      <c r="N8" s="340">
        <f>C8+G8+K8</f>
        <v>1.38</v>
      </c>
    </row>
    <row r="9" spans="1:14" x14ac:dyDescent="0.25">
      <c r="A9" s="345"/>
      <c r="B9" s="334" t="s">
        <v>85</v>
      </c>
      <c r="C9" s="332"/>
      <c r="D9" s="355"/>
      <c r="E9" s="332"/>
      <c r="F9" s="334" t="s">
        <v>85</v>
      </c>
      <c r="G9" s="332"/>
      <c r="H9" s="334"/>
      <c r="I9" s="332"/>
      <c r="J9" s="334" t="s">
        <v>85</v>
      </c>
      <c r="K9" s="337"/>
      <c r="L9" s="334"/>
      <c r="M9" s="334"/>
      <c r="N9" s="332"/>
    </row>
    <row r="10" spans="1:14" x14ac:dyDescent="0.25">
      <c r="A10" s="340">
        <v>7</v>
      </c>
      <c r="B10" s="339" t="s">
        <v>29</v>
      </c>
      <c r="C10" s="340">
        <v>0.33</v>
      </c>
      <c r="D10" s="354"/>
      <c r="E10" s="340"/>
      <c r="F10" s="339" t="s">
        <v>12</v>
      </c>
      <c r="G10" s="340">
        <v>0.95</v>
      </c>
      <c r="H10" s="339"/>
      <c r="I10" s="340"/>
      <c r="J10" s="339" t="s">
        <v>29</v>
      </c>
      <c r="K10" s="344">
        <v>0.33</v>
      </c>
      <c r="L10" s="339"/>
      <c r="M10" s="339"/>
      <c r="N10" s="340">
        <f>C10+G10+K10</f>
        <v>1.61</v>
      </c>
    </row>
    <row r="11" spans="1:14" ht="19.5" x14ac:dyDescent="0.25">
      <c r="A11" s="356">
        <v>4.9800000000000004</v>
      </c>
      <c r="B11" s="357"/>
      <c r="C11" s="356"/>
      <c r="D11" s="358" t="s">
        <v>93</v>
      </c>
      <c r="E11" s="356"/>
      <c r="F11" s="358"/>
      <c r="G11" s="359"/>
      <c r="H11" s="360"/>
      <c r="I11" s="361"/>
      <c r="J11" s="358" t="s">
        <v>93</v>
      </c>
      <c r="K11" s="359"/>
      <c r="L11" s="360"/>
      <c r="M11" s="360"/>
      <c r="N11" s="356"/>
    </row>
    <row r="12" spans="1:14" x14ac:dyDescent="0.25">
      <c r="A12" s="362"/>
      <c r="B12" s="348"/>
      <c r="C12" s="362"/>
      <c r="D12" s="363" t="s">
        <v>29</v>
      </c>
      <c r="E12" s="362">
        <v>0.33</v>
      </c>
      <c r="F12" s="363"/>
      <c r="G12" s="364"/>
      <c r="H12" s="348"/>
      <c r="I12" s="362"/>
      <c r="J12" s="363" t="s">
        <v>12</v>
      </c>
      <c r="K12" s="364">
        <v>0.82</v>
      </c>
      <c r="L12" s="348"/>
      <c r="M12" s="348"/>
      <c r="N12" s="340">
        <f>E12+K12</f>
        <v>1.1499999999999999</v>
      </c>
    </row>
    <row r="13" spans="1:14" ht="19.5" x14ac:dyDescent="0.25">
      <c r="A13" s="356"/>
      <c r="B13" s="358" t="s">
        <v>89</v>
      </c>
      <c r="C13" s="356"/>
      <c r="D13" s="358"/>
      <c r="E13" s="356"/>
      <c r="F13" s="358"/>
      <c r="G13" s="365"/>
      <c r="H13" s="358" t="s">
        <v>89</v>
      </c>
      <c r="I13" s="356"/>
      <c r="J13" s="358"/>
      <c r="K13" s="359"/>
      <c r="L13" s="360"/>
      <c r="M13" s="360"/>
      <c r="N13" s="366"/>
    </row>
    <row r="14" spans="1:14" x14ac:dyDescent="0.25">
      <c r="A14" s="362">
        <v>5.98</v>
      </c>
      <c r="B14" s="363" t="s">
        <v>24</v>
      </c>
      <c r="C14" s="367">
        <v>0.33</v>
      </c>
      <c r="D14" s="363"/>
      <c r="E14" s="367"/>
      <c r="F14" s="368"/>
      <c r="G14" s="369"/>
      <c r="H14" s="363" t="s">
        <v>12</v>
      </c>
      <c r="I14" s="362">
        <v>1.05</v>
      </c>
      <c r="J14" s="363"/>
      <c r="K14" s="364"/>
      <c r="L14" s="348"/>
      <c r="M14" s="348"/>
      <c r="N14" s="362">
        <v>1.38</v>
      </c>
    </row>
    <row r="15" spans="1:14" x14ac:dyDescent="0.25">
      <c r="A15" s="366">
        <v>3.25</v>
      </c>
      <c r="B15" s="370"/>
      <c r="C15" s="366"/>
      <c r="D15" s="371"/>
      <c r="E15" s="372"/>
      <c r="F15" s="373"/>
      <c r="G15" s="374"/>
      <c r="H15" s="371" t="s">
        <v>90</v>
      </c>
      <c r="I15" s="366">
        <v>0.75</v>
      </c>
      <c r="J15" s="371"/>
      <c r="K15" s="375"/>
      <c r="L15" s="370"/>
      <c r="M15" s="370"/>
      <c r="N15" s="366">
        <v>0.75</v>
      </c>
    </row>
    <row r="16" spans="1:14" x14ac:dyDescent="0.25">
      <c r="A16" s="376"/>
      <c r="B16" s="377"/>
      <c r="C16" s="378"/>
      <c r="D16" s="377"/>
      <c r="E16" s="376"/>
      <c r="F16" s="377"/>
      <c r="G16" s="378"/>
      <c r="H16" s="360" t="s">
        <v>88</v>
      </c>
      <c r="I16" s="376"/>
      <c r="J16" s="377"/>
      <c r="K16" s="379"/>
      <c r="L16" s="377"/>
      <c r="M16" s="378"/>
      <c r="N16" s="376"/>
    </row>
    <row r="17" spans="1:14" x14ac:dyDescent="0.25">
      <c r="A17" s="380">
        <v>2</v>
      </c>
      <c r="B17" s="381"/>
      <c r="C17" s="382"/>
      <c r="D17" s="381"/>
      <c r="E17" s="380"/>
      <c r="F17" s="381"/>
      <c r="G17" s="382"/>
      <c r="H17" s="348" t="s">
        <v>12</v>
      </c>
      <c r="I17" s="380">
        <v>0.46</v>
      </c>
      <c r="J17" s="381"/>
      <c r="K17" s="383"/>
      <c r="L17" s="381"/>
      <c r="M17" s="382"/>
      <c r="N17" s="380">
        <f>C17+E17+G17+I17+K17+M17</f>
        <v>0.46</v>
      </c>
    </row>
    <row r="18" spans="1:14" x14ac:dyDescent="0.25">
      <c r="A18" s="366"/>
      <c r="B18" s="360" t="s">
        <v>79</v>
      </c>
      <c r="C18" s="356"/>
      <c r="D18" s="392"/>
      <c r="E18" s="356"/>
      <c r="F18" s="360" t="s">
        <v>79</v>
      </c>
      <c r="G18" s="356"/>
      <c r="H18" s="360"/>
      <c r="I18" s="356"/>
      <c r="J18" s="360" t="s">
        <v>80</v>
      </c>
      <c r="K18" s="359"/>
      <c r="L18" s="360"/>
      <c r="M18" s="360"/>
      <c r="N18" s="356"/>
    </row>
    <row r="19" spans="1:14" x14ac:dyDescent="0.25">
      <c r="A19" s="362">
        <v>8</v>
      </c>
      <c r="B19" s="348" t="s">
        <v>29</v>
      </c>
      <c r="C19" s="362">
        <v>0.25</v>
      </c>
      <c r="D19" s="393"/>
      <c r="E19" s="362"/>
      <c r="F19" s="348" t="s">
        <v>12</v>
      </c>
      <c r="G19" s="362">
        <v>1.34</v>
      </c>
      <c r="H19" s="348"/>
      <c r="I19" s="362"/>
      <c r="J19" s="348" t="s">
        <v>29</v>
      </c>
      <c r="K19" s="364">
        <v>0.25</v>
      </c>
      <c r="L19" s="348"/>
      <c r="M19" s="348"/>
      <c r="N19" s="362">
        <f>C19+G19+K19</f>
        <v>1.84</v>
      </c>
    </row>
    <row r="20" spans="1:14" x14ac:dyDescent="0.25">
      <c r="A20" s="366"/>
      <c r="B20" s="360" t="s">
        <v>78</v>
      </c>
      <c r="C20" s="356"/>
      <c r="D20" s="392"/>
      <c r="E20" s="356"/>
      <c r="F20" s="360" t="s">
        <v>78</v>
      </c>
      <c r="G20" s="356"/>
      <c r="H20" s="360"/>
      <c r="I20" s="356"/>
      <c r="J20" s="360" t="s">
        <v>78</v>
      </c>
      <c r="K20" s="359"/>
      <c r="L20" s="360"/>
      <c r="M20" s="360"/>
      <c r="N20" s="356"/>
    </row>
    <row r="21" spans="1:14" x14ac:dyDescent="0.25">
      <c r="A21" s="362">
        <v>8</v>
      </c>
      <c r="B21" s="348" t="s">
        <v>12</v>
      </c>
      <c r="C21" s="362">
        <v>1.19</v>
      </c>
      <c r="D21" s="393"/>
      <c r="E21" s="362"/>
      <c r="F21" s="348" t="s">
        <v>29</v>
      </c>
      <c r="G21" s="362">
        <v>0.33</v>
      </c>
      <c r="H21" s="348"/>
      <c r="I21" s="362"/>
      <c r="J21" s="348" t="s">
        <v>29</v>
      </c>
      <c r="K21" s="364">
        <v>0.33</v>
      </c>
      <c r="L21" s="348"/>
      <c r="M21" s="348"/>
      <c r="N21" s="362">
        <f>C21+G21+K21</f>
        <v>1.85</v>
      </c>
    </row>
    <row r="22" spans="1:14" ht="18" x14ac:dyDescent="0.25">
      <c r="A22" s="394"/>
      <c r="B22" s="395"/>
      <c r="C22" s="395"/>
      <c r="D22" s="395"/>
      <c r="E22" s="376"/>
      <c r="F22" s="378"/>
      <c r="G22" s="395"/>
      <c r="H22" s="395" t="s">
        <v>87</v>
      </c>
      <c r="I22" s="376"/>
      <c r="J22" s="396"/>
      <c r="K22" s="397"/>
      <c r="L22" s="395"/>
      <c r="M22" s="395"/>
      <c r="N22" s="394"/>
    </row>
    <row r="23" spans="1:14" x14ac:dyDescent="0.25">
      <c r="A23" s="380">
        <v>2.17</v>
      </c>
      <c r="B23" s="382"/>
      <c r="C23" s="382"/>
      <c r="D23" s="382"/>
      <c r="E23" s="380"/>
      <c r="F23" s="382"/>
      <c r="G23" s="382"/>
      <c r="H23" s="382" t="s">
        <v>12</v>
      </c>
      <c r="I23" s="380">
        <v>0.5</v>
      </c>
      <c r="J23" s="398"/>
      <c r="K23" s="383"/>
      <c r="L23" s="382"/>
      <c r="M23" s="382"/>
      <c r="N23" s="380">
        <f>C23+E23+G23+I23+K23+M23</f>
        <v>0.5</v>
      </c>
    </row>
    <row r="24" spans="1:14" x14ac:dyDescent="0.25">
      <c r="A24" s="366"/>
      <c r="B24" s="360"/>
      <c r="C24" s="356"/>
      <c r="D24" s="360" t="s">
        <v>86</v>
      </c>
      <c r="E24" s="356"/>
      <c r="F24" s="399"/>
      <c r="G24" s="356"/>
      <c r="H24" s="360"/>
      <c r="I24" s="356"/>
      <c r="J24" s="360" t="s">
        <v>86</v>
      </c>
      <c r="K24" s="359"/>
      <c r="L24" s="360"/>
      <c r="M24" s="360"/>
      <c r="N24" s="356"/>
    </row>
    <row r="25" spans="1:14" x14ac:dyDescent="0.25">
      <c r="A25" s="362">
        <v>7</v>
      </c>
      <c r="B25" s="348"/>
      <c r="C25" s="362"/>
      <c r="D25" s="348" t="s">
        <v>12</v>
      </c>
      <c r="E25" s="362">
        <v>1.29</v>
      </c>
      <c r="F25" s="400"/>
      <c r="G25" s="362"/>
      <c r="H25" s="348"/>
      <c r="I25" s="362"/>
      <c r="J25" s="348" t="s">
        <v>29</v>
      </c>
      <c r="K25" s="364">
        <v>0.33</v>
      </c>
      <c r="L25" s="348"/>
      <c r="M25" s="348"/>
      <c r="N25" s="362">
        <f>E25+K25</f>
        <v>1.62</v>
      </c>
    </row>
    <row r="26" spans="1:14" ht="28.5" x14ac:dyDescent="0.25">
      <c r="A26" s="366"/>
      <c r="B26" s="360"/>
      <c r="C26" s="356"/>
      <c r="D26" s="358" t="s">
        <v>84</v>
      </c>
      <c r="E26" s="356"/>
      <c r="F26" s="399"/>
      <c r="G26" s="356"/>
      <c r="H26" s="360"/>
      <c r="I26" s="356"/>
      <c r="J26" s="358" t="s">
        <v>84</v>
      </c>
      <c r="K26" s="359"/>
      <c r="L26" s="360"/>
      <c r="M26" s="360"/>
      <c r="N26" s="356"/>
    </row>
    <row r="27" spans="1:14" x14ac:dyDescent="0.25">
      <c r="A27" s="362">
        <v>4.66</v>
      </c>
      <c r="B27" s="348"/>
      <c r="C27" s="362"/>
      <c r="D27" s="371" t="s">
        <v>12</v>
      </c>
      <c r="E27" s="362">
        <v>0.83</v>
      </c>
      <c r="F27" s="400"/>
      <c r="G27" s="362"/>
      <c r="H27" s="348"/>
      <c r="I27" s="362"/>
      <c r="J27" s="371" t="s">
        <v>29</v>
      </c>
      <c r="K27" s="364">
        <v>0.25</v>
      </c>
      <c r="L27" s="348"/>
      <c r="M27" s="348"/>
      <c r="N27" s="362">
        <f>E27+K27</f>
        <v>1.08</v>
      </c>
    </row>
    <row r="28" spans="1:14" ht="19.5" x14ac:dyDescent="0.25">
      <c r="A28" s="332"/>
      <c r="B28" s="334"/>
      <c r="C28" s="332"/>
      <c r="D28" s="333"/>
      <c r="E28" s="336"/>
      <c r="F28" s="333" t="s">
        <v>76</v>
      </c>
      <c r="G28" s="336"/>
      <c r="H28" s="333"/>
      <c r="I28" s="332"/>
      <c r="J28" s="333"/>
      <c r="K28" s="337"/>
      <c r="L28" s="334"/>
      <c r="M28" s="334"/>
      <c r="N28" s="345"/>
    </row>
    <row r="29" spans="1:14" ht="19.5" x14ac:dyDescent="0.25">
      <c r="A29" s="340">
        <v>2.25</v>
      </c>
      <c r="B29" s="339"/>
      <c r="C29" s="340"/>
      <c r="D29" s="341"/>
      <c r="E29" s="349"/>
      <c r="F29" s="341" t="s">
        <v>77</v>
      </c>
      <c r="G29" s="349">
        <v>0.52</v>
      </c>
      <c r="H29" s="341"/>
      <c r="I29" s="340"/>
      <c r="J29" s="341"/>
      <c r="K29" s="344"/>
      <c r="L29" s="339"/>
      <c r="M29" s="339"/>
      <c r="N29" s="340">
        <f>C29+E29+G29+I29+K29+M29</f>
        <v>0.52</v>
      </c>
    </row>
    <row r="30" spans="1:14" ht="23.25" customHeight="1" x14ac:dyDescent="0.25">
      <c r="A30" s="440"/>
      <c r="B30" s="270" t="s">
        <v>122</v>
      </c>
      <c r="C30" s="271"/>
      <c r="D30" s="270"/>
      <c r="E30" s="271"/>
      <c r="F30" s="270"/>
      <c r="G30" s="271"/>
      <c r="H30" s="270"/>
      <c r="I30" s="271"/>
      <c r="J30" s="270" t="s">
        <v>122</v>
      </c>
      <c r="K30" s="271"/>
      <c r="L30" s="272"/>
      <c r="M30" s="272"/>
      <c r="N30" s="441"/>
    </row>
    <row r="31" spans="1:14" x14ac:dyDescent="0.25">
      <c r="A31" s="442">
        <v>11.52</v>
      </c>
      <c r="B31" s="274"/>
      <c r="C31" s="275">
        <v>1.33</v>
      </c>
      <c r="D31" s="274"/>
      <c r="E31" s="275"/>
      <c r="F31" s="274"/>
      <c r="G31" s="275"/>
      <c r="H31" s="274"/>
      <c r="I31" s="275"/>
      <c r="J31" s="274"/>
      <c r="K31" s="275">
        <v>1.33</v>
      </c>
      <c r="L31" s="274"/>
      <c r="M31" s="274"/>
      <c r="N31" s="443">
        <f>C31+E31+G31+I31+K31+M31</f>
        <v>2.66</v>
      </c>
    </row>
    <row r="32" spans="1:14" ht="16.5" x14ac:dyDescent="0.25">
      <c r="A32" s="131"/>
      <c r="B32" s="260"/>
      <c r="C32" s="261"/>
      <c r="D32" s="260" t="s">
        <v>121</v>
      </c>
      <c r="E32" s="261"/>
      <c r="F32" s="262"/>
      <c r="G32" s="263"/>
      <c r="H32" s="260"/>
      <c r="I32" s="261"/>
      <c r="J32" s="260" t="s">
        <v>121</v>
      </c>
      <c r="K32" s="261"/>
      <c r="L32" s="260"/>
      <c r="M32" s="264"/>
      <c r="N32" s="146"/>
    </row>
    <row r="33" spans="1:14" x14ac:dyDescent="0.25">
      <c r="A33" s="30">
        <v>7</v>
      </c>
      <c r="B33" s="265"/>
      <c r="C33" s="266"/>
      <c r="D33" s="265" t="s">
        <v>24</v>
      </c>
      <c r="E33" s="266">
        <v>0.5</v>
      </c>
      <c r="F33" s="267"/>
      <c r="G33" s="268"/>
      <c r="H33" s="265"/>
      <c r="I33" s="268"/>
      <c r="J33" s="265" t="s">
        <v>12</v>
      </c>
      <c r="K33" s="99">
        <v>1.1200000000000001</v>
      </c>
      <c r="L33" s="265"/>
      <c r="M33" s="265"/>
      <c r="N33" s="95">
        <f>C33+E33+G33+I33+K33+M33</f>
        <v>1.62</v>
      </c>
    </row>
    <row r="34" spans="1:14" ht="24.75" x14ac:dyDescent="0.25">
      <c r="A34" s="423"/>
      <c r="B34" s="423"/>
      <c r="C34" s="424"/>
      <c r="D34" s="425" t="s">
        <v>153</v>
      </c>
      <c r="E34" s="424"/>
      <c r="F34" s="425"/>
      <c r="G34" s="423"/>
      <c r="H34" s="423"/>
      <c r="I34" s="423"/>
      <c r="J34" s="423"/>
      <c r="K34" s="423"/>
      <c r="L34" s="423"/>
      <c r="M34" s="423"/>
      <c r="N34" s="423"/>
    </row>
    <row r="35" spans="1:14" ht="34.5" x14ac:dyDescent="0.25">
      <c r="A35" s="426">
        <v>2</v>
      </c>
      <c r="B35" s="426"/>
      <c r="C35" s="427"/>
      <c r="D35" s="428" t="s">
        <v>162</v>
      </c>
      <c r="E35" s="427">
        <v>0.46</v>
      </c>
      <c r="F35" s="429"/>
      <c r="G35" s="426"/>
      <c r="H35" s="426"/>
      <c r="I35" s="426"/>
      <c r="J35" s="426"/>
      <c r="K35" s="426"/>
      <c r="L35" s="426"/>
      <c r="M35" s="426"/>
      <c r="N35" s="426">
        <f>E35</f>
        <v>0.46</v>
      </c>
    </row>
    <row r="36" spans="1:14" ht="15.75" customHeight="1" x14ac:dyDescent="0.25">
      <c r="A36" s="430"/>
      <c r="B36" s="431"/>
      <c r="C36" s="146"/>
      <c r="D36" s="18"/>
      <c r="E36" s="432"/>
      <c r="F36" s="431" t="s">
        <v>155</v>
      </c>
      <c r="G36" s="146"/>
      <c r="H36" s="18"/>
      <c r="I36" s="134"/>
      <c r="J36" s="168"/>
      <c r="K36" s="134"/>
      <c r="L36" s="6"/>
      <c r="M36" s="6"/>
      <c r="N36" s="444"/>
    </row>
    <row r="37" spans="1:14" x14ac:dyDescent="0.25">
      <c r="A37" s="433">
        <v>3.83</v>
      </c>
      <c r="B37" s="434"/>
      <c r="C37" s="95"/>
      <c r="D37" s="14"/>
      <c r="E37" s="435"/>
      <c r="F37" s="434" t="s">
        <v>18</v>
      </c>
      <c r="G37" s="95">
        <v>0.88</v>
      </c>
      <c r="H37" s="14"/>
      <c r="I37" s="96"/>
      <c r="J37" s="174"/>
      <c r="K37" s="96"/>
      <c r="L37" s="13"/>
      <c r="M37" s="13"/>
      <c r="N37" s="445">
        <f>C37+E37+G37+I37+K37</f>
        <v>0.88</v>
      </c>
    </row>
    <row r="38" spans="1:14" ht="18" customHeight="1" x14ac:dyDescent="0.25">
      <c r="A38" s="446"/>
      <c r="B38" s="272"/>
      <c r="C38" s="277"/>
      <c r="D38" s="272"/>
      <c r="E38" s="271"/>
      <c r="F38" s="272"/>
      <c r="G38" s="271"/>
      <c r="H38" s="272"/>
      <c r="I38" s="277"/>
      <c r="J38" s="272" t="s">
        <v>124</v>
      </c>
      <c r="K38" s="271"/>
      <c r="L38" s="272"/>
      <c r="M38" s="272"/>
      <c r="N38" s="447"/>
    </row>
    <row r="39" spans="1:14" ht="23.25" customHeight="1" x14ac:dyDescent="0.25">
      <c r="A39" s="448">
        <v>3.5</v>
      </c>
      <c r="B39" s="279"/>
      <c r="C39" s="280"/>
      <c r="D39" s="279"/>
      <c r="E39" s="281"/>
      <c r="F39" s="279"/>
      <c r="G39" s="281"/>
      <c r="H39" s="279"/>
      <c r="I39" s="280"/>
      <c r="J39" s="449" t="s">
        <v>125</v>
      </c>
      <c r="K39" s="281">
        <v>0.81</v>
      </c>
      <c r="L39" s="279"/>
      <c r="M39" s="279"/>
      <c r="N39" s="443">
        <f>C39+E39+G39+I39+K39+M39</f>
        <v>0.81</v>
      </c>
    </row>
    <row r="40" spans="1:14" x14ac:dyDescent="0.25">
      <c r="A40" s="410">
        <f>SUM(A3:A39)</f>
        <v>100.97</v>
      </c>
      <c r="B40" s="411"/>
      <c r="C40" s="412">
        <f>SUM(C3:C39)</f>
        <v>4.71</v>
      </c>
      <c r="D40" s="413"/>
      <c r="E40" s="412">
        <f>SUM(E3:E39)</f>
        <v>4.3100000000000005</v>
      </c>
      <c r="F40" s="411"/>
      <c r="G40" s="412">
        <f>SUM(G3:G39)</f>
        <v>4.82</v>
      </c>
      <c r="H40" s="411"/>
      <c r="I40" s="412">
        <f>SUM(I3:I39)</f>
        <v>3.09</v>
      </c>
      <c r="J40" s="411"/>
      <c r="K40" s="412">
        <f>SUM(K3:K39)</f>
        <v>6.370000000000001</v>
      </c>
      <c r="L40" s="413"/>
      <c r="M40" s="412"/>
      <c r="N40" s="412">
        <f>SUM(N3:N39)</f>
        <v>23.3</v>
      </c>
    </row>
    <row r="41" spans="1:14" x14ac:dyDescent="0.25">
      <c r="A41" s="414"/>
      <c r="B41" s="415" t="s">
        <v>94</v>
      </c>
      <c r="C41" s="416"/>
      <c r="D41" s="331"/>
      <c r="E41" s="417"/>
      <c r="F41" s="416"/>
      <c r="G41" s="416"/>
      <c r="H41" s="416"/>
      <c r="I41" s="416"/>
      <c r="J41" s="418" t="s">
        <v>60</v>
      </c>
      <c r="K41" s="417"/>
      <c r="L41" s="417"/>
      <c r="M41" s="417"/>
      <c r="N41" s="416"/>
    </row>
    <row r="42" spans="1:14" ht="18" x14ac:dyDescent="0.25">
      <c r="A42" s="414"/>
      <c r="B42" s="419" t="s">
        <v>62</v>
      </c>
      <c r="C42" s="331" t="str">
        <f>B1</f>
        <v>VANESA ALBORT FERNANDEZ</v>
      </c>
      <c r="D42" s="331"/>
      <c r="E42" s="331"/>
      <c r="F42" s="439">
        <v>44986</v>
      </c>
      <c r="G42" s="416"/>
      <c r="H42" s="331"/>
      <c r="I42" s="416"/>
      <c r="J42" s="421">
        <f>N40*4.33</f>
        <v>100.88900000000001</v>
      </c>
      <c r="K42" s="417"/>
      <c r="L42" s="417"/>
      <c r="M42" s="417"/>
      <c r="N42" s="416"/>
    </row>
    <row r="44" spans="1:14" x14ac:dyDescent="0.25">
      <c r="G44" t="s">
        <v>161</v>
      </c>
    </row>
    <row r="45" spans="1:14" x14ac:dyDescent="0.25">
      <c r="G45" t="s">
        <v>163</v>
      </c>
    </row>
  </sheetData>
  <pageMargins left="0.23622047244094488" right="0.23622047244094488" top="0.15748031496062992" bottom="0.15748031496062992" header="0.31496062992125984" footer="0.31496062992125984"/>
  <pageSetup paperSize="9" scale="7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F15" sqref="F15"/>
    </sheetView>
  </sheetViews>
  <sheetFormatPr baseColWidth="10" defaultColWidth="9.140625" defaultRowHeight="15" x14ac:dyDescent="0.25"/>
  <sheetData>
    <row r="1" spans="1:14" x14ac:dyDescent="0.25">
      <c r="B1" t="s">
        <v>0</v>
      </c>
      <c r="F1" s="1"/>
    </row>
    <row r="2" spans="1:14" x14ac:dyDescent="0.25">
      <c r="F2" s="1"/>
    </row>
    <row r="3" spans="1:14" ht="24.7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3.25" x14ac:dyDescent="0.25">
      <c r="A4" s="4"/>
      <c r="B4" s="5"/>
      <c r="C4" s="6"/>
      <c r="D4" s="7"/>
      <c r="E4" s="6"/>
      <c r="F4" s="8"/>
      <c r="G4" s="6"/>
      <c r="H4" s="7" t="s">
        <v>11</v>
      </c>
      <c r="I4" s="6"/>
      <c r="J4" s="7"/>
      <c r="K4" s="6"/>
      <c r="L4" s="9"/>
      <c r="M4" s="6"/>
      <c r="N4" s="10"/>
    </row>
    <row r="5" spans="1:14" x14ac:dyDescent="0.25">
      <c r="A5" s="11">
        <v>5</v>
      </c>
      <c r="B5" s="12"/>
      <c r="C5" s="13"/>
      <c r="D5" s="14"/>
      <c r="E5" s="13"/>
      <c r="F5" s="15"/>
      <c r="G5" s="13"/>
      <c r="H5" s="14" t="s">
        <v>12</v>
      </c>
      <c r="I5" s="13">
        <v>1.1499999999999999</v>
      </c>
      <c r="J5" s="14"/>
      <c r="K5" s="13"/>
      <c r="L5" s="13"/>
      <c r="M5" s="13"/>
      <c r="N5" s="16">
        <f>C5+E5+G5+I5+K5</f>
        <v>1.1499999999999999</v>
      </c>
    </row>
    <row r="6" spans="1:14" x14ac:dyDescent="0.25">
      <c r="A6" s="17"/>
      <c r="B6" s="5"/>
      <c r="C6" s="6"/>
      <c r="D6" s="18"/>
      <c r="E6" s="6"/>
      <c r="F6" s="19"/>
      <c r="G6" s="6"/>
      <c r="H6" s="18" t="s">
        <v>13</v>
      </c>
      <c r="I6" s="6"/>
      <c r="J6" s="18"/>
      <c r="K6" s="6"/>
      <c r="L6" s="6"/>
      <c r="M6" s="6"/>
      <c r="N6" s="10"/>
    </row>
    <row r="7" spans="1:14" x14ac:dyDescent="0.25">
      <c r="A7" s="20">
        <v>7</v>
      </c>
      <c r="B7" s="12"/>
      <c r="C7" s="13"/>
      <c r="D7" s="14"/>
      <c r="E7" s="13"/>
      <c r="F7" s="15"/>
      <c r="G7" s="13"/>
      <c r="H7" s="14" t="s">
        <v>12</v>
      </c>
      <c r="I7" s="13">
        <v>1.62</v>
      </c>
      <c r="J7" s="14"/>
      <c r="K7" s="13"/>
      <c r="L7" s="13"/>
      <c r="M7" s="13"/>
      <c r="N7" s="16">
        <f>I7</f>
        <v>1.62</v>
      </c>
    </row>
    <row r="8" spans="1:14" ht="23.25" x14ac:dyDescent="0.25">
      <c r="A8" s="4"/>
      <c r="B8" s="9"/>
      <c r="C8" s="6"/>
      <c r="D8" s="7"/>
      <c r="E8" s="5"/>
      <c r="F8" s="7" t="s">
        <v>14</v>
      </c>
      <c r="G8" s="5"/>
      <c r="H8" s="7"/>
      <c r="I8" s="6"/>
      <c r="J8" s="9"/>
      <c r="K8" s="6"/>
      <c r="L8" s="9"/>
      <c r="M8" s="6"/>
      <c r="N8" s="10"/>
    </row>
    <row r="9" spans="1:14" x14ac:dyDescent="0.25">
      <c r="A9" s="11">
        <v>5</v>
      </c>
      <c r="B9" s="15"/>
      <c r="C9" s="13"/>
      <c r="D9" s="14"/>
      <c r="E9" s="13"/>
      <c r="F9" s="14" t="s">
        <v>12</v>
      </c>
      <c r="G9" s="13">
        <v>1.1499999999999999</v>
      </c>
      <c r="H9" s="13"/>
      <c r="I9" s="13"/>
      <c r="J9" s="21"/>
      <c r="K9" s="13"/>
      <c r="L9" s="21"/>
      <c r="M9" s="13"/>
      <c r="N9" s="16">
        <f>E9+G9+I9+K9+M9</f>
        <v>1.1499999999999999</v>
      </c>
    </row>
    <row r="10" spans="1:14" x14ac:dyDescent="0.25">
      <c r="A10" s="22"/>
      <c r="B10" s="10"/>
      <c r="C10" s="10"/>
      <c r="D10" s="10"/>
      <c r="E10" s="10"/>
      <c r="F10" s="23"/>
      <c r="G10" s="24"/>
      <c r="H10" s="10"/>
      <c r="I10" s="10"/>
      <c r="J10" s="10"/>
      <c r="K10" s="10"/>
      <c r="L10" s="10"/>
      <c r="M10" s="10"/>
      <c r="N10" s="25"/>
    </row>
    <row r="11" spans="1:14" x14ac:dyDescent="0.25">
      <c r="A11" s="26">
        <f>SUM(A4:A10)</f>
        <v>17</v>
      </c>
      <c r="B11" s="27" t="s">
        <v>10</v>
      </c>
      <c r="C11" s="27">
        <f>SUM(C4:C10)</f>
        <v>0</v>
      </c>
      <c r="D11" s="28"/>
      <c r="E11" s="28">
        <f>SUM(E4:E10)</f>
        <v>0</v>
      </c>
      <c r="F11" s="29"/>
      <c r="G11" s="30">
        <f>SUM(G4:G10)</f>
        <v>1.1499999999999999</v>
      </c>
      <c r="H11" s="27"/>
      <c r="I11" s="27">
        <f>SUM(I4:I10)</f>
        <v>2.77</v>
      </c>
      <c r="J11" s="27"/>
      <c r="K11" s="28">
        <f>SUM(K4:K10)</f>
        <v>0</v>
      </c>
      <c r="L11" s="28">
        <f>SUM(L4:L10)</f>
        <v>0</v>
      </c>
      <c r="M11" s="28"/>
      <c r="N11" s="31">
        <f>SUM(N4:N10)</f>
        <v>3.92</v>
      </c>
    </row>
    <row r="15" spans="1:14" x14ac:dyDescent="0.25">
      <c r="B15" s="32"/>
      <c r="E15" s="33"/>
    </row>
    <row r="16" spans="1:14" x14ac:dyDescent="0.25">
      <c r="F16" t="s">
        <v>15</v>
      </c>
    </row>
    <row r="18" spans="6:6" x14ac:dyDescent="0.25">
      <c r="F18" t="s">
        <v>16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7" workbookViewId="0">
      <selection activeCell="D21" sqref="D21"/>
    </sheetView>
  </sheetViews>
  <sheetFormatPr baseColWidth="10" defaultRowHeight="15" x14ac:dyDescent="0.25"/>
  <cols>
    <col min="5" max="5" width="5.42578125" customWidth="1"/>
    <col min="7" max="7" width="6.5703125" customWidth="1"/>
    <col min="9" max="9" width="6.85546875" customWidth="1"/>
    <col min="10" max="10" width="7.28515625" customWidth="1"/>
    <col min="11" max="11" width="4.7109375" customWidth="1"/>
    <col min="12" max="12" width="15.28515625" customWidth="1"/>
  </cols>
  <sheetData>
    <row r="1" spans="1:14" x14ac:dyDescent="0.25">
      <c r="B1" t="s">
        <v>0</v>
      </c>
      <c r="F1" s="1"/>
    </row>
    <row r="2" spans="1:14" x14ac:dyDescent="0.25">
      <c r="F2" s="1"/>
    </row>
    <row r="3" spans="1:14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" x14ac:dyDescent="0.25">
      <c r="A4" s="34">
        <v>5.19</v>
      </c>
      <c r="B4" s="35"/>
      <c r="C4" s="36"/>
      <c r="D4" s="36"/>
      <c r="E4" s="36"/>
      <c r="F4" s="36"/>
      <c r="G4" s="36"/>
      <c r="H4" s="36" t="s">
        <v>17</v>
      </c>
      <c r="I4" s="36"/>
      <c r="J4" s="36"/>
      <c r="K4" s="36"/>
      <c r="L4" s="37"/>
      <c r="M4" s="10"/>
      <c r="N4" s="25"/>
    </row>
    <row r="5" spans="1:14" x14ac:dyDescent="0.25">
      <c r="A5" s="38"/>
      <c r="B5" s="39"/>
      <c r="C5" s="40"/>
      <c r="D5" s="41"/>
      <c r="E5" s="40"/>
      <c r="F5" s="40"/>
      <c r="G5" s="40"/>
      <c r="H5" s="41" t="s">
        <v>18</v>
      </c>
      <c r="I5" s="40">
        <v>1.19</v>
      </c>
      <c r="J5" s="40"/>
      <c r="K5" s="40"/>
      <c r="M5" s="42"/>
      <c r="N5" s="43">
        <f>C5+E5+G5+I5+K5</f>
        <v>1.19</v>
      </c>
    </row>
    <row r="6" spans="1:14" x14ac:dyDescent="0.25">
      <c r="A6" s="34">
        <v>3</v>
      </c>
      <c r="B6" s="35"/>
      <c r="C6" s="36"/>
      <c r="D6" s="36"/>
      <c r="E6" s="36"/>
      <c r="F6" s="36"/>
      <c r="G6" s="36"/>
      <c r="H6" s="36" t="s">
        <v>19</v>
      </c>
      <c r="I6" s="36"/>
      <c r="J6" s="36"/>
      <c r="K6" s="36"/>
      <c r="L6" s="37"/>
      <c r="M6" s="10"/>
      <c r="N6" s="25"/>
    </row>
    <row r="7" spans="1:14" x14ac:dyDescent="0.25">
      <c r="A7" s="44"/>
      <c r="B7" s="45"/>
      <c r="C7" s="46"/>
      <c r="D7" s="46"/>
      <c r="E7" s="46"/>
      <c r="F7" s="47"/>
      <c r="G7" s="47"/>
      <c r="H7" s="47" t="s">
        <v>12</v>
      </c>
      <c r="I7" s="47">
        <v>0.69</v>
      </c>
      <c r="J7" s="46"/>
      <c r="K7" s="46"/>
      <c r="M7" s="16"/>
      <c r="N7" s="48">
        <f>C7+E7+G7+I7+K7</f>
        <v>0.69</v>
      </c>
    </row>
    <row r="8" spans="1:14" ht="36" x14ac:dyDescent="0.25">
      <c r="A8" s="34"/>
      <c r="B8" s="36" t="s">
        <v>20</v>
      </c>
      <c r="C8" s="36"/>
      <c r="D8" s="36"/>
      <c r="E8" s="36"/>
      <c r="F8" s="36"/>
      <c r="G8" s="36"/>
      <c r="H8" s="36" t="s">
        <v>20</v>
      </c>
      <c r="I8" s="36"/>
      <c r="J8" s="36"/>
      <c r="K8" s="36"/>
      <c r="L8" s="37"/>
      <c r="M8" s="10"/>
      <c r="N8" s="25"/>
    </row>
    <row r="9" spans="1:14" x14ac:dyDescent="0.25">
      <c r="A9" s="44">
        <v>5.98</v>
      </c>
      <c r="B9" s="45"/>
      <c r="C9" s="40">
        <v>0.69</v>
      </c>
      <c r="D9" s="47"/>
      <c r="E9" s="47"/>
      <c r="F9" s="46"/>
      <c r="G9" s="46"/>
      <c r="H9" s="46"/>
      <c r="I9" s="46">
        <v>0.69</v>
      </c>
      <c r="J9" s="46"/>
      <c r="K9" s="47"/>
      <c r="M9" s="16"/>
      <c r="N9" s="43">
        <f>C9+E9+G9+I9+K9</f>
        <v>1.38</v>
      </c>
    </row>
    <row r="10" spans="1:14" x14ac:dyDescent="0.25">
      <c r="A10" s="38"/>
      <c r="B10" s="39"/>
      <c r="C10" s="36"/>
      <c r="D10" s="40"/>
      <c r="E10" s="41"/>
      <c r="F10" s="40" t="s">
        <v>21</v>
      </c>
      <c r="G10" s="41"/>
      <c r="H10" s="40"/>
      <c r="I10" s="40"/>
      <c r="J10" s="40"/>
      <c r="K10" s="40"/>
      <c r="L10" s="40" t="s">
        <v>21</v>
      </c>
      <c r="M10" s="40"/>
      <c r="N10" s="49"/>
    </row>
    <row r="11" spans="1:14" ht="49.5" x14ac:dyDescent="0.25">
      <c r="A11" s="44">
        <v>5</v>
      </c>
      <c r="B11" s="45"/>
      <c r="C11" s="46"/>
      <c r="D11" s="47"/>
      <c r="E11" s="46"/>
      <c r="F11" s="47" t="s">
        <v>12</v>
      </c>
      <c r="G11" s="46">
        <v>0.9</v>
      </c>
      <c r="H11" s="47"/>
      <c r="I11" s="47"/>
      <c r="J11" s="50"/>
      <c r="K11" s="46"/>
      <c r="L11" s="50" t="s">
        <v>22</v>
      </c>
      <c r="M11" s="46">
        <v>0.25</v>
      </c>
      <c r="N11" s="43">
        <f>C11+E11+G11+I11+K11</f>
        <v>0.9</v>
      </c>
    </row>
    <row r="12" spans="1:14" ht="24" x14ac:dyDescent="0.25">
      <c r="A12" s="38"/>
      <c r="B12" s="39"/>
      <c r="C12" s="40"/>
      <c r="D12" s="41"/>
      <c r="E12" s="41"/>
      <c r="F12" s="41" t="s">
        <v>23</v>
      </c>
      <c r="G12" s="41"/>
      <c r="H12" s="40"/>
      <c r="I12" s="40"/>
      <c r="J12" s="41"/>
      <c r="K12" s="40"/>
      <c r="L12" s="41" t="s">
        <v>23</v>
      </c>
      <c r="M12" s="40"/>
      <c r="N12" s="6"/>
    </row>
    <row r="13" spans="1:14" x14ac:dyDescent="0.25">
      <c r="A13" s="44">
        <v>5</v>
      </c>
      <c r="B13" s="45"/>
      <c r="C13" s="46"/>
      <c r="D13" s="47"/>
      <c r="E13" s="46"/>
      <c r="F13" s="47" t="s">
        <v>12</v>
      </c>
      <c r="G13" s="46">
        <v>0.9</v>
      </c>
      <c r="H13" s="47"/>
      <c r="I13" s="47"/>
      <c r="J13" s="47"/>
      <c r="K13" s="46"/>
      <c r="L13" s="47" t="s">
        <v>24</v>
      </c>
      <c r="M13" s="46">
        <v>0.25</v>
      </c>
      <c r="N13" s="43">
        <f>C13+E13+G13+I13+K13</f>
        <v>0.9</v>
      </c>
    </row>
    <row r="14" spans="1:14" ht="24" x14ac:dyDescent="0.25">
      <c r="A14" s="34"/>
      <c r="B14" s="35"/>
      <c r="C14" s="36"/>
      <c r="D14" s="51"/>
      <c r="E14" s="36"/>
      <c r="F14" s="51" t="s">
        <v>25</v>
      </c>
      <c r="G14" s="36"/>
      <c r="H14" s="51"/>
      <c r="I14" s="51"/>
      <c r="J14" s="51"/>
      <c r="K14" s="36"/>
      <c r="L14" s="51" t="s">
        <v>26</v>
      </c>
      <c r="M14" s="36"/>
      <c r="N14" s="6"/>
    </row>
    <row r="15" spans="1:14" x14ac:dyDescent="0.25">
      <c r="A15" s="38">
        <v>4</v>
      </c>
      <c r="B15" s="39"/>
      <c r="C15" s="40"/>
      <c r="D15" s="41"/>
      <c r="E15" s="40"/>
      <c r="F15" s="41" t="s">
        <v>12</v>
      </c>
      <c r="G15" s="40">
        <v>0.67</v>
      </c>
      <c r="H15" s="41"/>
      <c r="I15" s="41"/>
      <c r="J15" s="41"/>
      <c r="K15" s="40"/>
      <c r="L15" s="41" t="s">
        <v>24</v>
      </c>
      <c r="M15" s="40">
        <v>0.25</v>
      </c>
      <c r="N15" s="43">
        <f>C15+E15+G15+I15+K15</f>
        <v>0.67</v>
      </c>
    </row>
    <row r="16" spans="1:14" x14ac:dyDescent="0.25">
      <c r="A16" s="22"/>
      <c r="B16" s="10"/>
      <c r="C16" s="10"/>
      <c r="D16" s="10"/>
      <c r="E16" s="10"/>
      <c r="F16" s="23"/>
      <c r="G16" s="24"/>
      <c r="H16" s="10"/>
      <c r="I16" s="10"/>
      <c r="J16" s="10"/>
      <c r="K16" s="10"/>
      <c r="L16" s="10"/>
      <c r="M16" s="10"/>
      <c r="N16" s="25"/>
    </row>
    <row r="17" spans="1:14" x14ac:dyDescent="0.25">
      <c r="A17" s="26">
        <f>SUM(A4:A16)</f>
        <v>28.17</v>
      </c>
      <c r="B17" s="27" t="s">
        <v>10</v>
      </c>
      <c r="C17" s="27">
        <f>SUM(C4:C16)</f>
        <v>0.69</v>
      </c>
      <c r="D17" s="28"/>
      <c r="E17" s="28">
        <f>SUM(E4:E16)</f>
        <v>0</v>
      </c>
      <c r="F17" s="29"/>
      <c r="G17" s="30">
        <f>SUM(G4:G16)</f>
        <v>2.4700000000000002</v>
      </c>
      <c r="H17" s="27"/>
      <c r="I17" s="27">
        <f>SUM(I4:I16)</f>
        <v>2.57</v>
      </c>
      <c r="J17" s="27"/>
      <c r="K17" s="28">
        <f>SUM(K4:K16)</f>
        <v>0</v>
      </c>
      <c r="L17" s="28">
        <f>SUM(L4:L16)</f>
        <v>0</v>
      </c>
      <c r="M17" s="28"/>
      <c r="N17" s="31">
        <f>SUM(N4:N16)</f>
        <v>5.73</v>
      </c>
    </row>
    <row r="20" spans="1:14" x14ac:dyDescent="0.25">
      <c r="D20" t="s">
        <v>27</v>
      </c>
    </row>
    <row r="21" spans="1:14" x14ac:dyDescent="0.25">
      <c r="B21" s="32"/>
      <c r="E21" s="3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4" workbookViewId="0">
      <selection sqref="A1:N33"/>
    </sheetView>
  </sheetViews>
  <sheetFormatPr baseColWidth="10" defaultRowHeight="15" x14ac:dyDescent="0.25"/>
  <cols>
    <col min="1" max="1" width="8.7109375" customWidth="1"/>
    <col min="3" max="3" width="9" customWidth="1"/>
    <col min="5" max="5" width="7.28515625" customWidth="1"/>
    <col min="7" max="7" width="6.85546875" customWidth="1"/>
    <col min="9" max="9" width="7.140625" customWidth="1"/>
    <col min="11" max="11" width="7.28515625" customWidth="1"/>
    <col min="12" max="12" width="8" customWidth="1"/>
    <col min="13" max="13" width="7" customWidth="1"/>
  </cols>
  <sheetData>
    <row r="1" spans="1:14" x14ac:dyDescent="0.25">
      <c r="A1" s="150"/>
      <c r="B1" s="52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24" x14ac:dyDescent="0.25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51" t="s">
        <v>6</v>
      </c>
      <c r="G2" s="151" t="s">
        <v>5</v>
      </c>
      <c r="H2" s="151" t="s">
        <v>7</v>
      </c>
      <c r="I2" s="151" t="s">
        <v>5</v>
      </c>
      <c r="J2" s="151" t="s">
        <v>8</v>
      </c>
      <c r="K2" s="151" t="s">
        <v>5</v>
      </c>
      <c r="L2" s="151" t="s">
        <v>28</v>
      </c>
      <c r="M2" s="151" t="s">
        <v>5</v>
      </c>
      <c r="N2" s="151" t="s">
        <v>10</v>
      </c>
    </row>
    <row r="3" spans="1:14" x14ac:dyDescent="0.25">
      <c r="A3" s="345"/>
      <c r="B3" s="351"/>
      <c r="C3" s="351"/>
      <c r="D3" s="351" t="s">
        <v>136</v>
      </c>
      <c r="E3" s="345"/>
      <c r="F3" s="351"/>
      <c r="G3" s="351"/>
      <c r="H3" s="351" t="s">
        <v>136</v>
      </c>
      <c r="I3" s="345"/>
      <c r="J3" s="351"/>
      <c r="K3" s="351"/>
      <c r="L3" s="351"/>
      <c r="M3" s="351"/>
      <c r="N3" s="345"/>
    </row>
    <row r="4" spans="1:14" x14ac:dyDescent="0.25">
      <c r="A4" s="340">
        <v>5.33</v>
      </c>
      <c r="B4" s="339"/>
      <c r="C4" s="339"/>
      <c r="D4" s="339" t="s">
        <v>12</v>
      </c>
      <c r="E4" s="340">
        <v>0.9</v>
      </c>
      <c r="F4" s="339"/>
      <c r="G4" s="339"/>
      <c r="H4" s="339" t="s">
        <v>29</v>
      </c>
      <c r="I4" s="340">
        <v>0.33</v>
      </c>
      <c r="J4" s="339"/>
      <c r="K4" s="339"/>
      <c r="L4" s="339"/>
      <c r="M4" s="339"/>
      <c r="N4" s="340">
        <f>K4+I4+G4+E4+C4</f>
        <v>1.23</v>
      </c>
    </row>
    <row r="5" spans="1:14" x14ac:dyDescent="0.25">
      <c r="A5" s="345"/>
      <c r="B5" s="351" t="s">
        <v>81</v>
      </c>
      <c r="C5" s="345"/>
      <c r="D5" s="352"/>
      <c r="E5" s="345"/>
      <c r="F5" s="351" t="s">
        <v>81</v>
      </c>
      <c r="G5" s="345"/>
      <c r="H5" s="351"/>
      <c r="I5" s="345"/>
      <c r="J5" s="351" t="s">
        <v>81</v>
      </c>
      <c r="K5" s="353"/>
      <c r="L5" s="351"/>
      <c r="M5" s="351"/>
      <c r="N5" s="345"/>
    </row>
    <row r="6" spans="1:14" x14ac:dyDescent="0.25">
      <c r="A6" s="340">
        <v>6.5</v>
      </c>
      <c r="B6" s="339" t="s">
        <v>12</v>
      </c>
      <c r="C6" s="340">
        <v>0.7</v>
      </c>
      <c r="D6" s="354"/>
      <c r="E6" s="340"/>
      <c r="F6" s="339" t="s">
        <v>82</v>
      </c>
      <c r="G6" s="340">
        <v>0.4</v>
      </c>
      <c r="H6" s="339"/>
      <c r="I6" s="340"/>
      <c r="J6" s="339" t="s">
        <v>82</v>
      </c>
      <c r="K6" s="344">
        <v>0.4</v>
      </c>
      <c r="L6" s="339"/>
      <c r="M6" s="339"/>
      <c r="N6" s="340">
        <f>C6+G6+K6</f>
        <v>1.5</v>
      </c>
    </row>
    <row r="7" spans="1:14" x14ac:dyDescent="0.25">
      <c r="A7" s="345"/>
      <c r="B7" s="334" t="s">
        <v>83</v>
      </c>
      <c r="C7" s="332"/>
      <c r="D7" s="355"/>
      <c r="E7" s="332"/>
      <c r="F7" s="334" t="s">
        <v>83</v>
      </c>
      <c r="G7" s="332"/>
      <c r="H7" s="334"/>
      <c r="I7" s="332"/>
      <c r="J7" s="334" t="s">
        <v>83</v>
      </c>
      <c r="K7" s="337"/>
      <c r="L7" s="334"/>
      <c r="M7" s="334"/>
      <c r="N7" s="332"/>
    </row>
    <row r="8" spans="1:14" x14ac:dyDescent="0.25">
      <c r="A8" s="340">
        <v>6</v>
      </c>
      <c r="B8" s="339" t="s">
        <v>12</v>
      </c>
      <c r="C8" s="340">
        <v>0.57999999999999996</v>
      </c>
      <c r="D8" s="354"/>
      <c r="E8" s="340"/>
      <c r="F8" s="339" t="s">
        <v>82</v>
      </c>
      <c r="G8" s="340">
        <v>0.4</v>
      </c>
      <c r="H8" s="339"/>
      <c r="I8" s="340"/>
      <c r="J8" s="339" t="s">
        <v>82</v>
      </c>
      <c r="K8" s="344">
        <v>0.4</v>
      </c>
      <c r="L8" s="339"/>
      <c r="M8" s="339"/>
      <c r="N8" s="340">
        <f>C8+G8+K8</f>
        <v>1.38</v>
      </c>
    </row>
    <row r="9" spans="1:14" x14ac:dyDescent="0.25">
      <c r="A9" s="345"/>
      <c r="B9" s="334" t="s">
        <v>85</v>
      </c>
      <c r="C9" s="332"/>
      <c r="D9" s="355"/>
      <c r="E9" s="332"/>
      <c r="F9" s="334" t="s">
        <v>85</v>
      </c>
      <c r="G9" s="332"/>
      <c r="H9" s="334"/>
      <c r="I9" s="332"/>
      <c r="J9" s="334" t="s">
        <v>85</v>
      </c>
      <c r="K9" s="337"/>
      <c r="L9" s="334"/>
      <c r="M9" s="334"/>
      <c r="N9" s="332"/>
    </row>
    <row r="10" spans="1:14" x14ac:dyDescent="0.25">
      <c r="A10" s="340">
        <v>7</v>
      </c>
      <c r="B10" s="339" t="s">
        <v>29</v>
      </c>
      <c r="C10" s="340">
        <v>0.33</v>
      </c>
      <c r="D10" s="354"/>
      <c r="E10" s="340"/>
      <c r="F10" s="339" t="s">
        <v>12</v>
      </c>
      <c r="G10" s="340">
        <v>0.95</v>
      </c>
      <c r="H10" s="339"/>
      <c r="I10" s="340"/>
      <c r="J10" s="339" t="s">
        <v>29</v>
      </c>
      <c r="K10" s="344">
        <v>0.33</v>
      </c>
      <c r="L10" s="339"/>
      <c r="M10" s="339"/>
      <c r="N10" s="340">
        <f>C10+G10+K10</f>
        <v>1.61</v>
      </c>
    </row>
    <row r="11" spans="1:14" ht="19.5" x14ac:dyDescent="0.25">
      <c r="A11" s="356">
        <v>4.9800000000000004</v>
      </c>
      <c r="B11" s="357"/>
      <c r="C11" s="356"/>
      <c r="D11" s="358" t="s">
        <v>93</v>
      </c>
      <c r="E11" s="356"/>
      <c r="F11" s="358"/>
      <c r="G11" s="359"/>
      <c r="H11" s="360"/>
      <c r="I11" s="361"/>
      <c r="J11" s="358" t="s">
        <v>93</v>
      </c>
      <c r="K11" s="359"/>
      <c r="L11" s="360"/>
      <c r="M11" s="360"/>
      <c r="N11" s="356"/>
    </row>
    <row r="12" spans="1:14" x14ac:dyDescent="0.25">
      <c r="A12" s="362"/>
      <c r="B12" s="348"/>
      <c r="C12" s="362"/>
      <c r="D12" s="363" t="s">
        <v>29</v>
      </c>
      <c r="E12" s="362">
        <v>0.33</v>
      </c>
      <c r="F12" s="363"/>
      <c r="G12" s="364"/>
      <c r="H12" s="348"/>
      <c r="I12" s="362"/>
      <c r="J12" s="363" t="s">
        <v>12</v>
      </c>
      <c r="K12" s="364">
        <v>0.82</v>
      </c>
      <c r="L12" s="348"/>
      <c r="M12" s="348"/>
      <c r="N12" s="340">
        <f>E12+K12</f>
        <v>1.1499999999999999</v>
      </c>
    </row>
    <row r="13" spans="1:14" ht="19.5" x14ac:dyDescent="0.25">
      <c r="A13" s="356"/>
      <c r="B13" s="358" t="s">
        <v>89</v>
      </c>
      <c r="C13" s="356"/>
      <c r="D13" s="358"/>
      <c r="E13" s="356"/>
      <c r="F13" s="358"/>
      <c r="G13" s="365"/>
      <c r="H13" s="358" t="s">
        <v>89</v>
      </c>
      <c r="I13" s="356"/>
      <c r="J13" s="358"/>
      <c r="K13" s="359"/>
      <c r="L13" s="360"/>
      <c r="M13" s="360"/>
      <c r="N13" s="366"/>
    </row>
    <row r="14" spans="1:14" x14ac:dyDescent="0.25">
      <c r="A14" s="362">
        <v>5.98</v>
      </c>
      <c r="B14" s="363" t="s">
        <v>24</v>
      </c>
      <c r="C14" s="367">
        <v>0.33</v>
      </c>
      <c r="D14" s="363"/>
      <c r="E14" s="367"/>
      <c r="F14" s="368"/>
      <c r="G14" s="369"/>
      <c r="H14" s="363" t="s">
        <v>12</v>
      </c>
      <c r="I14" s="362">
        <v>1.05</v>
      </c>
      <c r="J14" s="363"/>
      <c r="K14" s="364"/>
      <c r="L14" s="348"/>
      <c r="M14" s="348"/>
      <c r="N14" s="362">
        <v>1.38</v>
      </c>
    </row>
    <row r="15" spans="1:14" x14ac:dyDescent="0.25">
      <c r="A15" s="366">
        <v>3.25</v>
      </c>
      <c r="B15" s="370"/>
      <c r="C15" s="366"/>
      <c r="D15" s="371"/>
      <c r="E15" s="372"/>
      <c r="F15" s="373"/>
      <c r="G15" s="374"/>
      <c r="H15" s="371" t="s">
        <v>90</v>
      </c>
      <c r="I15" s="366">
        <v>0.75</v>
      </c>
      <c r="J15" s="371"/>
      <c r="K15" s="375"/>
      <c r="L15" s="370"/>
      <c r="M15" s="370"/>
      <c r="N15" s="366">
        <v>0.75</v>
      </c>
    </row>
    <row r="16" spans="1:14" x14ac:dyDescent="0.25">
      <c r="A16" s="376"/>
      <c r="B16" s="377"/>
      <c r="C16" s="378"/>
      <c r="D16" s="377"/>
      <c r="E16" s="376"/>
      <c r="F16" s="377"/>
      <c r="G16" s="378"/>
      <c r="H16" s="360" t="s">
        <v>88</v>
      </c>
      <c r="I16" s="376"/>
      <c r="J16" s="377"/>
      <c r="K16" s="379"/>
      <c r="L16" s="377"/>
      <c r="M16" s="378"/>
      <c r="N16" s="376"/>
    </row>
    <row r="17" spans="1:14" x14ac:dyDescent="0.25">
      <c r="A17" s="380">
        <v>2</v>
      </c>
      <c r="B17" s="381"/>
      <c r="C17" s="382"/>
      <c r="D17" s="381"/>
      <c r="E17" s="380"/>
      <c r="F17" s="381"/>
      <c r="G17" s="382"/>
      <c r="H17" s="348" t="s">
        <v>12</v>
      </c>
      <c r="I17" s="380">
        <v>0.46</v>
      </c>
      <c r="J17" s="381"/>
      <c r="K17" s="383"/>
      <c r="L17" s="381"/>
      <c r="M17" s="382"/>
      <c r="N17" s="380">
        <f>C17+E17+G17+I17+K17+M17</f>
        <v>0.46</v>
      </c>
    </row>
    <row r="18" spans="1:14" x14ac:dyDescent="0.25">
      <c r="A18" s="366"/>
      <c r="B18" s="360" t="s">
        <v>79</v>
      </c>
      <c r="C18" s="356"/>
      <c r="D18" s="392"/>
      <c r="E18" s="356"/>
      <c r="F18" s="360" t="s">
        <v>79</v>
      </c>
      <c r="G18" s="356"/>
      <c r="H18" s="360"/>
      <c r="I18" s="356"/>
      <c r="J18" s="360" t="s">
        <v>80</v>
      </c>
      <c r="K18" s="359"/>
      <c r="L18" s="360"/>
      <c r="M18" s="360"/>
      <c r="N18" s="356"/>
    </row>
    <row r="19" spans="1:14" x14ac:dyDescent="0.25">
      <c r="A19" s="362">
        <v>8</v>
      </c>
      <c r="B19" s="348" t="s">
        <v>29</v>
      </c>
      <c r="C19" s="362">
        <v>0.25</v>
      </c>
      <c r="D19" s="393"/>
      <c r="E19" s="362"/>
      <c r="F19" s="348" t="s">
        <v>12</v>
      </c>
      <c r="G19" s="362">
        <v>1.34</v>
      </c>
      <c r="H19" s="348"/>
      <c r="I19" s="362"/>
      <c r="J19" s="348" t="s">
        <v>29</v>
      </c>
      <c r="K19" s="364">
        <v>0.25</v>
      </c>
      <c r="L19" s="348"/>
      <c r="M19" s="348"/>
      <c r="N19" s="362">
        <f>C19+G19+K19</f>
        <v>1.84</v>
      </c>
    </row>
    <row r="20" spans="1:14" x14ac:dyDescent="0.25">
      <c r="A20" s="366"/>
      <c r="B20" s="360" t="s">
        <v>78</v>
      </c>
      <c r="C20" s="356"/>
      <c r="D20" s="392"/>
      <c r="E20" s="356"/>
      <c r="F20" s="360" t="s">
        <v>78</v>
      </c>
      <c r="G20" s="356"/>
      <c r="H20" s="360"/>
      <c r="I20" s="356"/>
      <c r="J20" s="360" t="s">
        <v>78</v>
      </c>
      <c r="K20" s="359"/>
      <c r="L20" s="360"/>
      <c r="M20" s="360"/>
      <c r="N20" s="356"/>
    </row>
    <row r="21" spans="1:14" x14ac:dyDescent="0.25">
      <c r="A21" s="362">
        <v>8</v>
      </c>
      <c r="B21" s="348" t="s">
        <v>12</v>
      </c>
      <c r="C21" s="362">
        <v>1.19</v>
      </c>
      <c r="D21" s="393"/>
      <c r="E21" s="362"/>
      <c r="F21" s="348" t="s">
        <v>29</v>
      </c>
      <c r="G21" s="362">
        <v>0.33</v>
      </c>
      <c r="H21" s="348"/>
      <c r="I21" s="362"/>
      <c r="J21" s="348" t="s">
        <v>29</v>
      </c>
      <c r="K21" s="364">
        <v>0.33</v>
      </c>
      <c r="L21" s="348"/>
      <c r="M21" s="348"/>
      <c r="N21" s="362">
        <f>C21+G21+K21</f>
        <v>1.85</v>
      </c>
    </row>
    <row r="22" spans="1:14" ht="18" x14ac:dyDescent="0.25">
      <c r="A22" s="394"/>
      <c r="B22" s="395"/>
      <c r="C22" s="395"/>
      <c r="D22" s="395"/>
      <c r="E22" s="376"/>
      <c r="F22" s="378"/>
      <c r="G22" s="395"/>
      <c r="H22" s="395" t="s">
        <v>87</v>
      </c>
      <c r="I22" s="376"/>
      <c r="J22" s="396"/>
      <c r="K22" s="397"/>
      <c r="L22" s="395"/>
      <c r="M22" s="395"/>
      <c r="N22" s="394"/>
    </row>
    <row r="23" spans="1:14" x14ac:dyDescent="0.25">
      <c r="A23" s="380">
        <v>2.17</v>
      </c>
      <c r="B23" s="382"/>
      <c r="C23" s="382"/>
      <c r="D23" s="382"/>
      <c r="E23" s="380"/>
      <c r="F23" s="382"/>
      <c r="G23" s="382"/>
      <c r="H23" s="382" t="s">
        <v>12</v>
      </c>
      <c r="I23" s="380">
        <v>0.5</v>
      </c>
      <c r="J23" s="398"/>
      <c r="K23" s="383"/>
      <c r="L23" s="382"/>
      <c r="M23" s="382"/>
      <c r="N23" s="380">
        <f>C23+E23+G23+I23+K23+M23</f>
        <v>0.5</v>
      </c>
    </row>
    <row r="24" spans="1:14" x14ac:dyDescent="0.25">
      <c r="A24" s="366"/>
      <c r="B24" s="360"/>
      <c r="C24" s="356"/>
      <c r="D24" s="360" t="s">
        <v>86</v>
      </c>
      <c r="E24" s="356"/>
      <c r="F24" s="399"/>
      <c r="G24" s="356"/>
      <c r="H24" s="360"/>
      <c r="I24" s="356"/>
      <c r="J24" s="360" t="s">
        <v>86</v>
      </c>
      <c r="K24" s="359"/>
      <c r="L24" s="360"/>
      <c r="M24" s="360"/>
      <c r="N24" s="356"/>
    </row>
    <row r="25" spans="1:14" x14ac:dyDescent="0.25">
      <c r="A25" s="362">
        <v>7</v>
      </c>
      <c r="B25" s="348"/>
      <c r="C25" s="362"/>
      <c r="D25" s="348" t="s">
        <v>12</v>
      </c>
      <c r="E25" s="362">
        <v>1.29</v>
      </c>
      <c r="F25" s="400"/>
      <c r="G25" s="362"/>
      <c r="H25" s="348"/>
      <c r="I25" s="362"/>
      <c r="J25" s="348" t="s">
        <v>29</v>
      </c>
      <c r="K25" s="364">
        <v>0.33</v>
      </c>
      <c r="L25" s="348"/>
      <c r="M25" s="348"/>
      <c r="N25" s="362">
        <f>E25+K25</f>
        <v>1.62</v>
      </c>
    </row>
    <row r="26" spans="1:14" ht="28.5" x14ac:dyDescent="0.25">
      <c r="A26" s="366"/>
      <c r="B26" s="360"/>
      <c r="C26" s="356"/>
      <c r="D26" s="358" t="s">
        <v>84</v>
      </c>
      <c r="E26" s="356"/>
      <c r="F26" s="399"/>
      <c r="G26" s="356"/>
      <c r="H26" s="360"/>
      <c r="I26" s="356"/>
      <c r="J26" s="358" t="s">
        <v>84</v>
      </c>
      <c r="K26" s="359"/>
      <c r="L26" s="360"/>
      <c r="M26" s="360"/>
      <c r="N26" s="356"/>
    </row>
    <row r="27" spans="1:14" x14ac:dyDescent="0.25">
      <c r="A27" s="362">
        <v>4.66</v>
      </c>
      <c r="B27" s="348"/>
      <c r="C27" s="362"/>
      <c r="D27" s="371" t="s">
        <v>12</v>
      </c>
      <c r="E27" s="362">
        <v>0.83</v>
      </c>
      <c r="F27" s="400"/>
      <c r="G27" s="362"/>
      <c r="H27" s="348"/>
      <c r="I27" s="362"/>
      <c r="J27" s="371" t="s">
        <v>29</v>
      </c>
      <c r="K27" s="364">
        <v>0.25</v>
      </c>
      <c r="L27" s="348"/>
      <c r="M27" s="348"/>
      <c r="N27" s="362">
        <f>E27+K27</f>
        <v>1.08</v>
      </c>
    </row>
    <row r="28" spans="1:14" ht="19.5" x14ac:dyDescent="0.25">
      <c r="A28" s="332"/>
      <c r="B28" s="334"/>
      <c r="C28" s="332"/>
      <c r="D28" s="333"/>
      <c r="E28" s="336"/>
      <c r="F28" s="333" t="s">
        <v>76</v>
      </c>
      <c r="G28" s="336"/>
      <c r="H28" s="333"/>
      <c r="I28" s="332"/>
      <c r="J28" s="333"/>
      <c r="K28" s="337"/>
      <c r="L28" s="334"/>
      <c r="M28" s="334"/>
      <c r="N28" s="345"/>
    </row>
    <row r="29" spans="1:14" ht="19.5" x14ac:dyDescent="0.25">
      <c r="A29" s="340">
        <v>2.25</v>
      </c>
      <c r="B29" s="339"/>
      <c r="C29" s="340"/>
      <c r="D29" s="341"/>
      <c r="E29" s="349"/>
      <c r="F29" s="341" t="s">
        <v>77</v>
      </c>
      <c r="G29" s="349">
        <v>0.52</v>
      </c>
      <c r="H29" s="341"/>
      <c r="I29" s="340"/>
      <c r="J29" s="341"/>
      <c r="K29" s="344"/>
      <c r="L29" s="339"/>
      <c r="M29" s="339"/>
      <c r="N29" s="340">
        <f>C29+E29+G29+I29+K29+M29</f>
        <v>0.52</v>
      </c>
    </row>
    <row r="30" spans="1:14" x14ac:dyDescent="0.25">
      <c r="A30" s="410">
        <f>SUM(A3:A29)</f>
        <v>73.12</v>
      </c>
      <c r="B30" s="411"/>
      <c r="C30" s="412">
        <f>SUM(C3:C29)</f>
        <v>3.38</v>
      </c>
      <c r="D30" s="413"/>
      <c r="E30" s="412">
        <f>SUM(E3:E29)</f>
        <v>3.35</v>
      </c>
      <c r="F30" s="411"/>
      <c r="G30" s="412">
        <f>SUM(G3:G29)</f>
        <v>3.94</v>
      </c>
      <c r="H30" s="411"/>
      <c r="I30" s="412">
        <f>SUM(I3:I29)</f>
        <v>3.09</v>
      </c>
      <c r="J30" s="411"/>
      <c r="K30" s="412">
        <f>SUM(K3:K29)</f>
        <v>3.1100000000000003</v>
      </c>
      <c r="L30" s="413"/>
      <c r="M30" s="412"/>
      <c r="N30" s="412">
        <f>SUM(N3:N29)</f>
        <v>16.87</v>
      </c>
    </row>
    <row r="31" spans="1:14" x14ac:dyDescent="0.25">
      <c r="A31" s="414"/>
      <c r="B31" s="415" t="s">
        <v>94</v>
      </c>
      <c r="C31" s="416"/>
      <c r="D31" s="331"/>
      <c r="E31" s="417"/>
      <c r="F31" s="416"/>
      <c r="G31" s="416"/>
      <c r="H31" s="416"/>
      <c r="I31" s="416"/>
      <c r="J31" s="418" t="s">
        <v>60</v>
      </c>
      <c r="K31" s="417"/>
      <c r="L31" s="417"/>
      <c r="M31" s="417"/>
      <c r="N31" s="416"/>
    </row>
    <row r="32" spans="1:14" ht="18" x14ac:dyDescent="0.25">
      <c r="A32" s="414"/>
      <c r="B32" s="419" t="s">
        <v>62</v>
      </c>
      <c r="C32" s="331" t="str">
        <f>B1</f>
        <v>VANESA ALBORT FERNANDEZ</v>
      </c>
      <c r="D32" s="331"/>
      <c r="E32" s="331"/>
      <c r="F32" s="420">
        <v>44958</v>
      </c>
      <c r="G32" s="416"/>
      <c r="H32" s="331"/>
      <c r="I32" s="416"/>
      <c r="J32" s="421">
        <f>N30*4.33</f>
        <v>73.0471</v>
      </c>
      <c r="K32" s="417"/>
      <c r="L32" s="417"/>
      <c r="M32" s="417"/>
      <c r="N32" s="416"/>
    </row>
    <row r="36" spans="5:5" x14ac:dyDescent="0.25">
      <c r="E36" t="s">
        <v>160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N34"/>
    </sheetView>
  </sheetViews>
  <sheetFormatPr baseColWidth="10" defaultRowHeight="15" x14ac:dyDescent="0.25"/>
  <cols>
    <col min="1" max="1" width="7.85546875" customWidth="1"/>
    <col min="3" max="3" width="7.7109375" customWidth="1"/>
    <col min="5" max="5" width="7.42578125" customWidth="1"/>
    <col min="7" max="7" width="7.28515625" customWidth="1"/>
    <col min="9" max="9" width="7.140625" customWidth="1"/>
    <col min="11" max="11" width="7.85546875" customWidth="1"/>
    <col min="12" max="12" width="7.5703125" customWidth="1"/>
    <col min="13" max="13" width="6.7109375" customWidth="1"/>
    <col min="14" max="14" width="7.28515625" customWidth="1"/>
  </cols>
  <sheetData>
    <row r="1" spans="1:14" x14ac:dyDescent="0.25">
      <c r="A1" s="150"/>
      <c r="B1" s="52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24" x14ac:dyDescent="0.25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51" t="s">
        <v>6</v>
      </c>
      <c r="G2" s="151" t="s">
        <v>5</v>
      </c>
      <c r="H2" s="151" t="s">
        <v>7</v>
      </c>
      <c r="I2" s="151" t="s">
        <v>5</v>
      </c>
      <c r="J2" s="151" t="s">
        <v>8</v>
      </c>
      <c r="K2" s="151" t="s">
        <v>5</v>
      </c>
      <c r="L2" s="151" t="s">
        <v>28</v>
      </c>
      <c r="M2" s="151" t="s">
        <v>5</v>
      </c>
      <c r="N2" s="151" t="s">
        <v>10</v>
      </c>
    </row>
    <row r="3" spans="1:14" x14ac:dyDescent="0.25">
      <c r="A3" s="345"/>
      <c r="B3" s="351"/>
      <c r="C3" s="351"/>
      <c r="D3" s="351" t="s">
        <v>136</v>
      </c>
      <c r="E3" s="345"/>
      <c r="F3" s="351"/>
      <c r="G3" s="351"/>
      <c r="H3" s="351" t="s">
        <v>136</v>
      </c>
      <c r="I3" s="345"/>
      <c r="J3" s="351"/>
      <c r="K3" s="351"/>
      <c r="L3" s="351"/>
      <c r="M3" s="351"/>
      <c r="N3" s="345"/>
    </row>
    <row r="4" spans="1:14" x14ac:dyDescent="0.25">
      <c r="A4" s="340">
        <v>5.33</v>
      </c>
      <c r="B4" s="339"/>
      <c r="C4" s="339"/>
      <c r="D4" s="339" t="s">
        <v>12</v>
      </c>
      <c r="E4" s="340">
        <v>0.9</v>
      </c>
      <c r="F4" s="339"/>
      <c r="G4" s="339"/>
      <c r="H4" s="339" t="s">
        <v>29</v>
      </c>
      <c r="I4" s="340">
        <v>0.33</v>
      </c>
      <c r="J4" s="339"/>
      <c r="K4" s="339"/>
      <c r="L4" s="339"/>
      <c r="M4" s="339"/>
      <c r="N4" s="340">
        <f>K4+I4+G4+E4+C4</f>
        <v>1.23</v>
      </c>
    </row>
    <row r="5" spans="1:14" x14ac:dyDescent="0.25">
      <c r="A5" s="345"/>
      <c r="B5" s="351" t="s">
        <v>81</v>
      </c>
      <c r="C5" s="345"/>
      <c r="D5" s="352"/>
      <c r="E5" s="345"/>
      <c r="F5" s="351" t="s">
        <v>81</v>
      </c>
      <c r="G5" s="345"/>
      <c r="H5" s="351"/>
      <c r="I5" s="345"/>
      <c r="J5" s="351" t="s">
        <v>81</v>
      </c>
      <c r="K5" s="353"/>
      <c r="L5" s="351"/>
      <c r="M5" s="351"/>
      <c r="N5" s="345"/>
    </row>
    <row r="6" spans="1:14" x14ac:dyDescent="0.25">
      <c r="A6" s="340">
        <v>6.5</v>
      </c>
      <c r="B6" s="339" t="s">
        <v>12</v>
      </c>
      <c r="C6" s="340">
        <v>0.7</v>
      </c>
      <c r="D6" s="354"/>
      <c r="E6" s="340"/>
      <c r="F6" s="339" t="s">
        <v>82</v>
      </c>
      <c r="G6" s="340">
        <v>0.4</v>
      </c>
      <c r="H6" s="339"/>
      <c r="I6" s="340"/>
      <c r="J6" s="339" t="s">
        <v>82</v>
      </c>
      <c r="K6" s="344">
        <v>0.4</v>
      </c>
      <c r="L6" s="339"/>
      <c r="M6" s="339"/>
      <c r="N6" s="340">
        <f>C6+G6+K6</f>
        <v>1.5</v>
      </c>
    </row>
    <row r="7" spans="1:14" x14ac:dyDescent="0.25">
      <c r="A7" s="345"/>
      <c r="B7" s="334" t="s">
        <v>83</v>
      </c>
      <c r="C7" s="332"/>
      <c r="D7" s="355"/>
      <c r="E7" s="332"/>
      <c r="F7" s="334" t="s">
        <v>83</v>
      </c>
      <c r="G7" s="332"/>
      <c r="H7" s="334"/>
      <c r="I7" s="332"/>
      <c r="J7" s="334" t="s">
        <v>83</v>
      </c>
      <c r="K7" s="337"/>
      <c r="L7" s="334"/>
      <c r="M7" s="334"/>
      <c r="N7" s="332"/>
    </row>
    <row r="8" spans="1:14" x14ac:dyDescent="0.25">
      <c r="A8" s="340">
        <v>6</v>
      </c>
      <c r="B8" s="339" t="s">
        <v>12</v>
      </c>
      <c r="C8" s="340">
        <v>0.57999999999999996</v>
      </c>
      <c r="D8" s="354"/>
      <c r="E8" s="340"/>
      <c r="F8" s="339" t="s">
        <v>82</v>
      </c>
      <c r="G8" s="340">
        <v>0.4</v>
      </c>
      <c r="H8" s="339"/>
      <c r="I8" s="340"/>
      <c r="J8" s="339" t="s">
        <v>82</v>
      </c>
      <c r="K8" s="344">
        <v>0.4</v>
      </c>
      <c r="L8" s="339"/>
      <c r="M8" s="339"/>
      <c r="N8" s="340">
        <f>C8+G8+K8</f>
        <v>1.38</v>
      </c>
    </row>
    <row r="9" spans="1:14" x14ac:dyDescent="0.25">
      <c r="A9" s="345"/>
      <c r="B9" s="334" t="s">
        <v>85</v>
      </c>
      <c r="C9" s="332"/>
      <c r="D9" s="355"/>
      <c r="E9" s="332"/>
      <c r="F9" s="334" t="s">
        <v>85</v>
      </c>
      <c r="G9" s="332"/>
      <c r="H9" s="334"/>
      <c r="I9" s="332"/>
      <c r="J9" s="334" t="s">
        <v>85</v>
      </c>
      <c r="K9" s="337"/>
      <c r="L9" s="334"/>
      <c r="M9" s="334"/>
      <c r="N9" s="332"/>
    </row>
    <row r="10" spans="1:14" x14ac:dyDescent="0.25">
      <c r="A10" s="340">
        <v>7</v>
      </c>
      <c r="B10" s="339" t="s">
        <v>29</v>
      </c>
      <c r="C10" s="340">
        <v>0.33</v>
      </c>
      <c r="D10" s="354"/>
      <c r="E10" s="340"/>
      <c r="F10" s="339" t="s">
        <v>12</v>
      </c>
      <c r="G10" s="340">
        <v>0.95</v>
      </c>
      <c r="H10" s="339"/>
      <c r="I10" s="340"/>
      <c r="J10" s="339" t="s">
        <v>29</v>
      </c>
      <c r="K10" s="344">
        <v>0.33</v>
      </c>
      <c r="L10" s="339"/>
      <c r="M10" s="339"/>
      <c r="N10" s="340">
        <f>C10+G10+K10</f>
        <v>1.61</v>
      </c>
    </row>
    <row r="11" spans="1:14" ht="19.5" x14ac:dyDescent="0.25">
      <c r="A11" s="356">
        <v>4.9800000000000004</v>
      </c>
      <c r="B11" s="357"/>
      <c r="C11" s="356"/>
      <c r="D11" s="358" t="s">
        <v>93</v>
      </c>
      <c r="E11" s="356"/>
      <c r="F11" s="358"/>
      <c r="G11" s="359"/>
      <c r="H11" s="360"/>
      <c r="I11" s="361"/>
      <c r="J11" s="358" t="s">
        <v>93</v>
      </c>
      <c r="K11" s="359"/>
      <c r="L11" s="360"/>
      <c r="M11" s="360"/>
      <c r="N11" s="356"/>
    </row>
    <row r="12" spans="1:14" x14ac:dyDescent="0.25">
      <c r="A12" s="362"/>
      <c r="B12" s="348"/>
      <c r="C12" s="362"/>
      <c r="D12" s="363" t="s">
        <v>29</v>
      </c>
      <c r="E12" s="362">
        <v>0.33</v>
      </c>
      <c r="F12" s="363"/>
      <c r="G12" s="364"/>
      <c r="H12" s="348"/>
      <c r="I12" s="362"/>
      <c r="J12" s="363" t="s">
        <v>12</v>
      </c>
      <c r="K12" s="364">
        <v>0.82</v>
      </c>
      <c r="L12" s="348"/>
      <c r="M12" s="348"/>
      <c r="N12" s="340">
        <f>E12+K12</f>
        <v>1.1499999999999999</v>
      </c>
    </row>
    <row r="13" spans="1:14" ht="19.5" x14ac:dyDescent="0.25">
      <c r="A13" s="356"/>
      <c r="B13" s="358" t="s">
        <v>89</v>
      </c>
      <c r="C13" s="356"/>
      <c r="D13" s="358"/>
      <c r="E13" s="356"/>
      <c r="F13" s="358"/>
      <c r="G13" s="365"/>
      <c r="H13" s="358" t="s">
        <v>89</v>
      </c>
      <c r="I13" s="356"/>
      <c r="J13" s="358"/>
      <c r="K13" s="359"/>
      <c r="L13" s="360"/>
      <c r="M13" s="360"/>
      <c r="N13" s="366"/>
    </row>
    <row r="14" spans="1:14" x14ac:dyDescent="0.25">
      <c r="A14" s="362">
        <v>5.98</v>
      </c>
      <c r="B14" s="363" t="s">
        <v>24</v>
      </c>
      <c r="C14" s="367">
        <v>0.33</v>
      </c>
      <c r="D14" s="363"/>
      <c r="E14" s="367"/>
      <c r="F14" s="368"/>
      <c r="G14" s="369"/>
      <c r="H14" s="363" t="s">
        <v>12</v>
      </c>
      <c r="I14" s="362">
        <v>1.05</v>
      </c>
      <c r="J14" s="363"/>
      <c r="K14" s="364"/>
      <c r="L14" s="348"/>
      <c r="M14" s="348"/>
      <c r="N14" s="362">
        <v>1.38</v>
      </c>
    </row>
    <row r="15" spans="1:14" x14ac:dyDescent="0.25">
      <c r="A15" s="366">
        <v>3.25</v>
      </c>
      <c r="B15" s="370"/>
      <c r="C15" s="366"/>
      <c r="D15" s="371"/>
      <c r="E15" s="372"/>
      <c r="F15" s="373"/>
      <c r="G15" s="374"/>
      <c r="H15" s="371" t="s">
        <v>90</v>
      </c>
      <c r="I15" s="366">
        <v>0.75</v>
      </c>
      <c r="J15" s="371"/>
      <c r="K15" s="375"/>
      <c r="L15" s="370"/>
      <c r="M15" s="370"/>
      <c r="N15" s="366">
        <v>0.75</v>
      </c>
    </row>
    <row r="16" spans="1:14" x14ac:dyDescent="0.25">
      <c r="A16" s="376"/>
      <c r="B16" s="377"/>
      <c r="C16" s="378"/>
      <c r="D16" s="377"/>
      <c r="E16" s="376"/>
      <c r="F16" s="377"/>
      <c r="G16" s="378"/>
      <c r="H16" s="360" t="s">
        <v>88</v>
      </c>
      <c r="I16" s="376"/>
      <c r="J16" s="377"/>
      <c r="K16" s="379"/>
      <c r="L16" s="377"/>
      <c r="M16" s="378"/>
      <c r="N16" s="376"/>
    </row>
    <row r="17" spans="1:14" x14ac:dyDescent="0.25">
      <c r="A17" s="380">
        <v>2</v>
      </c>
      <c r="B17" s="381"/>
      <c r="C17" s="382"/>
      <c r="D17" s="381"/>
      <c r="E17" s="380"/>
      <c r="F17" s="381"/>
      <c r="G17" s="382"/>
      <c r="H17" s="348" t="s">
        <v>12</v>
      </c>
      <c r="I17" s="380">
        <v>0.46</v>
      </c>
      <c r="J17" s="381"/>
      <c r="K17" s="383"/>
      <c r="L17" s="381"/>
      <c r="M17" s="382"/>
      <c r="N17" s="380">
        <f>C17+E17+G17+I17+K17+M17</f>
        <v>0.46</v>
      </c>
    </row>
    <row r="18" spans="1:14" x14ac:dyDescent="0.25">
      <c r="A18" s="356"/>
      <c r="B18" s="384"/>
      <c r="C18" s="384"/>
      <c r="D18" s="360" t="s">
        <v>91</v>
      </c>
      <c r="E18" s="356"/>
      <c r="F18" s="385"/>
      <c r="G18" s="356"/>
      <c r="H18" s="386"/>
      <c r="I18" s="356"/>
      <c r="J18" s="387" t="s">
        <v>92</v>
      </c>
      <c r="K18" s="359"/>
      <c r="L18" s="386"/>
      <c r="M18" s="384"/>
      <c r="N18" s="356"/>
    </row>
    <row r="19" spans="1:14" x14ac:dyDescent="0.25">
      <c r="A19" s="362">
        <v>7</v>
      </c>
      <c r="B19" s="388"/>
      <c r="C19" s="388"/>
      <c r="D19" s="348" t="s">
        <v>29</v>
      </c>
      <c r="E19" s="362">
        <v>0.5</v>
      </c>
      <c r="F19" s="389"/>
      <c r="G19" s="362"/>
      <c r="H19" s="390"/>
      <c r="I19" s="362"/>
      <c r="J19" s="391" t="s">
        <v>12</v>
      </c>
      <c r="K19" s="364">
        <v>1.1100000000000001</v>
      </c>
      <c r="L19" s="390"/>
      <c r="M19" s="388"/>
      <c r="N19" s="362">
        <f>C19+E19+G19+I19+K19</f>
        <v>1.61</v>
      </c>
    </row>
    <row r="20" spans="1:14" x14ac:dyDescent="0.25">
      <c r="A20" s="366"/>
      <c r="B20" s="360" t="s">
        <v>79</v>
      </c>
      <c r="C20" s="356"/>
      <c r="D20" s="392"/>
      <c r="E20" s="356"/>
      <c r="F20" s="360" t="s">
        <v>79</v>
      </c>
      <c r="G20" s="356"/>
      <c r="H20" s="360"/>
      <c r="I20" s="356"/>
      <c r="J20" s="360" t="s">
        <v>80</v>
      </c>
      <c r="K20" s="359"/>
      <c r="L20" s="360"/>
      <c r="M20" s="360"/>
      <c r="N20" s="356"/>
    </row>
    <row r="21" spans="1:14" x14ac:dyDescent="0.25">
      <c r="A21" s="362">
        <v>8</v>
      </c>
      <c r="B21" s="348" t="s">
        <v>29</v>
      </c>
      <c r="C21" s="362">
        <v>0.25</v>
      </c>
      <c r="D21" s="393"/>
      <c r="E21" s="362"/>
      <c r="F21" s="348" t="s">
        <v>12</v>
      </c>
      <c r="G21" s="362">
        <v>1.34</v>
      </c>
      <c r="H21" s="348"/>
      <c r="I21" s="362"/>
      <c r="J21" s="348" t="s">
        <v>29</v>
      </c>
      <c r="K21" s="364">
        <v>0.25</v>
      </c>
      <c r="L21" s="348"/>
      <c r="M21" s="348"/>
      <c r="N21" s="362">
        <f>C21+G21+K21</f>
        <v>1.84</v>
      </c>
    </row>
    <row r="22" spans="1:14" x14ac:dyDescent="0.25">
      <c r="A22" s="366"/>
      <c r="B22" s="360" t="s">
        <v>78</v>
      </c>
      <c r="C22" s="356"/>
      <c r="D22" s="392"/>
      <c r="E22" s="356"/>
      <c r="F22" s="360" t="s">
        <v>78</v>
      </c>
      <c r="G22" s="356"/>
      <c r="H22" s="360"/>
      <c r="I22" s="356"/>
      <c r="J22" s="360" t="s">
        <v>78</v>
      </c>
      <c r="K22" s="359"/>
      <c r="L22" s="360"/>
      <c r="M22" s="360"/>
      <c r="N22" s="356"/>
    </row>
    <row r="23" spans="1:14" x14ac:dyDescent="0.25">
      <c r="A23" s="362">
        <v>8</v>
      </c>
      <c r="B23" s="348" t="s">
        <v>12</v>
      </c>
      <c r="C23" s="362">
        <v>1.19</v>
      </c>
      <c r="D23" s="393"/>
      <c r="E23" s="362"/>
      <c r="F23" s="348" t="s">
        <v>29</v>
      </c>
      <c r="G23" s="362">
        <v>0.33</v>
      </c>
      <c r="H23" s="348"/>
      <c r="I23" s="362"/>
      <c r="J23" s="348" t="s">
        <v>29</v>
      </c>
      <c r="K23" s="364">
        <v>0.33</v>
      </c>
      <c r="L23" s="348"/>
      <c r="M23" s="348"/>
      <c r="N23" s="362">
        <f>C23+G23+K23</f>
        <v>1.85</v>
      </c>
    </row>
    <row r="24" spans="1:14" ht="18" x14ac:dyDescent="0.25">
      <c r="A24" s="394"/>
      <c r="B24" s="395"/>
      <c r="C24" s="395"/>
      <c r="D24" s="395"/>
      <c r="E24" s="376"/>
      <c r="F24" s="378"/>
      <c r="G24" s="395"/>
      <c r="H24" s="395" t="s">
        <v>87</v>
      </c>
      <c r="I24" s="376"/>
      <c r="J24" s="396"/>
      <c r="K24" s="397"/>
      <c r="L24" s="395"/>
      <c r="M24" s="395"/>
      <c r="N24" s="394"/>
    </row>
    <row r="25" spans="1:14" x14ac:dyDescent="0.25">
      <c r="A25" s="380">
        <v>2.17</v>
      </c>
      <c r="B25" s="382"/>
      <c r="C25" s="382"/>
      <c r="D25" s="382"/>
      <c r="E25" s="380"/>
      <c r="F25" s="382"/>
      <c r="G25" s="382"/>
      <c r="H25" s="382" t="s">
        <v>12</v>
      </c>
      <c r="I25" s="380">
        <v>0.5</v>
      </c>
      <c r="J25" s="398"/>
      <c r="K25" s="383"/>
      <c r="L25" s="382"/>
      <c r="M25" s="382"/>
      <c r="N25" s="380">
        <f>C25+E25+G25+I25+K25+M25</f>
        <v>0.5</v>
      </c>
    </row>
    <row r="26" spans="1:14" x14ac:dyDescent="0.25">
      <c r="A26" s="366"/>
      <c r="B26" s="360"/>
      <c r="C26" s="356"/>
      <c r="D26" s="360" t="s">
        <v>86</v>
      </c>
      <c r="E26" s="356"/>
      <c r="F26" s="399"/>
      <c r="G26" s="356"/>
      <c r="H26" s="360"/>
      <c r="I26" s="356"/>
      <c r="J26" s="360" t="s">
        <v>86</v>
      </c>
      <c r="K26" s="359"/>
      <c r="L26" s="360"/>
      <c r="M26" s="360"/>
      <c r="N26" s="356"/>
    </row>
    <row r="27" spans="1:14" x14ac:dyDescent="0.25">
      <c r="A27" s="362">
        <v>7</v>
      </c>
      <c r="B27" s="348"/>
      <c r="C27" s="362"/>
      <c r="D27" s="348" t="s">
        <v>12</v>
      </c>
      <c r="E27" s="362">
        <v>1.29</v>
      </c>
      <c r="F27" s="400"/>
      <c r="G27" s="362"/>
      <c r="H27" s="348"/>
      <c r="I27" s="362"/>
      <c r="J27" s="348" t="s">
        <v>29</v>
      </c>
      <c r="K27" s="364">
        <v>0.33</v>
      </c>
      <c r="L27" s="348"/>
      <c r="M27" s="348"/>
      <c r="N27" s="362">
        <f>E27+K27</f>
        <v>1.62</v>
      </c>
    </row>
    <row r="28" spans="1:14" ht="28.5" x14ac:dyDescent="0.25">
      <c r="A28" s="366"/>
      <c r="B28" s="360"/>
      <c r="C28" s="356"/>
      <c r="D28" s="358" t="s">
        <v>84</v>
      </c>
      <c r="E28" s="356"/>
      <c r="F28" s="399"/>
      <c r="G28" s="356"/>
      <c r="H28" s="360"/>
      <c r="I28" s="356"/>
      <c r="J28" s="358" t="s">
        <v>84</v>
      </c>
      <c r="K28" s="359"/>
      <c r="L28" s="360"/>
      <c r="M28" s="360"/>
      <c r="N28" s="356"/>
    </row>
    <row r="29" spans="1:14" x14ac:dyDescent="0.25">
      <c r="A29" s="362">
        <v>4.66</v>
      </c>
      <c r="B29" s="348"/>
      <c r="C29" s="362"/>
      <c r="D29" s="371" t="s">
        <v>12</v>
      </c>
      <c r="E29" s="362">
        <v>0.83</v>
      </c>
      <c r="F29" s="400"/>
      <c r="G29" s="362"/>
      <c r="H29" s="348"/>
      <c r="I29" s="362"/>
      <c r="J29" s="371" t="s">
        <v>29</v>
      </c>
      <c r="K29" s="364">
        <v>0.25</v>
      </c>
      <c r="L29" s="348"/>
      <c r="M29" s="348"/>
      <c r="N29" s="362">
        <f>E29+K29</f>
        <v>1.08</v>
      </c>
    </row>
    <row r="30" spans="1:14" ht="19.5" x14ac:dyDescent="0.25">
      <c r="A30" s="332"/>
      <c r="B30" s="334"/>
      <c r="C30" s="332"/>
      <c r="D30" s="333"/>
      <c r="E30" s="336"/>
      <c r="F30" s="333" t="s">
        <v>76</v>
      </c>
      <c r="G30" s="336"/>
      <c r="H30" s="333"/>
      <c r="I30" s="332"/>
      <c r="J30" s="333"/>
      <c r="K30" s="337"/>
      <c r="L30" s="334"/>
      <c r="M30" s="334"/>
      <c r="N30" s="345"/>
    </row>
    <row r="31" spans="1:14" ht="19.5" x14ac:dyDescent="0.25">
      <c r="A31" s="340">
        <v>2.25</v>
      </c>
      <c r="B31" s="339"/>
      <c r="C31" s="340"/>
      <c r="D31" s="341"/>
      <c r="E31" s="349"/>
      <c r="F31" s="341" t="s">
        <v>77</v>
      </c>
      <c r="G31" s="349">
        <v>0.52</v>
      </c>
      <c r="H31" s="341"/>
      <c r="I31" s="340"/>
      <c r="J31" s="341"/>
      <c r="K31" s="344"/>
      <c r="L31" s="339"/>
      <c r="M31" s="339"/>
      <c r="N31" s="340">
        <f>C31+E31+G31+I31+K31+M31</f>
        <v>0.52</v>
      </c>
    </row>
    <row r="32" spans="1:14" x14ac:dyDescent="0.25">
      <c r="A32" s="410">
        <f>SUM(A3:A31)</f>
        <v>80.11999999999999</v>
      </c>
      <c r="B32" s="411"/>
      <c r="C32" s="412">
        <f>SUM(C3:C31)</f>
        <v>3.38</v>
      </c>
      <c r="D32" s="413"/>
      <c r="E32" s="412">
        <f>SUM(E3:E31)</f>
        <v>3.85</v>
      </c>
      <c r="F32" s="411"/>
      <c r="G32" s="412">
        <f>SUM(G3:G31)</f>
        <v>3.94</v>
      </c>
      <c r="H32" s="411"/>
      <c r="I32" s="412">
        <f>SUM(I3:I31)</f>
        <v>3.09</v>
      </c>
      <c r="J32" s="411"/>
      <c r="K32" s="412">
        <f>SUM(K3:K31)</f>
        <v>4.2200000000000006</v>
      </c>
      <c r="L32" s="413"/>
      <c r="M32" s="412"/>
      <c r="N32" s="412">
        <f>SUM(N3:N31)</f>
        <v>18.48</v>
      </c>
    </row>
    <row r="33" spans="1:14" x14ac:dyDescent="0.25">
      <c r="A33" s="414"/>
      <c r="B33" s="415" t="s">
        <v>94</v>
      </c>
      <c r="C33" s="416"/>
      <c r="D33" s="331"/>
      <c r="E33" s="417"/>
      <c r="F33" s="416"/>
      <c r="G33" s="416"/>
      <c r="H33" s="416"/>
      <c r="I33" s="416"/>
      <c r="J33" s="418" t="s">
        <v>60</v>
      </c>
      <c r="K33" s="417"/>
      <c r="L33" s="417"/>
      <c r="M33" s="417"/>
      <c r="N33" s="416"/>
    </row>
    <row r="34" spans="1:14" ht="18" x14ac:dyDescent="0.25">
      <c r="A34" s="414"/>
      <c r="B34" s="419" t="s">
        <v>62</v>
      </c>
      <c r="C34" s="331" t="str">
        <f>B1</f>
        <v>VANESA ALBORT FERNANDEZ</v>
      </c>
      <c r="D34" s="331"/>
      <c r="E34" s="331"/>
      <c r="F34" s="420">
        <v>44944</v>
      </c>
      <c r="G34" s="416"/>
      <c r="H34" s="331"/>
      <c r="I34" s="416"/>
      <c r="J34" s="421">
        <f>N32*4.33</f>
        <v>80.0184</v>
      </c>
      <c r="K34" s="417"/>
      <c r="L34" s="417"/>
      <c r="M34" s="417"/>
      <c r="N34" s="416"/>
    </row>
    <row r="37" spans="1:14" x14ac:dyDescent="0.25">
      <c r="F37" t="s">
        <v>157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sqref="A1:N36"/>
    </sheetView>
  </sheetViews>
  <sheetFormatPr baseColWidth="10" defaultRowHeight="15" x14ac:dyDescent="0.25"/>
  <cols>
    <col min="1" max="1" width="6.140625" customWidth="1"/>
    <col min="2" max="2" width="13.85546875" customWidth="1"/>
    <col min="3" max="3" width="8.28515625" customWidth="1"/>
    <col min="5" max="5" width="6.85546875" customWidth="1"/>
    <col min="6" max="6" width="13.28515625" customWidth="1"/>
    <col min="7" max="7" width="7.140625" customWidth="1"/>
    <col min="9" max="9" width="7.140625" customWidth="1"/>
    <col min="10" max="10" width="13.5703125" customWidth="1"/>
    <col min="11" max="11" width="6.7109375" customWidth="1"/>
    <col min="12" max="12" width="7" customWidth="1"/>
    <col min="13" max="13" width="7.42578125" customWidth="1"/>
    <col min="14" max="14" width="8.140625" customWidth="1"/>
  </cols>
  <sheetData>
    <row r="1" spans="1:14" x14ac:dyDescent="0.25">
      <c r="A1" s="150"/>
      <c r="B1" s="52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36" x14ac:dyDescent="0.25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51" t="s">
        <v>6</v>
      </c>
      <c r="G2" s="151" t="s">
        <v>5</v>
      </c>
      <c r="H2" s="151" t="s">
        <v>7</v>
      </c>
      <c r="I2" s="151" t="s">
        <v>5</v>
      </c>
      <c r="J2" s="151" t="s">
        <v>8</v>
      </c>
      <c r="K2" s="151" t="s">
        <v>5</v>
      </c>
      <c r="L2" s="151" t="s">
        <v>28</v>
      </c>
      <c r="M2" s="151" t="s">
        <v>5</v>
      </c>
      <c r="N2" s="151" t="s">
        <v>10</v>
      </c>
    </row>
    <row r="3" spans="1:14" x14ac:dyDescent="0.25">
      <c r="A3" s="345"/>
      <c r="B3" s="351"/>
      <c r="C3" s="351"/>
      <c r="D3" s="351" t="s">
        <v>136</v>
      </c>
      <c r="E3" s="345"/>
      <c r="F3" s="351"/>
      <c r="G3" s="351"/>
      <c r="H3" s="351" t="s">
        <v>136</v>
      </c>
      <c r="I3" s="345"/>
      <c r="J3" s="351"/>
      <c r="K3" s="351"/>
      <c r="L3" s="351"/>
      <c r="M3" s="351"/>
      <c r="N3" s="345"/>
    </row>
    <row r="4" spans="1:14" x14ac:dyDescent="0.25">
      <c r="A4" s="340">
        <v>5.33</v>
      </c>
      <c r="B4" s="339"/>
      <c r="C4" s="339"/>
      <c r="D4" s="339" t="s">
        <v>12</v>
      </c>
      <c r="E4" s="340">
        <v>0.9</v>
      </c>
      <c r="F4" s="339"/>
      <c r="G4" s="339"/>
      <c r="H4" s="339" t="s">
        <v>29</v>
      </c>
      <c r="I4" s="340">
        <v>0.33</v>
      </c>
      <c r="J4" s="339"/>
      <c r="K4" s="339"/>
      <c r="L4" s="339"/>
      <c r="M4" s="339"/>
      <c r="N4" s="340">
        <f>K4+I4+G4+E4+C4</f>
        <v>1.23</v>
      </c>
    </row>
    <row r="5" spans="1:14" x14ac:dyDescent="0.25">
      <c r="A5" s="345"/>
      <c r="B5" s="351" t="s">
        <v>81</v>
      </c>
      <c r="C5" s="345"/>
      <c r="D5" s="352"/>
      <c r="E5" s="345"/>
      <c r="F5" s="351" t="s">
        <v>81</v>
      </c>
      <c r="G5" s="345"/>
      <c r="H5" s="351"/>
      <c r="I5" s="345"/>
      <c r="J5" s="351" t="s">
        <v>81</v>
      </c>
      <c r="K5" s="353"/>
      <c r="L5" s="351"/>
      <c r="M5" s="351"/>
      <c r="N5" s="345"/>
    </row>
    <row r="6" spans="1:14" x14ac:dyDescent="0.25">
      <c r="A6" s="340">
        <v>6.5</v>
      </c>
      <c r="B6" s="339" t="s">
        <v>12</v>
      </c>
      <c r="C6" s="340">
        <v>0.7</v>
      </c>
      <c r="D6" s="354"/>
      <c r="E6" s="340"/>
      <c r="F6" s="339" t="s">
        <v>82</v>
      </c>
      <c r="G6" s="340">
        <v>0.4</v>
      </c>
      <c r="H6" s="339"/>
      <c r="I6" s="340"/>
      <c r="J6" s="339" t="s">
        <v>82</v>
      </c>
      <c r="K6" s="344">
        <v>0.4</v>
      </c>
      <c r="L6" s="339"/>
      <c r="M6" s="339"/>
      <c r="N6" s="340">
        <f>C6+G6+K6</f>
        <v>1.5</v>
      </c>
    </row>
    <row r="7" spans="1:14" x14ac:dyDescent="0.25">
      <c r="A7" s="345"/>
      <c r="B7" s="334" t="s">
        <v>83</v>
      </c>
      <c r="C7" s="332"/>
      <c r="D7" s="355"/>
      <c r="E7" s="332"/>
      <c r="F7" s="334" t="s">
        <v>83</v>
      </c>
      <c r="G7" s="332"/>
      <c r="H7" s="334"/>
      <c r="I7" s="332"/>
      <c r="J7" s="334" t="s">
        <v>83</v>
      </c>
      <c r="K7" s="337"/>
      <c r="L7" s="334"/>
      <c r="M7" s="334"/>
      <c r="N7" s="332"/>
    </row>
    <row r="8" spans="1:14" x14ac:dyDescent="0.25">
      <c r="A8" s="340">
        <v>6</v>
      </c>
      <c r="B8" s="339" t="s">
        <v>12</v>
      </c>
      <c r="C8" s="340">
        <v>0.57999999999999996</v>
      </c>
      <c r="D8" s="354"/>
      <c r="E8" s="340"/>
      <c r="F8" s="339" t="s">
        <v>82</v>
      </c>
      <c r="G8" s="340">
        <v>0.4</v>
      </c>
      <c r="H8" s="339"/>
      <c r="I8" s="340"/>
      <c r="J8" s="339" t="s">
        <v>82</v>
      </c>
      <c r="K8" s="344">
        <v>0.4</v>
      </c>
      <c r="L8" s="339"/>
      <c r="M8" s="339"/>
      <c r="N8" s="340">
        <f>C8+G8+K8</f>
        <v>1.38</v>
      </c>
    </row>
    <row r="9" spans="1:14" x14ac:dyDescent="0.25">
      <c r="A9" s="345"/>
      <c r="B9" s="334" t="s">
        <v>85</v>
      </c>
      <c r="C9" s="332"/>
      <c r="D9" s="355"/>
      <c r="E9" s="332"/>
      <c r="F9" s="334" t="s">
        <v>85</v>
      </c>
      <c r="G9" s="332"/>
      <c r="H9" s="334"/>
      <c r="I9" s="332"/>
      <c r="J9" s="334" t="s">
        <v>85</v>
      </c>
      <c r="K9" s="337"/>
      <c r="L9" s="334"/>
      <c r="M9" s="334"/>
      <c r="N9" s="332"/>
    </row>
    <row r="10" spans="1:14" x14ac:dyDescent="0.25">
      <c r="A10" s="340">
        <v>7</v>
      </c>
      <c r="B10" s="339" t="s">
        <v>29</v>
      </c>
      <c r="C10" s="340">
        <v>0.33</v>
      </c>
      <c r="D10" s="354"/>
      <c r="E10" s="340"/>
      <c r="F10" s="339" t="s">
        <v>12</v>
      </c>
      <c r="G10" s="340">
        <v>0.95</v>
      </c>
      <c r="H10" s="339"/>
      <c r="I10" s="340"/>
      <c r="J10" s="339" t="s">
        <v>29</v>
      </c>
      <c r="K10" s="344">
        <v>0.33</v>
      </c>
      <c r="L10" s="339"/>
      <c r="M10" s="339"/>
      <c r="N10" s="340">
        <f>C10+G10+K10</f>
        <v>1.61</v>
      </c>
    </row>
    <row r="11" spans="1:14" ht="19.5" x14ac:dyDescent="0.25">
      <c r="A11" s="356">
        <v>4.9800000000000004</v>
      </c>
      <c r="B11" s="357"/>
      <c r="C11" s="356"/>
      <c r="D11" s="358" t="s">
        <v>93</v>
      </c>
      <c r="E11" s="356"/>
      <c r="F11" s="358"/>
      <c r="G11" s="359"/>
      <c r="H11" s="360"/>
      <c r="I11" s="361"/>
      <c r="J11" s="358" t="s">
        <v>93</v>
      </c>
      <c r="K11" s="359"/>
      <c r="L11" s="360"/>
      <c r="M11" s="360"/>
      <c r="N11" s="356"/>
    </row>
    <row r="12" spans="1:14" x14ac:dyDescent="0.25">
      <c r="A12" s="362"/>
      <c r="B12" s="348"/>
      <c r="C12" s="362"/>
      <c r="D12" s="363" t="s">
        <v>29</v>
      </c>
      <c r="E12" s="362">
        <v>0.33</v>
      </c>
      <c r="F12" s="363"/>
      <c r="G12" s="364"/>
      <c r="H12" s="348"/>
      <c r="I12" s="362"/>
      <c r="J12" s="363" t="s">
        <v>12</v>
      </c>
      <c r="K12" s="364">
        <v>0.82</v>
      </c>
      <c r="L12" s="348"/>
      <c r="M12" s="348"/>
      <c r="N12" s="340">
        <f>E12+K12</f>
        <v>1.1499999999999999</v>
      </c>
    </row>
    <row r="13" spans="1:14" ht="19.5" x14ac:dyDescent="0.25">
      <c r="A13" s="356"/>
      <c r="B13" s="358" t="s">
        <v>89</v>
      </c>
      <c r="C13" s="356"/>
      <c r="D13" s="358"/>
      <c r="E13" s="356"/>
      <c r="F13" s="358"/>
      <c r="G13" s="365"/>
      <c r="H13" s="358" t="s">
        <v>89</v>
      </c>
      <c r="I13" s="356"/>
      <c r="J13" s="358"/>
      <c r="K13" s="359"/>
      <c r="L13" s="360"/>
      <c r="M13" s="360"/>
      <c r="N13" s="366"/>
    </row>
    <row r="14" spans="1:14" x14ac:dyDescent="0.25">
      <c r="A14" s="362">
        <v>5.98</v>
      </c>
      <c r="B14" s="363" t="s">
        <v>24</v>
      </c>
      <c r="C14" s="367">
        <v>0.33</v>
      </c>
      <c r="D14" s="363"/>
      <c r="E14" s="367"/>
      <c r="F14" s="368"/>
      <c r="G14" s="369"/>
      <c r="H14" s="363" t="s">
        <v>12</v>
      </c>
      <c r="I14" s="362">
        <v>1.05</v>
      </c>
      <c r="J14" s="363"/>
      <c r="K14" s="364"/>
      <c r="L14" s="348"/>
      <c r="M14" s="348"/>
      <c r="N14" s="362">
        <v>1.38</v>
      </c>
    </row>
    <row r="15" spans="1:14" x14ac:dyDescent="0.25">
      <c r="A15" s="366">
        <v>3.25</v>
      </c>
      <c r="B15" s="370"/>
      <c r="C15" s="366"/>
      <c r="D15" s="371"/>
      <c r="E15" s="372"/>
      <c r="F15" s="373"/>
      <c r="G15" s="374"/>
      <c r="H15" s="371" t="s">
        <v>90</v>
      </c>
      <c r="I15" s="366">
        <v>0.75</v>
      </c>
      <c r="J15" s="371"/>
      <c r="K15" s="375"/>
      <c r="L15" s="370"/>
      <c r="M15" s="370"/>
      <c r="N15" s="366">
        <v>0.75</v>
      </c>
    </row>
    <row r="16" spans="1:14" x14ac:dyDescent="0.25">
      <c r="A16" s="376"/>
      <c r="B16" s="377"/>
      <c r="C16" s="378"/>
      <c r="D16" s="377"/>
      <c r="E16" s="376"/>
      <c r="F16" s="377"/>
      <c r="G16" s="378"/>
      <c r="H16" s="360" t="s">
        <v>88</v>
      </c>
      <c r="I16" s="376"/>
      <c r="J16" s="377"/>
      <c r="K16" s="379"/>
      <c r="L16" s="377"/>
      <c r="M16" s="378"/>
      <c r="N16" s="376"/>
    </row>
    <row r="17" spans="1:14" x14ac:dyDescent="0.25">
      <c r="A17" s="380">
        <v>2</v>
      </c>
      <c r="B17" s="381"/>
      <c r="C17" s="382"/>
      <c r="D17" s="381"/>
      <c r="E17" s="380"/>
      <c r="F17" s="381"/>
      <c r="G17" s="382"/>
      <c r="H17" s="348" t="s">
        <v>12</v>
      </c>
      <c r="I17" s="380">
        <v>0.46</v>
      </c>
      <c r="J17" s="381"/>
      <c r="K17" s="383"/>
      <c r="L17" s="381"/>
      <c r="M17" s="382"/>
      <c r="N17" s="380">
        <f>C17+E17+G17+I17+K17+M17</f>
        <v>0.46</v>
      </c>
    </row>
    <row r="18" spans="1:14" x14ac:dyDescent="0.25">
      <c r="A18" s="356"/>
      <c r="B18" s="384"/>
      <c r="C18" s="384"/>
      <c r="D18" s="360" t="s">
        <v>91</v>
      </c>
      <c r="E18" s="356"/>
      <c r="F18" s="385"/>
      <c r="G18" s="356"/>
      <c r="H18" s="386"/>
      <c r="I18" s="356"/>
      <c r="J18" s="387" t="s">
        <v>92</v>
      </c>
      <c r="K18" s="359"/>
      <c r="L18" s="386"/>
      <c r="M18" s="384"/>
      <c r="N18" s="356"/>
    </row>
    <row r="19" spans="1:14" x14ac:dyDescent="0.25">
      <c r="A19" s="362">
        <v>7</v>
      </c>
      <c r="B19" s="388"/>
      <c r="C19" s="388"/>
      <c r="D19" s="348" t="s">
        <v>29</v>
      </c>
      <c r="E19" s="362">
        <v>0.5</v>
      </c>
      <c r="F19" s="389"/>
      <c r="G19" s="362"/>
      <c r="H19" s="390"/>
      <c r="I19" s="362"/>
      <c r="J19" s="391" t="s">
        <v>12</v>
      </c>
      <c r="K19" s="364">
        <v>1.1100000000000001</v>
      </c>
      <c r="L19" s="390"/>
      <c r="M19" s="388"/>
      <c r="N19" s="362">
        <f>C19+E19+G19+I19+K19</f>
        <v>1.61</v>
      </c>
    </row>
    <row r="20" spans="1:14" x14ac:dyDescent="0.25">
      <c r="A20" s="366"/>
      <c r="B20" s="360" t="s">
        <v>79</v>
      </c>
      <c r="C20" s="356"/>
      <c r="D20" s="392"/>
      <c r="E20" s="356"/>
      <c r="F20" s="360" t="s">
        <v>79</v>
      </c>
      <c r="G20" s="356"/>
      <c r="H20" s="360"/>
      <c r="I20" s="356"/>
      <c r="J20" s="360" t="s">
        <v>80</v>
      </c>
      <c r="K20" s="359"/>
      <c r="L20" s="360"/>
      <c r="M20" s="360"/>
      <c r="N20" s="356"/>
    </row>
    <row r="21" spans="1:14" x14ac:dyDescent="0.25">
      <c r="A21" s="362">
        <v>8</v>
      </c>
      <c r="B21" s="348" t="s">
        <v>29</v>
      </c>
      <c r="C21" s="362">
        <v>0.25</v>
      </c>
      <c r="D21" s="393"/>
      <c r="E21" s="362"/>
      <c r="F21" s="348" t="s">
        <v>12</v>
      </c>
      <c r="G21" s="362">
        <v>1.34</v>
      </c>
      <c r="H21" s="348"/>
      <c r="I21" s="362"/>
      <c r="J21" s="348" t="s">
        <v>29</v>
      </c>
      <c r="K21" s="364">
        <v>0.25</v>
      </c>
      <c r="L21" s="348"/>
      <c r="M21" s="348"/>
      <c r="N21" s="362">
        <f>C21+G21+K21</f>
        <v>1.84</v>
      </c>
    </row>
    <row r="22" spans="1:14" x14ac:dyDescent="0.25">
      <c r="A22" s="366"/>
      <c r="B22" s="360" t="s">
        <v>78</v>
      </c>
      <c r="C22" s="356"/>
      <c r="D22" s="392"/>
      <c r="E22" s="356"/>
      <c r="F22" s="360" t="s">
        <v>78</v>
      </c>
      <c r="G22" s="356"/>
      <c r="H22" s="360"/>
      <c r="I22" s="356"/>
      <c r="J22" s="360" t="s">
        <v>78</v>
      </c>
      <c r="K22" s="359"/>
      <c r="L22" s="360"/>
      <c r="M22" s="360"/>
      <c r="N22" s="356"/>
    </row>
    <row r="23" spans="1:14" x14ac:dyDescent="0.25">
      <c r="A23" s="362">
        <v>8</v>
      </c>
      <c r="B23" s="348" t="s">
        <v>12</v>
      </c>
      <c r="C23" s="362">
        <v>1.19</v>
      </c>
      <c r="D23" s="393"/>
      <c r="E23" s="362"/>
      <c r="F23" s="348" t="s">
        <v>29</v>
      </c>
      <c r="G23" s="362">
        <v>0.33</v>
      </c>
      <c r="H23" s="348"/>
      <c r="I23" s="362"/>
      <c r="J23" s="348" t="s">
        <v>29</v>
      </c>
      <c r="K23" s="364">
        <v>0.33</v>
      </c>
      <c r="L23" s="348"/>
      <c r="M23" s="348"/>
      <c r="N23" s="362">
        <f>C23+G23+K23</f>
        <v>1.85</v>
      </c>
    </row>
    <row r="24" spans="1:14" ht="18" x14ac:dyDescent="0.25">
      <c r="A24" s="394"/>
      <c r="B24" s="395"/>
      <c r="C24" s="395"/>
      <c r="D24" s="395"/>
      <c r="E24" s="376"/>
      <c r="F24" s="378"/>
      <c r="G24" s="395"/>
      <c r="H24" s="395" t="s">
        <v>87</v>
      </c>
      <c r="I24" s="376"/>
      <c r="J24" s="396"/>
      <c r="K24" s="397"/>
      <c r="L24" s="395"/>
      <c r="M24" s="395"/>
      <c r="N24" s="394"/>
    </row>
    <row r="25" spans="1:14" x14ac:dyDescent="0.25">
      <c r="A25" s="380">
        <v>2.17</v>
      </c>
      <c r="B25" s="382"/>
      <c r="C25" s="382"/>
      <c r="D25" s="382"/>
      <c r="E25" s="380"/>
      <c r="F25" s="382"/>
      <c r="G25" s="382"/>
      <c r="H25" s="382" t="s">
        <v>12</v>
      </c>
      <c r="I25" s="380">
        <v>0.5</v>
      </c>
      <c r="J25" s="398"/>
      <c r="K25" s="383"/>
      <c r="L25" s="382"/>
      <c r="M25" s="382"/>
      <c r="N25" s="380">
        <f>C25+E25+G25+I25+K25+M25</f>
        <v>0.5</v>
      </c>
    </row>
    <row r="26" spans="1:14" x14ac:dyDescent="0.25">
      <c r="A26" s="366"/>
      <c r="B26" s="360"/>
      <c r="C26" s="356"/>
      <c r="D26" s="360" t="s">
        <v>86</v>
      </c>
      <c r="E26" s="356"/>
      <c r="F26" s="399"/>
      <c r="G26" s="356"/>
      <c r="H26" s="360"/>
      <c r="I26" s="356"/>
      <c r="J26" s="360" t="s">
        <v>86</v>
      </c>
      <c r="K26" s="359"/>
      <c r="L26" s="360"/>
      <c r="M26" s="360"/>
      <c r="N26" s="356"/>
    </row>
    <row r="27" spans="1:14" x14ac:dyDescent="0.25">
      <c r="A27" s="362">
        <v>7</v>
      </c>
      <c r="B27" s="348"/>
      <c r="C27" s="362"/>
      <c r="D27" s="348" t="s">
        <v>12</v>
      </c>
      <c r="E27" s="362">
        <v>1.29</v>
      </c>
      <c r="F27" s="400"/>
      <c r="G27" s="362"/>
      <c r="H27" s="348"/>
      <c r="I27" s="362"/>
      <c r="J27" s="348" t="s">
        <v>29</v>
      </c>
      <c r="K27" s="364">
        <v>0.33</v>
      </c>
      <c r="L27" s="348"/>
      <c r="M27" s="348"/>
      <c r="N27" s="362">
        <f>E27+K27</f>
        <v>1.62</v>
      </c>
    </row>
    <row r="28" spans="1:14" ht="28.5" x14ac:dyDescent="0.25">
      <c r="A28" s="366"/>
      <c r="B28" s="360"/>
      <c r="C28" s="356"/>
      <c r="D28" s="358" t="s">
        <v>84</v>
      </c>
      <c r="E28" s="356"/>
      <c r="F28" s="399"/>
      <c r="G28" s="356"/>
      <c r="H28" s="360"/>
      <c r="I28" s="356"/>
      <c r="J28" s="358" t="s">
        <v>84</v>
      </c>
      <c r="K28" s="359"/>
      <c r="L28" s="360"/>
      <c r="M28" s="360"/>
      <c r="N28" s="356"/>
    </row>
    <row r="29" spans="1:14" x14ac:dyDescent="0.25">
      <c r="A29" s="362">
        <v>4.66</v>
      </c>
      <c r="B29" s="348"/>
      <c r="C29" s="362"/>
      <c r="D29" s="371" t="s">
        <v>12</v>
      </c>
      <c r="E29" s="362">
        <v>0.83</v>
      </c>
      <c r="F29" s="400"/>
      <c r="G29" s="362"/>
      <c r="H29" s="348"/>
      <c r="I29" s="362"/>
      <c r="J29" s="371" t="s">
        <v>29</v>
      </c>
      <c r="K29" s="364">
        <v>0.25</v>
      </c>
      <c r="L29" s="348"/>
      <c r="M29" s="348"/>
      <c r="N29" s="362">
        <f>E29+K29</f>
        <v>1.08</v>
      </c>
    </row>
    <row r="30" spans="1:14" ht="19.5" x14ac:dyDescent="0.25">
      <c r="A30" s="332"/>
      <c r="B30" s="334"/>
      <c r="C30" s="332"/>
      <c r="D30" s="333"/>
      <c r="E30" s="336"/>
      <c r="F30" s="333" t="s">
        <v>76</v>
      </c>
      <c r="G30" s="336"/>
      <c r="H30" s="333"/>
      <c r="I30" s="332"/>
      <c r="J30" s="333"/>
      <c r="K30" s="337"/>
      <c r="L30" s="334"/>
      <c r="M30" s="334"/>
      <c r="N30" s="345"/>
    </row>
    <row r="31" spans="1:14" ht="19.5" x14ac:dyDescent="0.25">
      <c r="A31" s="340">
        <v>2.25</v>
      </c>
      <c r="B31" s="339"/>
      <c r="C31" s="340"/>
      <c r="D31" s="341"/>
      <c r="E31" s="349"/>
      <c r="F31" s="341" t="s">
        <v>77</v>
      </c>
      <c r="G31" s="349">
        <v>0.52</v>
      </c>
      <c r="H31" s="341"/>
      <c r="I31" s="340"/>
      <c r="J31" s="341"/>
      <c r="K31" s="344"/>
      <c r="L31" s="339"/>
      <c r="M31" s="339"/>
      <c r="N31" s="340">
        <f>C31+E31+G31+I31+K31+M31</f>
        <v>0.52</v>
      </c>
    </row>
    <row r="32" spans="1:14" x14ac:dyDescent="0.25">
      <c r="A32" s="4">
        <v>7.06</v>
      </c>
      <c r="B32" s="32"/>
      <c r="C32" s="146"/>
      <c r="D32" s="5" t="s">
        <v>146</v>
      </c>
      <c r="E32" s="134"/>
      <c r="F32" s="5"/>
      <c r="G32" s="97"/>
      <c r="H32" s="6"/>
      <c r="I32" s="98"/>
      <c r="J32" s="5" t="s">
        <v>146</v>
      </c>
      <c r="K32" s="146"/>
      <c r="L32" s="6"/>
      <c r="M32" s="250"/>
      <c r="N32" s="134"/>
    </row>
    <row r="33" spans="1:14" ht="23.25" x14ac:dyDescent="0.25">
      <c r="A33" s="11"/>
      <c r="B33" s="13"/>
      <c r="C33" s="95"/>
      <c r="D33" s="12" t="s">
        <v>12</v>
      </c>
      <c r="E33" s="158">
        <v>1.19</v>
      </c>
      <c r="F33" s="437"/>
      <c r="G33" s="435"/>
      <c r="H33" s="13"/>
      <c r="I33" s="96"/>
      <c r="J33" s="12" t="s">
        <v>147</v>
      </c>
      <c r="K33" s="95">
        <v>0.44</v>
      </c>
      <c r="L33" s="13"/>
      <c r="M33" s="13"/>
      <c r="N33" s="438">
        <f>E33+K33</f>
        <v>1.63</v>
      </c>
    </row>
    <row r="34" spans="1:14" x14ac:dyDescent="0.25">
      <c r="A34" s="410">
        <f>SUM(A3:A33)</f>
        <v>87.179999999999993</v>
      </c>
      <c r="B34" s="411"/>
      <c r="C34" s="412">
        <f>SUM(C3:C31)</f>
        <v>3.38</v>
      </c>
      <c r="D34" s="413"/>
      <c r="E34" s="412">
        <f>SUM(E3:E33)</f>
        <v>5.04</v>
      </c>
      <c r="F34" s="411"/>
      <c r="G34" s="412">
        <f>SUM(G3:G31)</f>
        <v>3.94</v>
      </c>
      <c r="H34" s="411"/>
      <c r="I34" s="412">
        <f>SUM(I3:I31)</f>
        <v>3.09</v>
      </c>
      <c r="J34" s="411"/>
      <c r="K34" s="412">
        <f>SUM(K3:K33)</f>
        <v>4.660000000000001</v>
      </c>
      <c r="L34" s="413"/>
      <c r="M34" s="412"/>
      <c r="N34" s="412">
        <f>SUM(N3:N33)</f>
        <v>20.11</v>
      </c>
    </row>
    <row r="35" spans="1:14" x14ac:dyDescent="0.25">
      <c r="A35" s="414"/>
      <c r="B35" s="415" t="s">
        <v>94</v>
      </c>
      <c r="C35" s="416"/>
      <c r="D35" s="331"/>
      <c r="E35" s="417"/>
      <c r="F35" s="416"/>
      <c r="G35" s="416"/>
      <c r="H35" s="416"/>
      <c r="I35" s="416"/>
      <c r="J35" s="418" t="s">
        <v>60</v>
      </c>
      <c r="K35" s="417"/>
      <c r="L35" s="417"/>
      <c r="M35" s="417"/>
      <c r="N35" s="416"/>
    </row>
    <row r="36" spans="1:14" x14ac:dyDescent="0.25">
      <c r="A36" s="414"/>
      <c r="B36" s="419" t="s">
        <v>62</v>
      </c>
      <c r="C36" s="331" t="str">
        <f>B1</f>
        <v>VANESA ALBORT FERNANDEZ</v>
      </c>
      <c r="D36" s="331"/>
      <c r="E36" s="331"/>
      <c r="F36" s="420">
        <v>44927</v>
      </c>
      <c r="G36" s="416"/>
      <c r="H36" s="331"/>
      <c r="I36" s="416"/>
      <c r="J36" s="421">
        <f>N34*4.33</f>
        <v>87.076300000000003</v>
      </c>
      <c r="K36" s="417"/>
      <c r="L36" s="417"/>
      <c r="M36" s="417"/>
      <c r="N36" s="416"/>
    </row>
    <row r="39" spans="1:14" x14ac:dyDescent="0.25">
      <c r="F39" t="s">
        <v>158</v>
      </c>
    </row>
    <row r="41" spans="1:14" x14ac:dyDescent="0.25">
      <c r="F41" t="s">
        <v>159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opLeftCell="A28" workbookViewId="0">
      <selection activeCell="H37" sqref="H37"/>
    </sheetView>
  </sheetViews>
  <sheetFormatPr baseColWidth="10" defaultRowHeight="15" x14ac:dyDescent="0.25"/>
  <cols>
    <col min="1" max="1" width="6.140625" customWidth="1"/>
    <col min="2" max="2" width="13.85546875" customWidth="1"/>
    <col min="3" max="3" width="8.28515625" customWidth="1"/>
    <col min="5" max="5" width="6.85546875" customWidth="1"/>
    <col min="6" max="6" width="13.28515625" customWidth="1"/>
    <col min="7" max="7" width="7.140625" customWidth="1"/>
    <col min="9" max="9" width="7.140625" customWidth="1"/>
    <col min="10" max="10" width="13.5703125" customWidth="1"/>
    <col min="11" max="11" width="6.7109375" customWidth="1"/>
    <col min="12" max="12" width="7" customWidth="1"/>
    <col min="13" max="13" width="7.42578125" customWidth="1"/>
    <col min="14" max="14" width="8.140625" customWidth="1"/>
  </cols>
  <sheetData>
    <row r="1" spans="1:14" x14ac:dyDescent="0.25">
      <c r="A1" s="150"/>
      <c r="B1" s="52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36" x14ac:dyDescent="0.25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51" t="s">
        <v>6</v>
      </c>
      <c r="G2" s="151" t="s">
        <v>5</v>
      </c>
      <c r="H2" s="151" t="s">
        <v>7</v>
      </c>
      <c r="I2" s="151" t="s">
        <v>5</v>
      </c>
      <c r="J2" s="151" t="s">
        <v>8</v>
      </c>
      <c r="K2" s="151" t="s">
        <v>5</v>
      </c>
      <c r="L2" s="151" t="s">
        <v>28</v>
      </c>
      <c r="M2" s="151" t="s">
        <v>5</v>
      </c>
      <c r="N2" s="151" t="s">
        <v>10</v>
      </c>
    </row>
    <row r="3" spans="1:14" x14ac:dyDescent="0.25">
      <c r="A3" s="345"/>
      <c r="B3" s="351"/>
      <c r="C3" s="351"/>
      <c r="D3" s="351" t="s">
        <v>136</v>
      </c>
      <c r="E3" s="345"/>
      <c r="F3" s="351"/>
      <c r="G3" s="351"/>
      <c r="H3" s="351" t="s">
        <v>136</v>
      </c>
      <c r="I3" s="345"/>
      <c r="J3" s="351"/>
      <c r="K3" s="351"/>
      <c r="L3" s="351"/>
      <c r="M3" s="351"/>
      <c r="N3" s="345"/>
    </row>
    <row r="4" spans="1:14" x14ac:dyDescent="0.25">
      <c r="A4" s="340">
        <v>5.33</v>
      </c>
      <c r="B4" s="339"/>
      <c r="C4" s="339"/>
      <c r="D4" s="339" t="s">
        <v>12</v>
      </c>
      <c r="E4" s="340">
        <v>0.9</v>
      </c>
      <c r="F4" s="339"/>
      <c r="G4" s="339"/>
      <c r="H4" s="339" t="s">
        <v>29</v>
      </c>
      <c r="I4" s="340">
        <v>0.33</v>
      </c>
      <c r="J4" s="339"/>
      <c r="K4" s="339"/>
      <c r="L4" s="339"/>
      <c r="M4" s="339"/>
      <c r="N4" s="340">
        <f>K4+I4+G4+E4+C4</f>
        <v>1.23</v>
      </c>
    </row>
    <row r="5" spans="1:14" x14ac:dyDescent="0.25">
      <c r="A5" s="345"/>
      <c r="B5" s="351" t="s">
        <v>81</v>
      </c>
      <c r="C5" s="345"/>
      <c r="D5" s="352"/>
      <c r="E5" s="345"/>
      <c r="F5" s="351" t="s">
        <v>81</v>
      </c>
      <c r="G5" s="345"/>
      <c r="H5" s="351"/>
      <c r="I5" s="345"/>
      <c r="J5" s="351" t="s">
        <v>81</v>
      </c>
      <c r="K5" s="353"/>
      <c r="L5" s="351"/>
      <c r="M5" s="351"/>
      <c r="N5" s="345"/>
    </row>
    <row r="6" spans="1:14" x14ac:dyDescent="0.25">
      <c r="A6" s="340">
        <v>6.5</v>
      </c>
      <c r="B6" s="339" t="s">
        <v>12</v>
      </c>
      <c r="C6" s="340">
        <v>0.7</v>
      </c>
      <c r="D6" s="354"/>
      <c r="E6" s="340"/>
      <c r="F6" s="339" t="s">
        <v>82</v>
      </c>
      <c r="G6" s="340">
        <v>0.4</v>
      </c>
      <c r="H6" s="339"/>
      <c r="I6" s="340"/>
      <c r="J6" s="339" t="s">
        <v>82</v>
      </c>
      <c r="K6" s="344">
        <v>0.4</v>
      </c>
      <c r="L6" s="339"/>
      <c r="M6" s="339"/>
      <c r="N6" s="340">
        <f>C6+G6+K6</f>
        <v>1.5</v>
      </c>
    </row>
    <row r="7" spans="1:14" x14ac:dyDescent="0.25">
      <c r="A7" s="345"/>
      <c r="B7" s="334" t="s">
        <v>83</v>
      </c>
      <c r="C7" s="332"/>
      <c r="D7" s="355"/>
      <c r="E7" s="332"/>
      <c r="F7" s="334" t="s">
        <v>83</v>
      </c>
      <c r="G7" s="332"/>
      <c r="H7" s="334"/>
      <c r="I7" s="332"/>
      <c r="J7" s="334" t="s">
        <v>83</v>
      </c>
      <c r="K7" s="337"/>
      <c r="L7" s="334"/>
      <c r="M7" s="334"/>
      <c r="N7" s="332"/>
    </row>
    <row r="8" spans="1:14" x14ac:dyDescent="0.25">
      <c r="A8" s="340">
        <v>6</v>
      </c>
      <c r="B8" s="339" t="s">
        <v>12</v>
      </c>
      <c r="C8" s="340">
        <v>0.57999999999999996</v>
      </c>
      <c r="D8" s="354"/>
      <c r="E8" s="340"/>
      <c r="F8" s="339" t="s">
        <v>82</v>
      </c>
      <c r="G8" s="340">
        <v>0.4</v>
      </c>
      <c r="H8" s="339"/>
      <c r="I8" s="340"/>
      <c r="J8" s="339" t="s">
        <v>82</v>
      </c>
      <c r="K8" s="344">
        <v>0.4</v>
      </c>
      <c r="L8" s="339"/>
      <c r="M8" s="339"/>
      <c r="N8" s="340">
        <f>C8+G8+K8</f>
        <v>1.38</v>
      </c>
    </row>
    <row r="9" spans="1:14" x14ac:dyDescent="0.25">
      <c r="A9" s="345"/>
      <c r="B9" s="334" t="s">
        <v>85</v>
      </c>
      <c r="C9" s="332"/>
      <c r="D9" s="355"/>
      <c r="E9" s="332"/>
      <c r="F9" s="334" t="s">
        <v>85</v>
      </c>
      <c r="G9" s="332"/>
      <c r="H9" s="334"/>
      <c r="I9" s="332"/>
      <c r="J9" s="334" t="s">
        <v>85</v>
      </c>
      <c r="K9" s="337"/>
      <c r="L9" s="334"/>
      <c r="M9" s="334"/>
      <c r="N9" s="332"/>
    </row>
    <row r="10" spans="1:14" x14ac:dyDescent="0.25">
      <c r="A10" s="340">
        <v>7</v>
      </c>
      <c r="B10" s="339" t="s">
        <v>29</v>
      </c>
      <c r="C10" s="340">
        <v>0.33</v>
      </c>
      <c r="D10" s="354"/>
      <c r="E10" s="340"/>
      <c r="F10" s="339" t="s">
        <v>12</v>
      </c>
      <c r="G10" s="340">
        <v>0.95</v>
      </c>
      <c r="H10" s="339"/>
      <c r="I10" s="340"/>
      <c r="J10" s="339" t="s">
        <v>29</v>
      </c>
      <c r="K10" s="344">
        <v>0.33</v>
      </c>
      <c r="L10" s="339"/>
      <c r="M10" s="339"/>
      <c r="N10" s="340">
        <f>C10+G10+K10</f>
        <v>1.61</v>
      </c>
    </row>
    <row r="11" spans="1:14" ht="19.5" x14ac:dyDescent="0.25">
      <c r="A11" s="356">
        <v>4.9800000000000004</v>
      </c>
      <c r="B11" s="357"/>
      <c r="C11" s="356"/>
      <c r="D11" s="358" t="s">
        <v>93</v>
      </c>
      <c r="E11" s="356"/>
      <c r="F11" s="358"/>
      <c r="G11" s="359"/>
      <c r="H11" s="360"/>
      <c r="I11" s="361"/>
      <c r="J11" s="358" t="s">
        <v>93</v>
      </c>
      <c r="K11" s="359"/>
      <c r="L11" s="360"/>
      <c r="M11" s="360"/>
      <c r="N11" s="356"/>
    </row>
    <row r="12" spans="1:14" x14ac:dyDescent="0.25">
      <c r="A12" s="362"/>
      <c r="B12" s="348"/>
      <c r="C12" s="362"/>
      <c r="D12" s="363" t="s">
        <v>29</v>
      </c>
      <c r="E12" s="362">
        <v>0.33</v>
      </c>
      <c r="F12" s="363"/>
      <c r="G12" s="364"/>
      <c r="H12" s="348"/>
      <c r="I12" s="362"/>
      <c r="J12" s="363" t="s">
        <v>12</v>
      </c>
      <c r="K12" s="364">
        <v>0.82</v>
      </c>
      <c r="L12" s="348"/>
      <c r="M12" s="348"/>
      <c r="N12" s="340">
        <f>E12+K12</f>
        <v>1.1499999999999999</v>
      </c>
    </row>
    <row r="13" spans="1:14" ht="19.5" x14ac:dyDescent="0.25">
      <c r="A13" s="356"/>
      <c r="B13" s="358" t="s">
        <v>89</v>
      </c>
      <c r="C13" s="356"/>
      <c r="D13" s="358"/>
      <c r="E13" s="356"/>
      <c r="F13" s="358"/>
      <c r="G13" s="365"/>
      <c r="H13" s="358" t="s">
        <v>89</v>
      </c>
      <c r="I13" s="356"/>
      <c r="J13" s="358"/>
      <c r="K13" s="359"/>
      <c r="L13" s="360"/>
      <c r="M13" s="360"/>
      <c r="N13" s="366"/>
    </row>
    <row r="14" spans="1:14" x14ac:dyDescent="0.25">
      <c r="A14" s="362">
        <v>5.98</v>
      </c>
      <c r="B14" s="363" t="s">
        <v>24</v>
      </c>
      <c r="C14" s="367">
        <v>0.33</v>
      </c>
      <c r="D14" s="363"/>
      <c r="E14" s="367"/>
      <c r="F14" s="368"/>
      <c r="G14" s="369"/>
      <c r="H14" s="363" t="s">
        <v>12</v>
      </c>
      <c r="I14" s="362">
        <v>1.05</v>
      </c>
      <c r="J14" s="363"/>
      <c r="K14" s="364"/>
      <c r="L14" s="348"/>
      <c r="M14" s="348"/>
      <c r="N14" s="362">
        <v>1.38</v>
      </c>
    </row>
    <row r="15" spans="1:14" x14ac:dyDescent="0.25">
      <c r="A15" s="366">
        <v>3.25</v>
      </c>
      <c r="B15" s="370"/>
      <c r="C15" s="366"/>
      <c r="D15" s="371"/>
      <c r="E15" s="372"/>
      <c r="F15" s="373"/>
      <c r="G15" s="374"/>
      <c r="H15" s="371" t="s">
        <v>90</v>
      </c>
      <c r="I15" s="366">
        <v>0.75</v>
      </c>
      <c r="J15" s="371"/>
      <c r="K15" s="375"/>
      <c r="L15" s="370"/>
      <c r="M15" s="370"/>
      <c r="N15" s="366">
        <v>0.75</v>
      </c>
    </row>
    <row r="16" spans="1:14" x14ac:dyDescent="0.25">
      <c r="A16" s="376"/>
      <c r="B16" s="377"/>
      <c r="C16" s="378"/>
      <c r="D16" s="377"/>
      <c r="E16" s="376"/>
      <c r="F16" s="377"/>
      <c r="G16" s="378"/>
      <c r="H16" s="360" t="s">
        <v>88</v>
      </c>
      <c r="I16" s="376"/>
      <c r="J16" s="377"/>
      <c r="K16" s="379"/>
      <c r="L16" s="377"/>
      <c r="M16" s="378"/>
      <c r="N16" s="376"/>
    </row>
    <row r="17" spans="1:14" x14ac:dyDescent="0.25">
      <c r="A17" s="380">
        <v>2</v>
      </c>
      <c r="B17" s="381"/>
      <c r="C17" s="382"/>
      <c r="D17" s="381"/>
      <c r="E17" s="380"/>
      <c r="F17" s="381"/>
      <c r="G17" s="382"/>
      <c r="H17" s="348" t="s">
        <v>12</v>
      </c>
      <c r="I17" s="380">
        <v>0.46</v>
      </c>
      <c r="J17" s="381"/>
      <c r="K17" s="383"/>
      <c r="L17" s="381"/>
      <c r="M17" s="382"/>
      <c r="N17" s="380">
        <f>C17+E17+G17+I17+K17+M17</f>
        <v>0.46</v>
      </c>
    </row>
    <row r="18" spans="1:14" x14ac:dyDescent="0.25">
      <c r="A18" s="356"/>
      <c r="B18" s="384"/>
      <c r="C18" s="384"/>
      <c r="D18" s="360" t="s">
        <v>91</v>
      </c>
      <c r="E18" s="356"/>
      <c r="F18" s="385"/>
      <c r="G18" s="356"/>
      <c r="H18" s="386"/>
      <c r="I18" s="356"/>
      <c r="J18" s="387" t="s">
        <v>92</v>
      </c>
      <c r="K18" s="359"/>
      <c r="L18" s="386"/>
      <c r="M18" s="384"/>
      <c r="N18" s="356"/>
    </row>
    <row r="19" spans="1:14" x14ac:dyDescent="0.25">
      <c r="A19" s="362">
        <v>7</v>
      </c>
      <c r="B19" s="388"/>
      <c r="C19" s="388"/>
      <c r="D19" s="348" t="s">
        <v>29</v>
      </c>
      <c r="E19" s="362">
        <v>0.5</v>
      </c>
      <c r="F19" s="389"/>
      <c r="G19" s="362"/>
      <c r="H19" s="390"/>
      <c r="I19" s="362"/>
      <c r="J19" s="391" t="s">
        <v>12</v>
      </c>
      <c r="K19" s="364">
        <v>1.1100000000000001</v>
      </c>
      <c r="L19" s="390"/>
      <c r="M19" s="388"/>
      <c r="N19" s="362">
        <f>C19+E19+G19+I19+K19</f>
        <v>1.61</v>
      </c>
    </row>
    <row r="20" spans="1:14" x14ac:dyDescent="0.25">
      <c r="A20" s="366"/>
      <c r="B20" s="360" t="s">
        <v>79</v>
      </c>
      <c r="C20" s="356"/>
      <c r="D20" s="392"/>
      <c r="E20" s="356"/>
      <c r="F20" s="360" t="s">
        <v>79</v>
      </c>
      <c r="G20" s="356"/>
      <c r="H20" s="360"/>
      <c r="I20" s="356"/>
      <c r="J20" s="360" t="s">
        <v>80</v>
      </c>
      <c r="K20" s="359"/>
      <c r="L20" s="360"/>
      <c r="M20" s="360"/>
      <c r="N20" s="356"/>
    </row>
    <row r="21" spans="1:14" x14ac:dyDescent="0.25">
      <c r="A21" s="362">
        <v>8</v>
      </c>
      <c r="B21" s="348" t="s">
        <v>29</v>
      </c>
      <c r="C21" s="362">
        <v>0.25</v>
      </c>
      <c r="D21" s="393"/>
      <c r="E21" s="362"/>
      <c r="F21" s="348" t="s">
        <v>12</v>
      </c>
      <c r="G21" s="362">
        <v>1.34</v>
      </c>
      <c r="H21" s="348"/>
      <c r="I21" s="362"/>
      <c r="J21" s="348" t="s">
        <v>29</v>
      </c>
      <c r="K21" s="364">
        <v>0.25</v>
      </c>
      <c r="L21" s="348"/>
      <c r="M21" s="348"/>
      <c r="N21" s="362">
        <f>C21+G21+K21</f>
        <v>1.84</v>
      </c>
    </row>
    <row r="22" spans="1:14" x14ac:dyDescent="0.25">
      <c r="A22" s="366"/>
      <c r="B22" s="360" t="s">
        <v>78</v>
      </c>
      <c r="C22" s="356"/>
      <c r="D22" s="392"/>
      <c r="E22" s="356"/>
      <c r="F22" s="360" t="s">
        <v>78</v>
      </c>
      <c r="G22" s="356"/>
      <c r="H22" s="360"/>
      <c r="I22" s="356"/>
      <c r="J22" s="360" t="s">
        <v>78</v>
      </c>
      <c r="K22" s="359"/>
      <c r="L22" s="360"/>
      <c r="M22" s="360"/>
      <c r="N22" s="356"/>
    </row>
    <row r="23" spans="1:14" x14ac:dyDescent="0.25">
      <c r="A23" s="362">
        <v>8</v>
      </c>
      <c r="B23" s="348" t="s">
        <v>12</v>
      </c>
      <c r="C23" s="362">
        <v>1.19</v>
      </c>
      <c r="D23" s="393"/>
      <c r="E23" s="362"/>
      <c r="F23" s="348" t="s">
        <v>29</v>
      </c>
      <c r="G23" s="362">
        <v>0.33</v>
      </c>
      <c r="H23" s="348"/>
      <c r="I23" s="362"/>
      <c r="J23" s="348" t="s">
        <v>29</v>
      </c>
      <c r="K23" s="364">
        <v>0.33</v>
      </c>
      <c r="L23" s="348"/>
      <c r="M23" s="348"/>
      <c r="N23" s="362">
        <f>C23+G23+K23</f>
        <v>1.85</v>
      </c>
    </row>
    <row r="24" spans="1:14" ht="18" x14ac:dyDescent="0.25">
      <c r="A24" s="394"/>
      <c r="B24" s="395"/>
      <c r="C24" s="395"/>
      <c r="D24" s="395"/>
      <c r="E24" s="376"/>
      <c r="F24" s="378"/>
      <c r="G24" s="395"/>
      <c r="H24" s="395" t="s">
        <v>87</v>
      </c>
      <c r="I24" s="376"/>
      <c r="J24" s="396"/>
      <c r="K24" s="397"/>
      <c r="L24" s="395"/>
      <c r="M24" s="395"/>
      <c r="N24" s="394"/>
    </row>
    <row r="25" spans="1:14" x14ac:dyDescent="0.25">
      <c r="A25" s="380">
        <v>2.17</v>
      </c>
      <c r="B25" s="382"/>
      <c r="C25" s="382"/>
      <c r="D25" s="382"/>
      <c r="E25" s="380"/>
      <c r="F25" s="382"/>
      <c r="G25" s="382"/>
      <c r="H25" s="382" t="s">
        <v>12</v>
      </c>
      <c r="I25" s="380">
        <v>0.5</v>
      </c>
      <c r="J25" s="398"/>
      <c r="K25" s="383"/>
      <c r="L25" s="382"/>
      <c r="M25" s="382"/>
      <c r="N25" s="380">
        <f>C25+E25+G25+I25+K25+M25</f>
        <v>0.5</v>
      </c>
    </row>
    <row r="26" spans="1:14" x14ac:dyDescent="0.25">
      <c r="A26" s="366"/>
      <c r="B26" s="360"/>
      <c r="C26" s="356"/>
      <c r="D26" s="360" t="s">
        <v>86</v>
      </c>
      <c r="E26" s="356"/>
      <c r="F26" s="399"/>
      <c r="G26" s="356"/>
      <c r="H26" s="360"/>
      <c r="I26" s="356"/>
      <c r="J26" s="360" t="s">
        <v>86</v>
      </c>
      <c r="K26" s="359"/>
      <c r="L26" s="360"/>
      <c r="M26" s="360"/>
      <c r="N26" s="356"/>
    </row>
    <row r="27" spans="1:14" x14ac:dyDescent="0.25">
      <c r="A27" s="362">
        <v>7</v>
      </c>
      <c r="B27" s="348"/>
      <c r="C27" s="362"/>
      <c r="D27" s="348" t="s">
        <v>12</v>
      </c>
      <c r="E27" s="362">
        <v>1.29</v>
      </c>
      <c r="F27" s="400"/>
      <c r="G27" s="362"/>
      <c r="H27" s="348"/>
      <c r="I27" s="362"/>
      <c r="J27" s="348" t="s">
        <v>29</v>
      </c>
      <c r="K27" s="364">
        <v>0.33</v>
      </c>
      <c r="L27" s="348"/>
      <c r="M27" s="348"/>
      <c r="N27" s="362">
        <f>E27+K27</f>
        <v>1.62</v>
      </c>
    </row>
    <row r="28" spans="1:14" ht="28.5" x14ac:dyDescent="0.25">
      <c r="A28" s="366"/>
      <c r="B28" s="360"/>
      <c r="C28" s="356"/>
      <c r="D28" s="358" t="s">
        <v>84</v>
      </c>
      <c r="E28" s="356"/>
      <c r="F28" s="399"/>
      <c r="G28" s="356"/>
      <c r="H28" s="360"/>
      <c r="I28" s="356"/>
      <c r="J28" s="358" t="s">
        <v>84</v>
      </c>
      <c r="K28" s="359"/>
      <c r="L28" s="360"/>
      <c r="M28" s="360"/>
      <c r="N28" s="356"/>
    </row>
    <row r="29" spans="1:14" x14ac:dyDescent="0.25">
      <c r="A29" s="362">
        <v>4.66</v>
      </c>
      <c r="B29" s="348"/>
      <c r="C29" s="362"/>
      <c r="D29" s="371" t="s">
        <v>12</v>
      </c>
      <c r="E29" s="362">
        <v>0.83</v>
      </c>
      <c r="F29" s="400"/>
      <c r="G29" s="362"/>
      <c r="H29" s="348"/>
      <c r="I29" s="362"/>
      <c r="J29" s="371" t="s">
        <v>29</v>
      </c>
      <c r="K29" s="364">
        <v>0.25</v>
      </c>
      <c r="L29" s="348"/>
      <c r="M29" s="348"/>
      <c r="N29" s="362">
        <f>E29+K29</f>
        <v>1.08</v>
      </c>
    </row>
    <row r="30" spans="1:14" ht="19.5" x14ac:dyDescent="0.25">
      <c r="A30" s="332"/>
      <c r="B30" s="334"/>
      <c r="C30" s="332"/>
      <c r="D30" s="333"/>
      <c r="E30" s="336"/>
      <c r="F30" s="333" t="s">
        <v>76</v>
      </c>
      <c r="G30" s="336"/>
      <c r="H30" s="333"/>
      <c r="I30" s="332"/>
      <c r="J30" s="333"/>
      <c r="K30" s="337"/>
      <c r="L30" s="334"/>
      <c r="M30" s="334"/>
      <c r="N30" s="345"/>
    </row>
    <row r="31" spans="1:14" ht="19.5" x14ac:dyDescent="0.25">
      <c r="A31" s="340">
        <v>2.25</v>
      </c>
      <c r="B31" s="339"/>
      <c r="C31" s="340"/>
      <c r="D31" s="341"/>
      <c r="E31" s="349"/>
      <c r="F31" s="341" t="s">
        <v>77</v>
      </c>
      <c r="G31" s="349">
        <v>0.52</v>
      </c>
      <c r="H31" s="341"/>
      <c r="I31" s="340"/>
      <c r="J31" s="341"/>
      <c r="K31" s="344"/>
      <c r="L31" s="339"/>
      <c r="M31" s="339"/>
      <c r="N31" s="340">
        <f>C31+E31+G31+I31+K31+M31</f>
        <v>0.52</v>
      </c>
    </row>
    <row r="32" spans="1:14" x14ac:dyDescent="0.25">
      <c r="A32" s="146">
        <v>4</v>
      </c>
      <c r="B32" s="145"/>
      <c r="C32" s="251"/>
      <c r="D32" s="5"/>
      <c r="E32" s="251"/>
      <c r="F32" s="5" t="s">
        <v>119</v>
      </c>
      <c r="G32" s="251">
        <v>0.92</v>
      </c>
      <c r="H32" s="5"/>
      <c r="I32" s="134"/>
      <c r="J32" s="6"/>
      <c r="K32" s="252"/>
      <c r="L32" s="6"/>
      <c r="M32" s="6"/>
      <c r="N32" s="422">
        <v>0.92</v>
      </c>
    </row>
    <row r="33" spans="1:14" ht="16.5" x14ac:dyDescent="0.25">
      <c r="A33" s="24"/>
      <c r="B33" s="260"/>
      <c r="C33" s="261"/>
      <c r="D33" s="260" t="s">
        <v>121</v>
      </c>
      <c r="E33" s="261"/>
      <c r="F33" s="262"/>
      <c r="G33" s="263"/>
      <c r="H33" s="260"/>
      <c r="I33" s="261"/>
      <c r="J33" s="260" t="s">
        <v>121</v>
      </c>
      <c r="K33" s="261"/>
      <c r="L33" s="260"/>
      <c r="M33" s="264"/>
      <c r="N33" s="146"/>
    </row>
    <row r="34" spans="1:14" x14ac:dyDescent="0.25">
      <c r="A34" s="30">
        <v>7</v>
      </c>
      <c r="B34" s="265"/>
      <c r="C34" s="266"/>
      <c r="D34" s="265" t="s">
        <v>24</v>
      </c>
      <c r="E34" s="266">
        <v>0.5</v>
      </c>
      <c r="F34" s="267"/>
      <c r="G34" s="268"/>
      <c r="H34" s="265"/>
      <c r="I34" s="268"/>
      <c r="J34" s="265" t="s">
        <v>12</v>
      </c>
      <c r="K34" s="99">
        <v>1.1200000000000001</v>
      </c>
      <c r="L34" s="265"/>
      <c r="M34" s="265"/>
      <c r="N34" s="362">
        <f>C34+E34+G34+I34+K34+M34</f>
        <v>1.62</v>
      </c>
    </row>
    <row r="35" spans="1:14" ht="24.75" x14ac:dyDescent="0.25">
      <c r="A35" s="423"/>
      <c r="B35" s="423"/>
      <c r="C35" s="424"/>
      <c r="D35" s="425" t="s">
        <v>153</v>
      </c>
      <c r="E35" s="424"/>
      <c r="F35" s="425"/>
      <c r="G35" s="423"/>
      <c r="H35" s="423"/>
      <c r="I35" s="423"/>
      <c r="J35" s="423"/>
      <c r="K35" s="423"/>
      <c r="L35" s="423"/>
      <c r="M35" s="436"/>
      <c r="N35" s="356"/>
    </row>
    <row r="36" spans="1:14" ht="57" x14ac:dyDescent="0.25">
      <c r="A36" s="426">
        <v>2</v>
      </c>
      <c r="B36" s="426"/>
      <c r="C36" s="427"/>
      <c r="D36" s="428" t="s">
        <v>154</v>
      </c>
      <c r="E36" s="427">
        <v>0.46</v>
      </c>
      <c r="F36" s="429"/>
      <c r="G36" s="426"/>
      <c r="H36" s="426"/>
      <c r="I36" s="426"/>
      <c r="J36" s="426"/>
      <c r="K36" s="426"/>
      <c r="L36" s="426"/>
      <c r="M36" s="426"/>
      <c r="N36" s="362">
        <f>E36</f>
        <v>0.46</v>
      </c>
    </row>
    <row r="37" spans="1:14" x14ac:dyDescent="0.25">
      <c r="A37" s="430"/>
      <c r="B37" s="431"/>
      <c r="C37" s="146"/>
      <c r="D37" s="18"/>
      <c r="E37" s="432"/>
      <c r="F37" s="431" t="s">
        <v>155</v>
      </c>
      <c r="G37" s="146"/>
      <c r="H37" s="18"/>
      <c r="I37" s="134"/>
      <c r="J37" s="168"/>
      <c r="K37" s="134"/>
      <c r="L37" s="6"/>
      <c r="M37" s="6"/>
      <c r="N37" s="356"/>
    </row>
    <row r="38" spans="1:14" x14ac:dyDescent="0.25">
      <c r="A38" s="433">
        <v>3.83</v>
      </c>
      <c r="B38" s="434"/>
      <c r="C38" s="95"/>
      <c r="D38" s="14"/>
      <c r="E38" s="435"/>
      <c r="F38" s="434" t="s">
        <v>18</v>
      </c>
      <c r="G38" s="95">
        <v>0.88</v>
      </c>
      <c r="H38" s="14"/>
      <c r="I38" s="96"/>
      <c r="J38" s="174"/>
      <c r="K38" s="96"/>
      <c r="L38" s="13"/>
      <c r="M38" s="13"/>
      <c r="N38" s="362">
        <f>C38+E38+G38+I38+K38</f>
        <v>0.88</v>
      </c>
    </row>
    <row r="39" spans="1:14" x14ac:dyDescent="0.25">
      <c r="A39" s="4">
        <v>7.06</v>
      </c>
      <c r="B39" s="32"/>
      <c r="C39" s="146"/>
      <c r="D39" s="5" t="s">
        <v>146</v>
      </c>
      <c r="E39" s="134"/>
      <c r="F39" s="5"/>
      <c r="G39" s="97"/>
      <c r="H39" s="6"/>
      <c r="I39" s="98"/>
      <c r="J39" s="5" t="s">
        <v>146</v>
      </c>
      <c r="K39" s="146"/>
      <c r="L39" s="6"/>
      <c r="M39" s="250"/>
      <c r="N39" s="134"/>
    </row>
    <row r="40" spans="1:14" ht="23.25" x14ac:dyDescent="0.25">
      <c r="A40" s="11"/>
      <c r="B40" s="13"/>
      <c r="C40" s="95"/>
      <c r="D40" s="12" t="s">
        <v>12</v>
      </c>
      <c r="E40" s="158">
        <v>1.19</v>
      </c>
      <c r="F40" s="437"/>
      <c r="G40" s="435"/>
      <c r="H40" s="13"/>
      <c r="I40" s="96"/>
      <c r="J40" s="12" t="s">
        <v>147</v>
      </c>
      <c r="K40" s="95">
        <v>0.44</v>
      </c>
      <c r="L40" s="13"/>
      <c r="M40" s="13"/>
      <c r="N40" s="438">
        <f>E40+K40</f>
        <v>1.63</v>
      </c>
    </row>
    <row r="41" spans="1:14" x14ac:dyDescent="0.25">
      <c r="A41" s="410">
        <f>SUM(A3:A40)</f>
        <v>104.00999999999999</v>
      </c>
      <c r="B41" s="411"/>
      <c r="C41" s="412">
        <f>SUM(C3:C38)</f>
        <v>3.38</v>
      </c>
      <c r="D41" s="413"/>
      <c r="E41" s="412">
        <f>SUM(E3:E40)</f>
        <v>6</v>
      </c>
      <c r="F41" s="411"/>
      <c r="G41" s="412">
        <f>SUM(G3:G38)</f>
        <v>5.74</v>
      </c>
      <c r="H41" s="411"/>
      <c r="I41" s="412">
        <f>SUM(I3:I38)</f>
        <v>3.09</v>
      </c>
      <c r="J41" s="411"/>
      <c r="K41" s="412">
        <f>SUM(K3:K40)</f>
        <v>5.7800000000000011</v>
      </c>
      <c r="L41" s="413"/>
      <c r="M41" s="412"/>
      <c r="N41" s="412">
        <f>SUM(N3:N40)</f>
        <v>23.990000000000002</v>
      </c>
    </row>
    <row r="42" spans="1:14" x14ac:dyDescent="0.25">
      <c r="A42" s="414"/>
      <c r="B42" s="415" t="s">
        <v>94</v>
      </c>
      <c r="C42" s="416"/>
      <c r="D42" s="331"/>
      <c r="E42" s="417"/>
      <c r="F42" s="416"/>
      <c r="G42" s="416"/>
      <c r="H42" s="416"/>
      <c r="I42" s="416"/>
      <c r="J42" s="418" t="s">
        <v>60</v>
      </c>
      <c r="K42" s="417"/>
      <c r="L42" s="417"/>
      <c r="M42" s="417"/>
      <c r="N42" s="416"/>
    </row>
    <row r="43" spans="1:14" x14ac:dyDescent="0.25">
      <c r="A43" s="414"/>
      <c r="B43" s="419" t="s">
        <v>62</v>
      </c>
      <c r="C43" s="331" t="str">
        <f>B1</f>
        <v>VANESA ALBORT FERNANDEZ</v>
      </c>
      <c r="D43" s="331"/>
      <c r="E43" s="331"/>
      <c r="F43" s="420">
        <v>44911</v>
      </c>
      <c r="G43" s="416"/>
      <c r="H43" s="331"/>
      <c r="I43" s="416"/>
      <c r="J43" s="421">
        <f>N41*4.33</f>
        <v>103.87670000000001</v>
      </c>
      <c r="K43" s="417"/>
      <c r="L43" s="417"/>
      <c r="M43" s="417"/>
      <c r="N43" s="416"/>
    </row>
    <row r="46" spans="1:14" x14ac:dyDescent="0.25">
      <c r="F46" t="s">
        <v>152</v>
      </c>
    </row>
    <row r="48" spans="1:14" x14ac:dyDescent="0.25">
      <c r="F48" t="s">
        <v>156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7" workbookViewId="0">
      <selection sqref="A1:N34"/>
    </sheetView>
  </sheetViews>
  <sheetFormatPr baseColWidth="10" defaultRowHeight="15" x14ac:dyDescent="0.25"/>
  <cols>
    <col min="1" max="1" width="7.42578125" customWidth="1"/>
    <col min="3" max="3" width="6.7109375" customWidth="1"/>
    <col min="5" max="5" width="8.5703125" customWidth="1"/>
    <col min="7" max="7" width="7.7109375" customWidth="1"/>
    <col min="9" max="9" width="7" customWidth="1"/>
    <col min="11" max="11" width="7.28515625" customWidth="1"/>
    <col min="12" max="12" width="8.28515625" customWidth="1"/>
    <col min="13" max="13" width="6.28515625" customWidth="1"/>
    <col min="14" max="14" width="8" customWidth="1"/>
  </cols>
  <sheetData>
    <row r="1" spans="1:14" x14ac:dyDescent="0.25">
      <c r="A1" s="150"/>
      <c r="B1" s="52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24" x14ac:dyDescent="0.25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51" t="s">
        <v>6</v>
      </c>
      <c r="G2" s="151" t="s">
        <v>5</v>
      </c>
      <c r="H2" s="151" t="s">
        <v>7</v>
      </c>
      <c r="I2" s="151" t="s">
        <v>5</v>
      </c>
      <c r="J2" s="151" t="s">
        <v>8</v>
      </c>
      <c r="K2" s="151" t="s">
        <v>5</v>
      </c>
      <c r="L2" s="151" t="s">
        <v>28</v>
      </c>
      <c r="M2" s="151" t="s">
        <v>5</v>
      </c>
      <c r="N2" s="151" t="s">
        <v>10</v>
      </c>
    </row>
    <row r="3" spans="1:14" x14ac:dyDescent="0.25">
      <c r="A3" s="345"/>
      <c r="B3" s="351"/>
      <c r="C3" s="351"/>
      <c r="D3" s="351" t="s">
        <v>136</v>
      </c>
      <c r="E3" s="345"/>
      <c r="F3" s="351"/>
      <c r="G3" s="351"/>
      <c r="H3" s="351" t="s">
        <v>136</v>
      </c>
      <c r="I3" s="345"/>
      <c r="J3" s="351"/>
      <c r="K3" s="351"/>
      <c r="L3" s="351"/>
      <c r="M3" s="351"/>
      <c r="N3" s="345"/>
    </row>
    <row r="4" spans="1:14" x14ac:dyDescent="0.25">
      <c r="A4" s="340">
        <v>5.33</v>
      </c>
      <c r="B4" s="339"/>
      <c r="C4" s="339"/>
      <c r="D4" s="339" t="s">
        <v>12</v>
      </c>
      <c r="E4" s="340">
        <v>0.9</v>
      </c>
      <c r="F4" s="339"/>
      <c r="G4" s="339"/>
      <c r="H4" s="339" t="s">
        <v>29</v>
      </c>
      <c r="I4" s="340">
        <v>0.33</v>
      </c>
      <c r="J4" s="339"/>
      <c r="K4" s="339"/>
      <c r="L4" s="339"/>
      <c r="M4" s="339"/>
      <c r="N4" s="340">
        <f>K4+I4+G4+E4+C4</f>
        <v>1.23</v>
      </c>
    </row>
    <row r="5" spans="1:14" x14ac:dyDescent="0.25">
      <c r="A5" s="345"/>
      <c r="B5" s="351" t="s">
        <v>81</v>
      </c>
      <c r="C5" s="345"/>
      <c r="D5" s="352"/>
      <c r="E5" s="345"/>
      <c r="F5" s="351" t="s">
        <v>81</v>
      </c>
      <c r="G5" s="345"/>
      <c r="H5" s="351"/>
      <c r="I5" s="345"/>
      <c r="J5" s="351" t="s">
        <v>81</v>
      </c>
      <c r="K5" s="353"/>
      <c r="L5" s="351"/>
      <c r="M5" s="351"/>
      <c r="N5" s="345"/>
    </row>
    <row r="6" spans="1:14" x14ac:dyDescent="0.25">
      <c r="A6" s="340">
        <v>6.5</v>
      </c>
      <c r="B6" s="339" t="s">
        <v>12</v>
      </c>
      <c r="C6" s="340">
        <v>0.7</v>
      </c>
      <c r="D6" s="354"/>
      <c r="E6" s="340"/>
      <c r="F6" s="339" t="s">
        <v>82</v>
      </c>
      <c r="G6" s="340">
        <v>0.4</v>
      </c>
      <c r="H6" s="339"/>
      <c r="I6" s="340"/>
      <c r="J6" s="339" t="s">
        <v>82</v>
      </c>
      <c r="K6" s="344">
        <v>0.4</v>
      </c>
      <c r="L6" s="339"/>
      <c r="M6" s="339"/>
      <c r="N6" s="340">
        <f>C6+G6+K6</f>
        <v>1.5</v>
      </c>
    </row>
    <row r="7" spans="1:14" x14ac:dyDescent="0.25">
      <c r="A7" s="345"/>
      <c r="B7" s="334" t="s">
        <v>83</v>
      </c>
      <c r="C7" s="332"/>
      <c r="D7" s="355"/>
      <c r="E7" s="332"/>
      <c r="F7" s="334" t="s">
        <v>83</v>
      </c>
      <c r="G7" s="332"/>
      <c r="H7" s="334"/>
      <c r="I7" s="332"/>
      <c r="J7" s="334" t="s">
        <v>83</v>
      </c>
      <c r="K7" s="337"/>
      <c r="L7" s="334"/>
      <c r="M7" s="334"/>
      <c r="N7" s="332"/>
    </row>
    <row r="8" spans="1:14" x14ac:dyDescent="0.25">
      <c r="A8" s="340">
        <v>6</v>
      </c>
      <c r="B8" s="339" t="s">
        <v>12</v>
      </c>
      <c r="C8" s="340">
        <v>0.57999999999999996</v>
      </c>
      <c r="D8" s="354"/>
      <c r="E8" s="340"/>
      <c r="F8" s="339" t="s">
        <v>82</v>
      </c>
      <c r="G8" s="340">
        <v>0.4</v>
      </c>
      <c r="H8" s="339"/>
      <c r="I8" s="340"/>
      <c r="J8" s="339" t="s">
        <v>82</v>
      </c>
      <c r="K8" s="344">
        <v>0.4</v>
      </c>
      <c r="L8" s="339"/>
      <c r="M8" s="339"/>
      <c r="N8" s="340">
        <f>C8+G8+K8</f>
        <v>1.38</v>
      </c>
    </row>
    <row r="9" spans="1:14" x14ac:dyDescent="0.25">
      <c r="A9" s="345"/>
      <c r="B9" s="334" t="s">
        <v>85</v>
      </c>
      <c r="C9" s="332"/>
      <c r="D9" s="355"/>
      <c r="E9" s="332"/>
      <c r="F9" s="334" t="s">
        <v>85</v>
      </c>
      <c r="G9" s="332"/>
      <c r="H9" s="334"/>
      <c r="I9" s="332"/>
      <c r="J9" s="334" t="s">
        <v>85</v>
      </c>
      <c r="K9" s="337"/>
      <c r="L9" s="334"/>
      <c r="M9" s="334"/>
      <c r="N9" s="332"/>
    </row>
    <row r="10" spans="1:14" x14ac:dyDescent="0.25">
      <c r="A10" s="340">
        <v>7</v>
      </c>
      <c r="B10" s="339" t="s">
        <v>29</v>
      </c>
      <c r="C10" s="340">
        <v>0.33</v>
      </c>
      <c r="D10" s="354"/>
      <c r="E10" s="340"/>
      <c r="F10" s="339" t="s">
        <v>12</v>
      </c>
      <c r="G10" s="340">
        <v>0.95</v>
      </c>
      <c r="H10" s="339"/>
      <c r="I10" s="340"/>
      <c r="J10" s="339" t="s">
        <v>29</v>
      </c>
      <c r="K10" s="344">
        <v>0.33</v>
      </c>
      <c r="L10" s="339"/>
      <c r="M10" s="339"/>
      <c r="N10" s="340">
        <f>C10+G10+K10</f>
        <v>1.61</v>
      </c>
    </row>
    <row r="11" spans="1:14" ht="19.5" x14ac:dyDescent="0.25">
      <c r="A11" s="356">
        <v>4.9800000000000004</v>
      </c>
      <c r="B11" s="357"/>
      <c r="C11" s="356"/>
      <c r="D11" s="358" t="s">
        <v>93</v>
      </c>
      <c r="E11" s="356"/>
      <c r="F11" s="358"/>
      <c r="G11" s="359"/>
      <c r="H11" s="360"/>
      <c r="I11" s="361"/>
      <c r="J11" s="358" t="s">
        <v>93</v>
      </c>
      <c r="K11" s="359"/>
      <c r="L11" s="360"/>
      <c r="M11" s="360"/>
      <c r="N11" s="356"/>
    </row>
    <row r="12" spans="1:14" x14ac:dyDescent="0.25">
      <c r="A12" s="362"/>
      <c r="B12" s="348"/>
      <c r="C12" s="362"/>
      <c r="D12" s="363" t="s">
        <v>29</v>
      </c>
      <c r="E12" s="362">
        <v>0.33</v>
      </c>
      <c r="F12" s="363"/>
      <c r="G12" s="364"/>
      <c r="H12" s="348"/>
      <c r="I12" s="362"/>
      <c r="J12" s="363" t="s">
        <v>12</v>
      </c>
      <c r="K12" s="364">
        <v>0.82</v>
      </c>
      <c r="L12" s="348"/>
      <c r="M12" s="348"/>
      <c r="N12" s="340">
        <f>E12+K12</f>
        <v>1.1499999999999999</v>
      </c>
    </row>
    <row r="13" spans="1:14" ht="19.5" x14ac:dyDescent="0.25">
      <c r="A13" s="356"/>
      <c r="B13" s="358" t="s">
        <v>89</v>
      </c>
      <c r="C13" s="356"/>
      <c r="D13" s="358"/>
      <c r="E13" s="356"/>
      <c r="F13" s="358"/>
      <c r="G13" s="365"/>
      <c r="H13" s="358" t="s">
        <v>89</v>
      </c>
      <c r="I13" s="356"/>
      <c r="J13" s="358"/>
      <c r="K13" s="359"/>
      <c r="L13" s="360"/>
      <c r="M13" s="360"/>
      <c r="N13" s="366"/>
    </row>
    <row r="14" spans="1:14" x14ac:dyDescent="0.25">
      <c r="A14" s="362">
        <v>5.98</v>
      </c>
      <c r="B14" s="363" t="s">
        <v>24</v>
      </c>
      <c r="C14" s="367">
        <v>0.33</v>
      </c>
      <c r="D14" s="363"/>
      <c r="E14" s="367"/>
      <c r="F14" s="368"/>
      <c r="G14" s="369"/>
      <c r="H14" s="363" t="s">
        <v>12</v>
      </c>
      <c r="I14" s="362">
        <v>1.05</v>
      </c>
      <c r="J14" s="363"/>
      <c r="K14" s="364"/>
      <c r="L14" s="348"/>
      <c r="M14" s="348"/>
      <c r="N14" s="362">
        <v>1.38</v>
      </c>
    </row>
    <row r="15" spans="1:14" x14ac:dyDescent="0.25">
      <c r="A15" s="366">
        <v>3.25</v>
      </c>
      <c r="B15" s="370"/>
      <c r="C15" s="366"/>
      <c r="D15" s="371"/>
      <c r="E15" s="372"/>
      <c r="F15" s="373"/>
      <c r="G15" s="374"/>
      <c r="H15" s="371" t="s">
        <v>90</v>
      </c>
      <c r="I15" s="366">
        <v>0.75</v>
      </c>
      <c r="J15" s="371"/>
      <c r="K15" s="375"/>
      <c r="L15" s="370"/>
      <c r="M15" s="370"/>
      <c r="N15" s="366">
        <v>0.75</v>
      </c>
    </row>
    <row r="16" spans="1:14" x14ac:dyDescent="0.25">
      <c r="A16" s="376"/>
      <c r="B16" s="377"/>
      <c r="C16" s="378"/>
      <c r="D16" s="377"/>
      <c r="E16" s="376"/>
      <c r="F16" s="377"/>
      <c r="G16" s="378"/>
      <c r="H16" s="360" t="s">
        <v>88</v>
      </c>
      <c r="I16" s="376"/>
      <c r="J16" s="377"/>
      <c r="K16" s="379"/>
      <c r="L16" s="377"/>
      <c r="M16" s="378"/>
      <c r="N16" s="376"/>
    </row>
    <row r="17" spans="1:14" x14ac:dyDescent="0.25">
      <c r="A17" s="380">
        <v>2</v>
      </c>
      <c r="B17" s="381"/>
      <c r="C17" s="382"/>
      <c r="D17" s="381"/>
      <c r="E17" s="380"/>
      <c r="F17" s="381"/>
      <c r="G17" s="382"/>
      <c r="H17" s="348" t="s">
        <v>12</v>
      </c>
      <c r="I17" s="380">
        <v>0.46</v>
      </c>
      <c r="J17" s="381"/>
      <c r="K17" s="383"/>
      <c r="L17" s="381"/>
      <c r="M17" s="382"/>
      <c r="N17" s="380">
        <f>C17+E17+G17+I17+K17+M17</f>
        <v>0.46</v>
      </c>
    </row>
    <row r="18" spans="1:14" x14ac:dyDescent="0.25">
      <c r="A18" s="356"/>
      <c r="B18" s="384"/>
      <c r="C18" s="384"/>
      <c r="D18" s="360" t="s">
        <v>91</v>
      </c>
      <c r="E18" s="356"/>
      <c r="F18" s="385"/>
      <c r="G18" s="356"/>
      <c r="H18" s="386"/>
      <c r="I18" s="356"/>
      <c r="J18" s="387" t="s">
        <v>92</v>
      </c>
      <c r="K18" s="359"/>
      <c r="L18" s="386"/>
      <c r="M18" s="384"/>
      <c r="N18" s="356"/>
    </row>
    <row r="19" spans="1:14" x14ac:dyDescent="0.25">
      <c r="A19" s="362">
        <v>7</v>
      </c>
      <c r="B19" s="388"/>
      <c r="C19" s="388"/>
      <c r="D19" s="348" t="s">
        <v>29</v>
      </c>
      <c r="E19" s="362">
        <v>0.5</v>
      </c>
      <c r="F19" s="389"/>
      <c r="G19" s="362"/>
      <c r="H19" s="390"/>
      <c r="I19" s="362"/>
      <c r="J19" s="391" t="s">
        <v>12</v>
      </c>
      <c r="K19" s="364">
        <v>1.1100000000000001</v>
      </c>
      <c r="L19" s="390"/>
      <c r="M19" s="388"/>
      <c r="N19" s="362">
        <f>C19+E19+G19+I19+K19</f>
        <v>1.61</v>
      </c>
    </row>
    <row r="20" spans="1:14" x14ac:dyDescent="0.25">
      <c r="A20" s="366"/>
      <c r="B20" s="360" t="s">
        <v>79</v>
      </c>
      <c r="C20" s="356"/>
      <c r="D20" s="392"/>
      <c r="E20" s="356"/>
      <c r="F20" s="360" t="s">
        <v>79</v>
      </c>
      <c r="G20" s="356"/>
      <c r="H20" s="360"/>
      <c r="I20" s="356"/>
      <c r="J20" s="360" t="s">
        <v>80</v>
      </c>
      <c r="K20" s="359"/>
      <c r="L20" s="360"/>
      <c r="M20" s="360"/>
      <c r="N20" s="356"/>
    </row>
    <row r="21" spans="1:14" x14ac:dyDescent="0.25">
      <c r="A21" s="362">
        <v>8</v>
      </c>
      <c r="B21" s="348" t="s">
        <v>29</v>
      </c>
      <c r="C21" s="362">
        <v>0.25</v>
      </c>
      <c r="D21" s="393"/>
      <c r="E21" s="362"/>
      <c r="F21" s="348" t="s">
        <v>12</v>
      </c>
      <c r="G21" s="362">
        <v>1.34</v>
      </c>
      <c r="H21" s="348"/>
      <c r="I21" s="362"/>
      <c r="J21" s="348" t="s">
        <v>29</v>
      </c>
      <c r="K21" s="364">
        <v>0.25</v>
      </c>
      <c r="L21" s="348"/>
      <c r="M21" s="348"/>
      <c r="N21" s="362">
        <f>C21+G21+K21</f>
        <v>1.84</v>
      </c>
    </row>
    <row r="22" spans="1:14" x14ac:dyDescent="0.25">
      <c r="A22" s="366"/>
      <c r="B22" s="360" t="s">
        <v>78</v>
      </c>
      <c r="C22" s="356"/>
      <c r="D22" s="392"/>
      <c r="E22" s="356"/>
      <c r="F22" s="360" t="s">
        <v>78</v>
      </c>
      <c r="G22" s="356"/>
      <c r="H22" s="360"/>
      <c r="I22" s="356"/>
      <c r="J22" s="360" t="s">
        <v>78</v>
      </c>
      <c r="K22" s="359"/>
      <c r="L22" s="360"/>
      <c r="M22" s="360"/>
      <c r="N22" s="356"/>
    </row>
    <row r="23" spans="1:14" x14ac:dyDescent="0.25">
      <c r="A23" s="362">
        <v>8</v>
      </c>
      <c r="B23" s="348" t="s">
        <v>12</v>
      </c>
      <c r="C23" s="362">
        <v>1.19</v>
      </c>
      <c r="D23" s="393"/>
      <c r="E23" s="362"/>
      <c r="F23" s="348" t="s">
        <v>29</v>
      </c>
      <c r="G23" s="362">
        <v>0.33</v>
      </c>
      <c r="H23" s="348"/>
      <c r="I23" s="362"/>
      <c r="J23" s="348" t="s">
        <v>29</v>
      </c>
      <c r="K23" s="364">
        <v>0.33</v>
      </c>
      <c r="L23" s="348"/>
      <c r="M23" s="348"/>
      <c r="N23" s="362">
        <f>C23+G23+K23</f>
        <v>1.85</v>
      </c>
    </row>
    <row r="24" spans="1:14" ht="18" x14ac:dyDescent="0.25">
      <c r="A24" s="394"/>
      <c r="B24" s="395"/>
      <c r="C24" s="395"/>
      <c r="D24" s="395"/>
      <c r="E24" s="376"/>
      <c r="F24" s="378"/>
      <c r="G24" s="395"/>
      <c r="H24" s="395" t="s">
        <v>87</v>
      </c>
      <c r="I24" s="376"/>
      <c r="J24" s="396"/>
      <c r="K24" s="397"/>
      <c r="L24" s="395"/>
      <c r="M24" s="395"/>
      <c r="N24" s="394"/>
    </row>
    <row r="25" spans="1:14" x14ac:dyDescent="0.25">
      <c r="A25" s="380">
        <v>2.17</v>
      </c>
      <c r="B25" s="382"/>
      <c r="C25" s="382"/>
      <c r="D25" s="382"/>
      <c r="E25" s="380"/>
      <c r="F25" s="382"/>
      <c r="G25" s="382"/>
      <c r="H25" s="382" t="s">
        <v>12</v>
      </c>
      <c r="I25" s="380">
        <v>0.5</v>
      </c>
      <c r="J25" s="398"/>
      <c r="K25" s="383"/>
      <c r="L25" s="382"/>
      <c r="M25" s="382"/>
      <c r="N25" s="380">
        <f>C25+E25+G25+I25+K25+M25</f>
        <v>0.5</v>
      </c>
    </row>
    <row r="26" spans="1:14" x14ac:dyDescent="0.25">
      <c r="A26" s="366"/>
      <c r="B26" s="360"/>
      <c r="C26" s="356"/>
      <c r="D26" s="360" t="s">
        <v>86</v>
      </c>
      <c r="E26" s="356"/>
      <c r="F26" s="399"/>
      <c r="G26" s="356"/>
      <c r="H26" s="360"/>
      <c r="I26" s="356"/>
      <c r="J26" s="360" t="s">
        <v>86</v>
      </c>
      <c r="K26" s="359"/>
      <c r="L26" s="360"/>
      <c r="M26" s="360"/>
      <c r="N26" s="356"/>
    </row>
    <row r="27" spans="1:14" x14ac:dyDescent="0.25">
      <c r="A27" s="362">
        <v>7</v>
      </c>
      <c r="B27" s="348"/>
      <c r="C27" s="362"/>
      <c r="D27" s="348" t="s">
        <v>12</v>
      </c>
      <c r="E27" s="362">
        <v>1.29</v>
      </c>
      <c r="F27" s="400"/>
      <c r="G27" s="362"/>
      <c r="H27" s="348"/>
      <c r="I27" s="362"/>
      <c r="J27" s="348" t="s">
        <v>29</v>
      </c>
      <c r="K27" s="364">
        <v>0.33</v>
      </c>
      <c r="L27" s="348"/>
      <c r="M27" s="348"/>
      <c r="N27" s="362">
        <f>E27+K27</f>
        <v>1.62</v>
      </c>
    </row>
    <row r="28" spans="1:14" ht="28.5" x14ac:dyDescent="0.25">
      <c r="A28" s="366"/>
      <c r="B28" s="360"/>
      <c r="C28" s="356"/>
      <c r="D28" s="358" t="s">
        <v>84</v>
      </c>
      <c r="E28" s="356"/>
      <c r="F28" s="399"/>
      <c r="G28" s="356"/>
      <c r="H28" s="360"/>
      <c r="I28" s="356"/>
      <c r="J28" s="358" t="s">
        <v>84</v>
      </c>
      <c r="K28" s="359"/>
      <c r="L28" s="360"/>
      <c r="M28" s="360"/>
      <c r="N28" s="356"/>
    </row>
    <row r="29" spans="1:14" x14ac:dyDescent="0.25">
      <c r="A29" s="362">
        <v>4.66</v>
      </c>
      <c r="B29" s="348"/>
      <c r="C29" s="362"/>
      <c r="D29" s="371" t="s">
        <v>12</v>
      </c>
      <c r="E29" s="362">
        <v>0.83</v>
      </c>
      <c r="F29" s="400"/>
      <c r="G29" s="362"/>
      <c r="H29" s="348"/>
      <c r="I29" s="362"/>
      <c r="J29" s="371" t="s">
        <v>29</v>
      </c>
      <c r="K29" s="364">
        <v>0.25</v>
      </c>
      <c r="L29" s="348"/>
      <c r="M29" s="348"/>
      <c r="N29" s="362">
        <f>E29+K29</f>
        <v>1.08</v>
      </c>
    </row>
    <row r="30" spans="1:14" ht="19.5" x14ac:dyDescent="0.25">
      <c r="A30" s="332"/>
      <c r="B30" s="334"/>
      <c r="C30" s="332"/>
      <c r="D30" s="333"/>
      <c r="E30" s="336"/>
      <c r="F30" s="333" t="s">
        <v>76</v>
      </c>
      <c r="G30" s="336"/>
      <c r="H30" s="333"/>
      <c r="I30" s="332"/>
      <c r="J30" s="333"/>
      <c r="K30" s="337"/>
      <c r="L30" s="334"/>
      <c r="M30" s="334"/>
      <c r="N30" s="345"/>
    </row>
    <row r="31" spans="1:14" ht="19.5" x14ac:dyDescent="0.25">
      <c r="A31" s="340">
        <v>2.25</v>
      </c>
      <c r="B31" s="339"/>
      <c r="C31" s="340"/>
      <c r="D31" s="341"/>
      <c r="E31" s="349"/>
      <c r="F31" s="341" t="s">
        <v>77</v>
      </c>
      <c r="G31" s="349">
        <v>0.52</v>
      </c>
      <c r="H31" s="341"/>
      <c r="I31" s="340"/>
      <c r="J31" s="341"/>
      <c r="K31" s="344"/>
      <c r="L31" s="339"/>
      <c r="M31" s="339"/>
      <c r="N31" s="340">
        <f>C31+E31+G31+I31+K31+M31</f>
        <v>0.52</v>
      </c>
    </row>
    <row r="32" spans="1:14" x14ac:dyDescent="0.25">
      <c r="A32" s="410">
        <f>SUM(A3:A31)</f>
        <v>80.11999999999999</v>
      </c>
      <c r="B32" s="411"/>
      <c r="C32" s="412">
        <f>SUM(C3:C31)</f>
        <v>3.38</v>
      </c>
      <c r="D32" s="413"/>
      <c r="E32" s="412">
        <f>SUM(E3:E31)</f>
        <v>3.85</v>
      </c>
      <c r="F32" s="411"/>
      <c r="G32" s="412">
        <f>SUM(G3:G31)</f>
        <v>3.94</v>
      </c>
      <c r="H32" s="411"/>
      <c r="I32" s="412">
        <f>SUM(I3:I31)</f>
        <v>3.09</v>
      </c>
      <c r="J32" s="411"/>
      <c r="K32" s="412">
        <f>SUM(K3:K31)</f>
        <v>4.2200000000000006</v>
      </c>
      <c r="L32" s="413"/>
      <c r="M32" s="412"/>
      <c r="N32" s="412">
        <f>SUM(N3:N31)</f>
        <v>18.48</v>
      </c>
    </row>
    <row r="33" spans="1:14" x14ac:dyDescent="0.25">
      <c r="A33" s="414"/>
      <c r="B33" s="415" t="s">
        <v>94</v>
      </c>
      <c r="C33" s="416"/>
      <c r="D33" s="331"/>
      <c r="E33" s="417"/>
      <c r="F33" s="416"/>
      <c r="G33" s="416"/>
      <c r="H33" s="416"/>
      <c r="I33" s="416"/>
      <c r="J33" s="418" t="s">
        <v>60</v>
      </c>
      <c r="K33" s="417"/>
      <c r="L33" s="417"/>
      <c r="M33" s="417"/>
      <c r="N33" s="416"/>
    </row>
    <row r="34" spans="1:14" ht="18" x14ac:dyDescent="0.25">
      <c r="A34" s="414"/>
      <c r="B34" s="419" t="s">
        <v>62</v>
      </c>
      <c r="C34" s="331" t="str">
        <f>B1</f>
        <v>VANESA ALBORT FERNANDEZ</v>
      </c>
      <c r="D34" s="331"/>
      <c r="E34" s="331"/>
      <c r="F34" s="420">
        <v>44896</v>
      </c>
      <c r="G34" s="416"/>
      <c r="H34" s="331"/>
      <c r="I34" s="416"/>
      <c r="J34" s="421">
        <f>N32*4.33</f>
        <v>80.0184</v>
      </c>
      <c r="K34" s="417"/>
      <c r="L34" s="417"/>
      <c r="M34" s="417"/>
      <c r="N34" s="416"/>
    </row>
    <row r="36" spans="1:14" x14ac:dyDescent="0.25">
      <c r="E36" t="s">
        <v>151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4" workbookViewId="0">
      <selection sqref="A1:N38"/>
    </sheetView>
  </sheetViews>
  <sheetFormatPr baseColWidth="10" defaultRowHeight="15" x14ac:dyDescent="0.25"/>
  <cols>
    <col min="1" max="1" width="8.5703125" customWidth="1"/>
    <col min="2" max="2" width="12.28515625" customWidth="1"/>
    <col min="3" max="3" width="7.7109375" customWidth="1"/>
    <col min="5" max="5" width="8.28515625" customWidth="1"/>
    <col min="6" max="6" width="12.42578125" customWidth="1"/>
    <col min="7" max="7" width="7.140625" customWidth="1"/>
    <col min="9" max="9" width="8.5703125" customWidth="1"/>
    <col min="11" max="11" width="8.140625" customWidth="1"/>
    <col min="12" max="12" width="7.5703125" customWidth="1"/>
    <col min="13" max="13" width="5.28515625" customWidth="1"/>
    <col min="14" max="14" width="8.5703125" customWidth="1"/>
  </cols>
  <sheetData>
    <row r="1" spans="1:14" x14ac:dyDescent="0.25">
      <c r="A1" s="150"/>
      <c r="B1" s="52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24" x14ac:dyDescent="0.25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51" t="s">
        <v>6</v>
      </c>
      <c r="G2" s="151" t="s">
        <v>5</v>
      </c>
      <c r="H2" s="151" t="s">
        <v>7</v>
      </c>
      <c r="I2" s="151" t="s">
        <v>5</v>
      </c>
      <c r="J2" s="151" t="s">
        <v>8</v>
      </c>
      <c r="K2" s="151" t="s">
        <v>5</v>
      </c>
      <c r="L2" s="151" t="s">
        <v>28</v>
      </c>
      <c r="M2" s="151" t="s">
        <v>5</v>
      </c>
      <c r="N2" s="151" t="s">
        <v>10</v>
      </c>
    </row>
    <row r="3" spans="1:14" ht="9.6" customHeight="1" x14ac:dyDescent="0.25">
      <c r="A3" s="345"/>
      <c r="B3" s="351"/>
      <c r="C3" s="351"/>
      <c r="D3" s="351" t="s">
        <v>136</v>
      </c>
      <c r="E3" s="345"/>
      <c r="F3" s="351"/>
      <c r="G3" s="351"/>
      <c r="H3" s="351" t="s">
        <v>136</v>
      </c>
      <c r="I3" s="345"/>
      <c r="J3" s="351"/>
      <c r="K3" s="351"/>
      <c r="L3" s="351"/>
      <c r="M3" s="351"/>
      <c r="N3" s="345"/>
    </row>
    <row r="4" spans="1:14" ht="9" customHeight="1" x14ac:dyDescent="0.25">
      <c r="A4" s="340">
        <v>5.33</v>
      </c>
      <c r="B4" s="339"/>
      <c r="C4" s="339"/>
      <c r="D4" s="339" t="s">
        <v>12</v>
      </c>
      <c r="E4" s="340">
        <v>0.9</v>
      </c>
      <c r="F4" s="339"/>
      <c r="G4" s="339"/>
      <c r="H4" s="339" t="s">
        <v>29</v>
      </c>
      <c r="I4" s="340">
        <v>0.33</v>
      </c>
      <c r="J4" s="339"/>
      <c r="K4" s="339"/>
      <c r="L4" s="339"/>
      <c r="M4" s="339"/>
      <c r="N4" s="340">
        <f>K4+I4+G4+E4+C4</f>
        <v>1.23</v>
      </c>
    </row>
    <row r="5" spans="1:14" ht="10.9" customHeight="1" x14ac:dyDescent="0.25">
      <c r="A5" s="345"/>
      <c r="B5" s="351" t="s">
        <v>81</v>
      </c>
      <c r="C5" s="345"/>
      <c r="D5" s="352"/>
      <c r="E5" s="345"/>
      <c r="F5" s="351" t="s">
        <v>81</v>
      </c>
      <c r="G5" s="345"/>
      <c r="H5" s="351"/>
      <c r="I5" s="345"/>
      <c r="J5" s="351" t="s">
        <v>81</v>
      </c>
      <c r="K5" s="353"/>
      <c r="L5" s="351"/>
      <c r="M5" s="351"/>
      <c r="N5" s="345"/>
    </row>
    <row r="6" spans="1:14" ht="10.9" customHeight="1" x14ac:dyDescent="0.25">
      <c r="A6" s="340">
        <v>6.5</v>
      </c>
      <c r="B6" s="339" t="s">
        <v>12</v>
      </c>
      <c r="C6" s="340">
        <v>0.7</v>
      </c>
      <c r="D6" s="354"/>
      <c r="E6" s="340"/>
      <c r="F6" s="339" t="s">
        <v>82</v>
      </c>
      <c r="G6" s="340">
        <v>0.4</v>
      </c>
      <c r="H6" s="339"/>
      <c r="I6" s="340"/>
      <c r="J6" s="339" t="s">
        <v>82</v>
      </c>
      <c r="K6" s="344">
        <v>0.4</v>
      </c>
      <c r="L6" s="339"/>
      <c r="M6" s="339"/>
      <c r="N6" s="340">
        <f>C6+G6+K6</f>
        <v>1.5</v>
      </c>
    </row>
    <row r="7" spans="1:14" ht="10.15" customHeight="1" x14ac:dyDescent="0.25">
      <c r="A7" s="345"/>
      <c r="B7" s="334" t="s">
        <v>83</v>
      </c>
      <c r="C7" s="332"/>
      <c r="D7" s="355"/>
      <c r="E7" s="332"/>
      <c r="F7" s="334" t="s">
        <v>83</v>
      </c>
      <c r="G7" s="332"/>
      <c r="H7" s="334"/>
      <c r="I7" s="332"/>
      <c r="J7" s="334" t="s">
        <v>83</v>
      </c>
      <c r="K7" s="337"/>
      <c r="L7" s="334"/>
      <c r="M7" s="334"/>
      <c r="N7" s="332"/>
    </row>
    <row r="8" spans="1:14" ht="9" customHeight="1" x14ac:dyDescent="0.25">
      <c r="A8" s="340">
        <v>6</v>
      </c>
      <c r="B8" s="339" t="s">
        <v>12</v>
      </c>
      <c r="C8" s="340">
        <v>0.57999999999999996</v>
      </c>
      <c r="D8" s="354"/>
      <c r="E8" s="340"/>
      <c r="F8" s="339" t="s">
        <v>82</v>
      </c>
      <c r="G8" s="340">
        <v>0.4</v>
      </c>
      <c r="H8" s="339"/>
      <c r="I8" s="340"/>
      <c r="J8" s="339" t="s">
        <v>82</v>
      </c>
      <c r="K8" s="344">
        <v>0.4</v>
      </c>
      <c r="L8" s="339"/>
      <c r="M8" s="339"/>
      <c r="N8" s="340">
        <f>C8+G8+K8</f>
        <v>1.38</v>
      </c>
    </row>
    <row r="9" spans="1:14" ht="11.45" customHeight="1" x14ac:dyDescent="0.25">
      <c r="A9" s="345"/>
      <c r="B9" s="334" t="s">
        <v>85</v>
      </c>
      <c r="C9" s="332"/>
      <c r="D9" s="355"/>
      <c r="E9" s="332"/>
      <c r="F9" s="334" t="s">
        <v>85</v>
      </c>
      <c r="G9" s="332"/>
      <c r="H9" s="334"/>
      <c r="I9" s="332"/>
      <c r="J9" s="334" t="s">
        <v>85</v>
      </c>
      <c r="K9" s="337"/>
      <c r="L9" s="334"/>
      <c r="M9" s="334"/>
      <c r="N9" s="332"/>
    </row>
    <row r="10" spans="1:14" ht="10.15" customHeight="1" x14ac:dyDescent="0.25">
      <c r="A10" s="340">
        <v>7</v>
      </c>
      <c r="B10" s="339" t="s">
        <v>29</v>
      </c>
      <c r="C10" s="340">
        <v>0.33</v>
      </c>
      <c r="D10" s="354"/>
      <c r="E10" s="340"/>
      <c r="F10" s="339" t="s">
        <v>12</v>
      </c>
      <c r="G10" s="340">
        <v>0.95</v>
      </c>
      <c r="H10" s="339"/>
      <c r="I10" s="340"/>
      <c r="J10" s="339" t="s">
        <v>29</v>
      </c>
      <c r="K10" s="344">
        <v>0.33</v>
      </c>
      <c r="L10" s="339"/>
      <c r="M10" s="339"/>
      <c r="N10" s="340">
        <f>C10+G10+K10</f>
        <v>1.61</v>
      </c>
    </row>
    <row r="11" spans="1:14" ht="19.899999999999999" customHeight="1" x14ac:dyDescent="0.25">
      <c r="A11" s="356">
        <v>4.9800000000000004</v>
      </c>
      <c r="B11" s="357"/>
      <c r="C11" s="356"/>
      <c r="D11" s="358" t="s">
        <v>93</v>
      </c>
      <c r="E11" s="356"/>
      <c r="F11" s="358"/>
      <c r="G11" s="359"/>
      <c r="H11" s="360"/>
      <c r="I11" s="361"/>
      <c r="J11" s="358" t="s">
        <v>93</v>
      </c>
      <c r="K11" s="359"/>
      <c r="L11" s="360"/>
      <c r="M11" s="360"/>
      <c r="N11" s="356"/>
    </row>
    <row r="12" spans="1:14" ht="12.75" customHeight="1" x14ac:dyDescent="0.25">
      <c r="A12" s="362"/>
      <c r="B12" s="348"/>
      <c r="C12" s="362"/>
      <c r="D12" s="363" t="s">
        <v>29</v>
      </c>
      <c r="E12" s="362">
        <v>0.33</v>
      </c>
      <c r="F12" s="363"/>
      <c r="G12" s="364"/>
      <c r="H12" s="348"/>
      <c r="I12" s="362"/>
      <c r="J12" s="363" t="s">
        <v>12</v>
      </c>
      <c r="K12" s="364">
        <v>0.82</v>
      </c>
      <c r="L12" s="348"/>
      <c r="M12" s="348"/>
      <c r="N12" s="340">
        <f>E12+K12</f>
        <v>1.1499999999999999</v>
      </c>
    </row>
    <row r="13" spans="1:14" ht="22.5" customHeight="1" x14ac:dyDescent="0.25">
      <c r="A13" s="356"/>
      <c r="B13" s="358" t="s">
        <v>89</v>
      </c>
      <c r="C13" s="356"/>
      <c r="D13" s="358"/>
      <c r="E13" s="356"/>
      <c r="F13" s="358"/>
      <c r="G13" s="365"/>
      <c r="H13" s="358" t="s">
        <v>89</v>
      </c>
      <c r="I13" s="356"/>
      <c r="J13" s="358"/>
      <c r="K13" s="359"/>
      <c r="L13" s="360"/>
      <c r="M13" s="360"/>
      <c r="N13" s="366"/>
    </row>
    <row r="14" spans="1:14" ht="17.25" customHeight="1" x14ac:dyDescent="0.25">
      <c r="A14" s="362">
        <v>5.98</v>
      </c>
      <c r="B14" s="363" t="s">
        <v>24</v>
      </c>
      <c r="C14" s="367">
        <v>0.33</v>
      </c>
      <c r="D14" s="363"/>
      <c r="E14" s="367"/>
      <c r="F14" s="368"/>
      <c r="G14" s="369"/>
      <c r="H14" s="363" t="s">
        <v>12</v>
      </c>
      <c r="I14" s="362">
        <v>1.05</v>
      </c>
      <c r="J14" s="363"/>
      <c r="K14" s="364"/>
      <c r="L14" s="348"/>
      <c r="M14" s="348"/>
      <c r="N14" s="362">
        <v>1.38</v>
      </c>
    </row>
    <row r="15" spans="1:14" ht="15" customHeight="1" x14ac:dyDescent="0.25">
      <c r="A15" s="366">
        <v>3.25</v>
      </c>
      <c r="B15" s="370"/>
      <c r="C15" s="366"/>
      <c r="D15" s="371"/>
      <c r="E15" s="372"/>
      <c r="F15" s="373"/>
      <c r="G15" s="374"/>
      <c r="H15" s="371" t="s">
        <v>90</v>
      </c>
      <c r="I15" s="366">
        <v>0.75</v>
      </c>
      <c r="J15" s="371"/>
      <c r="K15" s="375"/>
      <c r="L15" s="370"/>
      <c r="M15" s="370"/>
      <c r="N15" s="366">
        <v>0.75</v>
      </c>
    </row>
    <row r="16" spans="1:14" ht="11.45" customHeight="1" x14ac:dyDescent="0.25">
      <c r="A16" s="376"/>
      <c r="B16" s="377"/>
      <c r="C16" s="378"/>
      <c r="D16" s="377"/>
      <c r="E16" s="376"/>
      <c r="F16" s="377"/>
      <c r="G16" s="378"/>
      <c r="H16" s="360" t="s">
        <v>88</v>
      </c>
      <c r="I16" s="376"/>
      <c r="J16" s="377"/>
      <c r="K16" s="379"/>
      <c r="L16" s="377"/>
      <c r="M16" s="378"/>
      <c r="N16" s="376"/>
    </row>
    <row r="17" spans="1:14" ht="13.5" customHeight="1" x14ac:dyDescent="0.25">
      <c r="A17" s="380">
        <v>2</v>
      </c>
      <c r="B17" s="381"/>
      <c r="C17" s="382"/>
      <c r="D17" s="381"/>
      <c r="E17" s="380"/>
      <c r="F17" s="381"/>
      <c r="G17" s="382"/>
      <c r="H17" s="348" t="s">
        <v>12</v>
      </c>
      <c r="I17" s="380">
        <v>0.46</v>
      </c>
      <c r="J17" s="381"/>
      <c r="K17" s="383"/>
      <c r="L17" s="381"/>
      <c r="M17" s="382"/>
      <c r="N17" s="380">
        <f>C17+E17+G17+I17+K17+M17</f>
        <v>0.46</v>
      </c>
    </row>
    <row r="18" spans="1:14" ht="12" customHeight="1" x14ac:dyDescent="0.25">
      <c r="A18" s="356"/>
      <c r="B18" s="384"/>
      <c r="C18" s="384"/>
      <c r="D18" s="360" t="s">
        <v>91</v>
      </c>
      <c r="E18" s="356"/>
      <c r="F18" s="385"/>
      <c r="G18" s="356"/>
      <c r="H18" s="386"/>
      <c r="I18" s="356"/>
      <c r="J18" s="387" t="s">
        <v>92</v>
      </c>
      <c r="K18" s="359"/>
      <c r="L18" s="386"/>
      <c r="M18" s="384"/>
      <c r="N18" s="356"/>
    </row>
    <row r="19" spans="1:14" ht="17.25" customHeight="1" x14ac:dyDescent="0.25">
      <c r="A19" s="362">
        <v>7</v>
      </c>
      <c r="B19" s="388"/>
      <c r="C19" s="388"/>
      <c r="D19" s="348" t="s">
        <v>29</v>
      </c>
      <c r="E19" s="362">
        <v>0.5</v>
      </c>
      <c r="F19" s="389"/>
      <c r="G19" s="362"/>
      <c r="H19" s="390"/>
      <c r="I19" s="362"/>
      <c r="J19" s="391" t="s">
        <v>12</v>
      </c>
      <c r="K19" s="364">
        <v>1.1100000000000001</v>
      </c>
      <c r="L19" s="390"/>
      <c r="M19" s="388"/>
      <c r="N19" s="362">
        <f>C19+E19+G19+I19+K19</f>
        <v>1.61</v>
      </c>
    </row>
    <row r="20" spans="1:14" ht="11.45" customHeight="1" x14ac:dyDescent="0.25">
      <c r="A20" s="366"/>
      <c r="B20" s="360" t="s">
        <v>79</v>
      </c>
      <c r="C20" s="356"/>
      <c r="D20" s="392"/>
      <c r="E20" s="356"/>
      <c r="F20" s="360" t="s">
        <v>79</v>
      </c>
      <c r="G20" s="356"/>
      <c r="H20" s="360"/>
      <c r="I20" s="356"/>
      <c r="J20" s="360" t="s">
        <v>80</v>
      </c>
      <c r="K20" s="359"/>
      <c r="L20" s="360"/>
      <c r="M20" s="360"/>
      <c r="N20" s="356"/>
    </row>
    <row r="21" spans="1:14" ht="15" customHeight="1" x14ac:dyDescent="0.25">
      <c r="A21" s="362">
        <v>8</v>
      </c>
      <c r="B21" s="348" t="s">
        <v>29</v>
      </c>
      <c r="C21" s="362">
        <v>0.25</v>
      </c>
      <c r="D21" s="393"/>
      <c r="E21" s="362"/>
      <c r="F21" s="348" t="s">
        <v>12</v>
      </c>
      <c r="G21" s="362">
        <v>1.34</v>
      </c>
      <c r="H21" s="348"/>
      <c r="I21" s="362"/>
      <c r="J21" s="348" t="s">
        <v>29</v>
      </c>
      <c r="K21" s="364">
        <v>0.25</v>
      </c>
      <c r="L21" s="348"/>
      <c r="M21" s="348"/>
      <c r="N21" s="362">
        <f>C21+G21+K21</f>
        <v>1.84</v>
      </c>
    </row>
    <row r="22" spans="1:14" ht="13.5" customHeight="1" x14ac:dyDescent="0.25">
      <c r="A22" s="366"/>
      <c r="B22" s="360" t="s">
        <v>78</v>
      </c>
      <c r="C22" s="356"/>
      <c r="D22" s="392"/>
      <c r="E22" s="356"/>
      <c r="F22" s="360" t="s">
        <v>78</v>
      </c>
      <c r="G22" s="356"/>
      <c r="H22" s="360"/>
      <c r="I22" s="356"/>
      <c r="J22" s="360" t="s">
        <v>78</v>
      </c>
      <c r="K22" s="359"/>
      <c r="L22" s="360"/>
      <c r="M22" s="360"/>
      <c r="N22" s="356"/>
    </row>
    <row r="23" spans="1:14" ht="17.25" customHeight="1" x14ac:dyDescent="0.25">
      <c r="A23" s="362">
        <v>8</v>
      </c>
      <c r="B23" s="348" t="s">
        <v>12</v>
      </c>
      <c r="C23" s="362">
        <v>1.19</v>
      </c>
      <c r="D23" s="393"/>
      <c r="E23" s="362"/>
      <c r="F23" s="348" t="s">
        <v>29</v>
      </c>
      <c r="G23" s="362">
        <v>0.33</v>
      </c>
      <c r="H23" s="348"/>
      <c r="I23" s="362"/>
      <c r="J23" s="348" t="s">
        <v>29</v>
      </c>
      <c r="K23" s="364">
        <v>0.33</v>
      </c>
      <c r="L23" s="348"/>
      <c r="M23" s="348"/>
      <c r="N23" s="362">
        <f>C23+G23+K23</f>
        <v>1.85</v>
      </c>
    </row>
    <row r="24" spans="1:14" ht="18" x14ac:dyDescent="0.25">
      <c r="A24" s="394"/>
      <c r="B24" s="395"/>
      <c r="C24" s="395"/>
      <c r="D24" s="395"/>
      <c r="E24" s="376"/>
      <c r="F24" s="378"/>
      <c r="G24" s="395"/>
      <c r="H24" s="395" t="s">
        <v>87</v>
      </c>
      <c r="I24" s="376"/>
      <c r="J24" s="396"/>
      <c r="K24" s="397"/>
      <c r="L24" s="395"/>
      <c r="M24" s="395"/>
      <c r="N24" s="394"/>
    </row>
    <row r="25" spans="1:14" ht="9.6" customHeight="1" x14ac:dyDescent="0.25">
      <c r="A25" s="380">
        <v>2.17</v>
      </c>
      <c r="B25" s="382"/>
      <c r="C25" s="382"/>
      <c r="D25" s="382"/>
      <c r="E25" s="380"/>
      <c r="F25" s="382"/>
      <c r="G25" s="382"/>
      <c r="H25" s="382" t="s">
        <v>12</v>
      </c>
      <c r="I25" s="380">
        <v>0.5</v>
      </c>
      <c r="J25" s="398"/>
      <c r="K25" s="383"/>
      <c r="L25" s="382"/>
      <c r="M25" s="382"/>
      <c r="N25" s="380">
        <f>C25+E25+G25+I25+K25+M25</f>
        <v>0.5</v>
      </c>
    </row>
    <row r="26" spans="1:14" ht="12" customHeight="1" x14ac:dyDescent="0.25">
      <c r="A26" s="366"/>
      <c r="B26" s="360"/>
      <c r="C26" s="356"/>
      <c r="D26" s="360" t="s">
        <v>86</v>
      </c>
      <c r="E26" s="356"/>
      <c r="F26" s="399"/>
      <c r="G26" s="356"/>
      <c r="H26" s="360"/>
      <c r="I26" s="356"/>
      <c r="J26" s="360" t="s">
        <v>86</v>
      </c>
      <c r="K26" s="359"/>
      <c r="L26" s="360"/>
      <c r="M26" s="360"/>
      <c r="N26" s="356"/>
    </row>
    <row r="27" spans="1:14" ht="15" customHeight="1" x14ac:dyDescent="0.25">
      <c r="A27" s="362">
        <v>7</v>
      </c>
      <c r="B27" s="348"/>
      <c r="C27" s="362"/>
      <c r="D27" s="348" t="s">
        <v>12</v>
      </c>
      <c r="E27" s="362">
        <v>1.29</v>
      </c>
      <c r="F27" s="400"/>
      <c r="G27" s="362"/>
      <c r="H27" s="348"/>
      <c r="I27" s="362"/>
      <c r="J27" s="348" t="s">
        <v>29</v>
      </c>
      <c r="K27" s="364">
        <v>0.33</v>
      </c>
      <c r="L27" s="348"/>
      <c r="M27" s="348"/>
      <c r="N27" s="362">
        <f>E27+K27</f>
        <v>1.62</v>
      </c>
    </row>
    <row r="28" spans="1:14" ht="33" customHeight="1" x14ac:dyDescent="0.25">
      <c r="A28" s="366"/>
      <c r="B28" s="360"/>
      <c r="C28" s="356"/>
      <c r="D28" s="358" t="s">
        <v>84</v>
      </c>
      <c r="E28" s="356"/>
      <c r="F28" s="399"/>
      <c r="G28" s="356"/>
      <c r="H28" s="360"/>
      <c r="I28" s="356"/>
      <c r="J28" s="358" t="s">
        <v>84</v>
      </c>
      <c r="K28" s="359"/>
      <c r="L28" s="360"/>
      <c r="M28" s="360"/>
      <c r="N28" s="356"/>
    </row>
    <row r="29" spans="1:14" ht="17.25" customHeight="1" x14ac:dyDescent="0.25">
      <c r="A29" s="362">
        <v>4.66</v>
      </c>
      <c r="B29" s="348"/>
      <c r="C29" s="362"/>
      <c r="D29" s="371" t="s">
        <v>12</v>
      </c>
      <c r="E29" s="362">
        <v>0.83</v>
      </c>
      <c r="F29" s="400"/>
      <c r="G29" s="362"/>
      <c r="H29" s="348"/>
      <c r="I29" s="362"/>
      <c r="J29" s="371" t="s">
        <v>29</v>
      </c>
      <c r="K29" s="364">
        <v>0.25</v>
      </c>
      <c r="L29" s="348"/>
      <c r="M29" s="348"/>
      <c r="N29" s="362">
        <f>E29+K29</f>
        <v>1.08</v>
      </c>
    </row>
    <row r="30" spans="1:14" ht="19.5" x14ac:dyDescent="0.25">
      <c r="A30" s="332"/>
      <c r="B30" s="334"/>
      <c r="C30" s="332"/>
      <c r="D30" s="333"/>
      <c r="E30" s="336"/>
      <c r="F30" s="333" t="s">
        <v>76</v>
      </c>
      <c r="G30" s="336"/>
      <c r="H30" s="333"/>
      <c r="I30" s="332"/>
      <c r="J30" s="333"/>
      <c r="K30" s="337"/>
      <c r="L30" s="334"/>
      <c r="M30" s="334"/>
      <c r="N30" s="345"/>
    </row>
    <row r="31" spans="1:14" ht="20.45" customHeight="1" x14ac:dyDescent="0.25">
      <c r="A31" s="340">
        <v>2.25</v>
      </c>
      <c r="B31" s="339"/>
      <c r="C31" s="340"/>
      <c r="D31" s="341"/>
      <c r="E31" s="349"/>
      <c r="F31" s="341" t="s">
        <v>77</v>
      </c>
      <c r="G31" s="349">
        <v>0.52</v>
      </c>
      <c r="H31" s="341"/>
      <c r="I31" s="340"/>
      <c r="J31" s="341"/>
      <c r="K31" s="344"/>
      <c r="L31" s="339"/>
      <c r="M31" s="339"/>
      <c r="N31" s="340">
        <f>C31+E31+G31+I31+K31+M31</f>
        <v>0.52</v>
      </c>
    </row>
    <row r="32" spans="1:14" ht="11.45" customHeight="1" x14ac:dyDescent="0.25">
      <c r="A32" s="332"/>
      <c r="B32" s="401"/>
      <c r="C32" s="402"/>
      <c r="D32" s="403"/>
      <c r="E32" s="402"/>
      <c r="F32" s="403"/>
      <c r="G32" s="402"/>
      <c r="H32" s="404" t="s">
        <v>126</v>
      </c>
      <c r="I32" s="402"/>
      <c r="J32" s="403"/>
      <c r="K32" s="405"/>
      <c r="L32" s="401"/>
      <c r="M32" s="405"/>
      <c r="N32" s="332"/>
    </row>
    <row r="33" spans="1:14" ht="27" x14ac:dyDescent="0.25">
      <c r="A33" s="340">
        <v>3.75</v>
      </c>
      <c r="B33" s="406"/>
      <c r="C33" s="407"/>
      <c r="D33" s="408"/>
      <c r="E33" s="407"/>
      <c r="F33" s="408"/>
      <c r="G33" s="407"/>
      <c r="H33" s="283" t="s">
        <v>127</v>
      </c>
      <c r="I33" s="407">
        <v>0.86</v>
      </c>
      <c r="J33" s="408"/>
      <c r="K33" s="409"/>
      <c r="L33" s="406"/>
      <c r="M33" s="409"/>
      <c r="N33" s="340">
        <f>C33+E33+G33+I33+K33+M33</f>
        <v>0.86</v>
      </c>
    </row>
    <row r="34" spans="1:14" ht="16.5" customHeight="1" x14ac:dyDescent="0.25">
      <c r="A34" s="332"/>
      <c r="B34" s="401"/>
      <c r="C34" s="402"/>
      <c r="D34" s="403"/>
      <c r="E34" s="402"/>
      <c r="F34" s="403"/>
      <c r="G34" s="402"/>
      <c r="H34" s="404" t="s">
        <v>128</v>
      </c>
      <c r="I34" s="402"/>
      <c r="J34" s="403"/>
      <c r="K34" s="405"/>
      <c r="L34" s="401"/>
      <c r="M34" s="405"/>
      <c r="N34" s="332"/>
    </row>
    <row r="35" spans="1:14" ht="9" customHeight="1" x14ac:dyDescent="0.25">
      <c r="A35" s="340">
        <v>1</v>
      </c>
      <c r="B35" s="406"/>
      <c r="C35" s="407"/>
      <c r="D35" s="408"/>
      <c r="E35" s="407"/>
      <c r="F35" s="408"/>
      <c r="G35" s="407"/>
      <c r="H35" s="283" t="s">
        <v>129</v>
      </c>
      <c r="I35" s="407">
        <v>0.23</v>
      </c>
      <c r="J35" s="408"/>
      <c r="K35" s="409"/>
      <c r="L35" s="406"/>
      <c r="M35" s="409"/>
      <c r="N35" s="340">
        <f>C35+E35+G35+I35+K35+M35</f>
        <v>0.23</v>
      </c>
    </row>
    <row r="36" spans="1:14" x14ac:dyDescent="0.25">
      <c r="A36" s="410">
        <f>SUM(A3:A35)</f>
        <v>84.86999999999999</v>
      </c>
      <c r="B36" s="411"/>
      <c r="C36" s="412">
        <f>SUM(C3:C35)</f>
        <v>3.38</v>
      </c>
      <c r="D36" s="413"/>
      <c r="E36" s="412">
        <f>SUM(E3:E35)</f>
        <v>3.85</v>
      </c>
      <c r="F36" s="411"/>
      <c r="G36" s="412">
        <f>SUM(G3:G35)</f>
        <v>3.94</v>
      </c>
      <c r="H36" s="411"/>
      <c r="I36" s="412">
        <f>SUM(I3:I35)</f>
        <v>4.18</v>
      </c>
      <c r="J36" s="411"/>
      <c r="K36" s="412">
        <f>SUM(K3:K35)</f>
        <v>4.2200000000000006</v>
      </c>
      <c r="L36" s="413"/>
      <c r="M36" s="412"/>
      <c r="N36" s="412">
        <f>SUM(N3:N35)</f>
        <v>19.57</v>
      </c>
    </row>
    <row r="37" spans="1:14" x14ac:dyDescent="0.25">
      <c r="A37" s="414"/>
      <c r="B37" s="415" t="s">
        <v>94</v>
      </c>
      <c r="C37" s="416"/>
      <c r="D37" s="331"/>
      <c r="E37" s="417"/>
      <c r="F37" s="416"/>
      <c r="G37" s="416"/>
      <c r="H37" s="416"/>
      <c r="I37" s="416"/>
      <c r="J37" s="418" t="s">
        <v>60</v>
      </c>
      <c r="K37" s="417"/>
      <c r="L37" s="417"/>
      <c r="M37" s="417"/>
      <c r="N37" s="416"/>
    </row>
    <row r="38" spans="1:14" ht="18" x14ac:dyDescent="0.25">
      <c r="A38" s="414"/>
      <c r="B38" s="419" t="s">
        <v>62</v>
      </c>
      <c r="C38" s="331" t="str">
        <f>B1</f>
        <v>VANESA ALBORT FERNANDEZ</v>
      </c>
      <c r="D38" s="331"/>
      <c r="E38" s="331"/>
      <c r="F38" s="420">
        <v>44804</v>
      </c>
      <c r="G38" s="416"/>
      <c r="H38" s="331"/>
      <c r="I38" s="416"/>
      <c r="J38" s="421">
        <f>N36*4.33</f>
        <v>84.738100000000003</v>
      </c>
      <c r="K38" s="417"/>
      <c r="L38" s="417"/>
      <c r="M38" s="417"/>
      <c r="N38" s="416"/>
    </row>
    <row r="39" spans="1:14" ht="9" customHeight="1" x14ac:dyDescent="0.25"/>
    <row r="40" spans="1:14" x14ac:dyDescent="0.25">
      <c r="F40" t="s">
        <v>150</v>
      </c>
    </row>
    <row r="41" spans="1:14" ht="9" customHeight="1" x14ac:dyDescent="0.25"/>
    <row r="42" spans="1:14" ht="12" customHeight="1" x14ac:dyDescent="0.25">
      <c r="F42" s="286" t="s">
        <v>142</v>
      </c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16</vt:i4>
      </vt:variant>
    </vt:vector>
  </HeadingPairs>
  <TitlesOfParts>
    <vt:vector size="47" baseType="lpstr">
      <vt:lpstr>SU PLANNING 18,03,2023</vt:lpstr>
      <vt:lpstr>SU PLANNING 03,03,2023</vt:lpstr>
      <vt:lpstr>SU PLANNING 01,03,2023</vt:lpstr>
      <vt:lpstr>su planning 01,02,2023</vt:lpstr>
      <vt:lpstr>SU PLANNING 18,01,2023</vt:lpstr>
      <vt:lpstr>SU PLANNING 01,01,2023</vt:lpstr>
      <vt:lpstr>SU PLANNING 16,12,2022</vt:lpstr>
      <vt:lpstr>SU PLANNING 01,12,2022</vt:lpstr>
      <vt:lpstr>SU PLANNING 31,08,2022</vt:lpstr>
      <vt:lpstr>SU PLANNING 16,08,2022</vt:lpstr>
      <vt:lpstr>SU PLANNING 01,08,2022</vt:lpstr>
      <vt:lpstr>SU PLANNING 18,07,2022</vt:lpstr>
      <vt:lpstr>su planning 11,07,2022</vt:lpstr>
      <vt:lpstr>SU PLANNING 46,15 H.</vt:lpstr>
      <vt:lpstr>SU PLANNING 01,06,2022</vt:lpstr>
      <vt:lpstr>SU PLANNING 27,04,2022</vt:lpstr>
      <vt:lpstr>SU PLANNING 26,03,2022</vt:lpstr>
      <vt:lpstr>SU PLANNING MARZO </vt:lpstr>
      <vt:lpstr>SU PLANNING FEBRERO,22</vt:lpstr>
      <vt:lpstr>SU PLANNING completo enero,22</vt:lpstr>
      <vt:lpstr>Hoja1</vt:lpstr>
      <vt:lpstr>cubre a maria hdz Y ALMUDENA</vt:lpstr>
      <vt:lpstr>cubre veronica y alicia </vt:lpstr>
      <vt:lpstr>NOVIEMBRE,21 REGISTRO DE JORNAD</vt:lpstr>
      <vt:lpstr>su jornada 15,10,21</vt:lpstr>
      <vt:lpstr>CUBRE A ROSA RAMIREZ</vt:lpstr>
      <vt:lpstr>CASETA DE VENTAS PARQUEC.</vt:lpstr>
      <vt:lpstr>cubre a marilo </vt:lpstr>
      <vt:lpstr>CUBRE MALLORCAS</vt:lpstr>
      <vt:lpstr>CUBRE A ANDUJAR</vt:lpstr>
      <vt:lpstr>CUBRE A PEÑA</vt:lpstr>
      <vt:lpstr>'cubre a maria hdz Y ALMUDENA'!Área_de_impresión</vt:lpstr>
      <vt:lpstr>'cubre veronica y alicia '!Área_de_impresión</vt:lpstr>
      <vt:lpstr>'NOVIEMBRE,21 REGISTRO DE JORNAD'!Área_de_impresión</vt:lpstr>
      <vt:lpstr>'su jornada 15,10,21'!Área_de_impresión</vt:lpstr>
      <vt:lpstr>'SU PLANNING 01,01,2023'!Área_de_impresión</vt:lpstr>
      <vt:lpstr>'su planning 01,02,2023'!Área_de_impresión</vt:lpstr>
      <vt:lpstr>'SU PLANNING 01,08,2022'!Área_de_impresión</vt:lpstr>
      <vt:lpstr>'SU PLANNING 01,12,2022'!Área_de_impresión</vt:lpstr>
      <vt:lpstr>'SU PLANNING 03,03,2023'!Área_de_impresión</vt:lpstr>
      <vt:lpstr>'SU PLANNING 16,08,2022'!Área_de_impresión</vt:lpstr>
      <vt:lpstr>'SU PLANNING 16,12,2022'!Área_de_impresión</vt:lpstr>
      <vt:lpstr>'SU PLANNING 18,01,2023'!Área_de_impresión</vt:lpstr>
      <vt:lpstr>'SU PLANNING 31,08,2022'!Área_de_impresión</vt:lpstr>
      <vt:lpstr>'SU PLANNING 46,15 H.'!Área_de_impresión</vt:lpstr>
      <vt:lpstr>'SU PLANNING completo enero,22'!Área_de_impresión</vt:lpstr>
      <vt:lpstr>'SU PLANNING FEBRERO,22'!Área_de_impresión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2023-03-23T08:06:11Z</dcterms:modified>
</cp:coreProperties>
</file>