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men.segovia000\AppData\Local\Temp\225\GesDoc\"/>
    </mc:Choice>
  </mc:AlternateContent>
  <bookViews>
    <workbookView xWindow="0" yWindow="0" windowWidth="12930" windowHeight="5655" activeTab="1"/>
  </bookViews>
  <sheets>
    <sheet name="SU PLANNING 01,04,2023" sheetId="21" r:id="rId1"/>
    <sheet name="SU PLANNING 31,03,2023" sheetId="20" r:id="rId2"/>
    <sheet name="SU PLANNING 16,03,2023" sheetId="19" r:id="rId3"/>
    <sheet name="SU PLANNING 01,03,2023" sheetId="18" r:id="rId4"/>
    <sheet name="SU PLANNING 01,01,2023" sheetId="17" r:id="rId5"/>
    <sheet name="SU PLANNING 19,12,2022" sheetId="16" r:id="rId6"/>
    <sheet name="su planning 16,12,2022" sheetId="15" r:id="rId7"/>
    <sheet name="SU PLANNING 12,12,2022" sheetId="14" r:id="rId8"/>
    <sheet name="SU PLANNING 07,12,2022" sheetId="13" r:id="rId9"/>
    <sheet name="SU PLANNING 30,11,2022" sheetId="12" r:id="rId10"/>
    <sheet name="SU PLANNING 17,11,2022" sheetId="10" r:id="rId11"/>
    <sheet name="SU PLANNING 15,11,2022" sheetId="11" r:id="rId12"/>
    <sheet name="SU PLANNING 09,11,2022" sheetId="9" r:id="rId13"/>
    <sheet name="SU PLANNING 04,11,2022" sheetId="8" r:id="rId14"/>
    <sheet name="PLANNING 02,11,2022" sheetId="4" r:id="rId15"/>
    <sheet name="PLANNING 31,10,2022" sheetId="7" r:id="rId16"/>
    <sheet name="PLANNING 25,10,22" sheetId="6" r:id="rId17"/>
    <sheet name="PLANNING 20,10,2022" sheetId="3" r:id="rId18"/>
  </sheets>
  <definedNames>
    <definedName name="_xlnm.Print_Area" localSheetId="14">'PLANNING 02,11,2022'!$A$1:$N$21</definedName>
    <definedName name="_xlnm.Print_Area" localSheetId="17">'PLANNING 20,10,2022'!$A$1:$N$31</definedName>
    <definedName name="_xlnm.Print_Area" localSheetId="3">'SU PLANNING 01,03,2023'!$A$1:$N$27</definedName>
    <definedName name="_xlnm.Print_Area" localSheetId="0">'SU PLANNING 01,04,2023'!$A$1:$N$25</definedName>
    <definedName name="_xlnm.Print_Area" localSheetId="13">'SU PLANNING 04,11,2022'!$A$1:$N$25</definedName>
    <definedName name="_xlnm.Print_Area" localSheetId="12">'SU PLANNING 09,11,2022'!$A$1:$N$27</definedName>
    <definedName name="_xlnm.Print_Area" localSheetId="11">'SU PLANNING 15,11,2022'!$A$1:$N$24</definedName>
    <definedName name="_xlnm.Print_Area" localSheetId="2">'SU PLANNING 16,03,2023'!$A$1:$N$37</definedName>
    <definedName name="_xlnm.Print_Area" localSheetId="6">'su planning 16,12,2022'!$A$1:$N$29</definedName>
    <definedName name="_xlnm.Print_Area" localSheetId="10">'SU PLANNING 17,11,2022'!$A$1:$N$38</definedName>
    <definedName name="_xlnm.Print_Area" localSheetId="5">'SU PLANNING 19,12,2022'!$A$1:$N$31</definedName>
    <definedName name="_xlnm.Print_Area" localSheetId="1">'SU PLANNING 31,03,2023'!$A$1:$N$27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21" l="1"/>
  <c r="M22" i="21"/>
  <c r="K22" i="21"/>
  <c r="I22" i="21"/>
  <c r="G22" i="21"/>
  <c r="E22" i="21"/>
  <c r="C22" i="21"/>
  <c r="A22" i="21"/>
  <c r="N20" i="21"/>
  <c r="N8" i="21"/>
  <c r="N6" i="21"/>
  <c r="N22" i="21" s="1"/>
  <c r="D27" i="20"/>
  <c r="M24" i="20"/>
  <c r="K24" i="20"/>
  <c r="I24" i="20"/>
  <c r="G24" i="20"/>
  <c r="E24" i="20"/>
  <c r="C24" i="20"/>
  <c r="A24" i="20"/>
  <c r="N22" i="20"/>
  <c r="N20" i="20"/>
  <c r="N8" i="20"/>
  <c r="N6" i="20"/>
  <c r="N24" i="20" s="1"/>
  <c r="I25" i="21" l="1"/>
  <c r="L23" i="21"/>
  <c r="I27" i="20"/>
  <c r="L25" i="20"/>
  <c r="N22" i="19"/>
  <c r="N28" i="19"/>
  <c r="N26" i="19"/>
  <c r="N24" i="19"/>
  <c r="D37" i="19" l="1"/>
  <c r="M34" i="19"/>
  <c r="K34" i="19"/>
  <c r="I34" i="19"/>
  <c r="G34" i="19"/>
  <c r="E34" i="19"/>
  <c r="C34" i="19"/>
  <c r="A34" i="19"/>
  <c r="N20" i="19"/>
  <c r="N8" i="19"/>
  <c r="N6" i="19"/>
  <c r="N34" i="19" l="1"/>
  <c r="I37" i="19" s="1"/>
  <c r="N22" i="18"/>
  <c r="L35" i="19" l="1"/>
  <c r="D27" i="18"/>
  <c r="M24" i="18"/>
  <c r="K24" i="18"/>
  <c r="I24" i="18"/>
  <c r="G24" i="18"/>
  <c r="E24" i="18"/>
  <c r="C24" i="18"/>
  <c r="A24" i="18"/>
  <c r="N20" i="18"/>
  <c r="N8" i="18"/>
  <c r="N6" i="18"/>
  <c r="N24" i="18" s="1"/>
  <c r="I27" i="18" l="1"/>
  <c r="L25" i="18"/>
  <c r="D33" i="17"/>
  <c r="M30" i="17"/>
  <c r="K30" i="17"/>
  <c r="I30" i="17"/>
  <c r="G30" i="17"/>
  <c r="E30" i="17"/>
  <c r="C30" i="17"/>
  <c r="A30" i="17"/>
  <c r="N28" i="17"/>
  <c r="N26" i="17"/>
  <c r="N24" i="17"/>
  <c r="N22" i="17"/>
  <c r="N20" i="17"/>
  <c r="N8" i="17"/>
  <c r="N6" i="17"/>
  <c r="N30" i="17" s="1"/>
  <c r="I33" i="17" l="1"/>
  <c r="L31" i="17"/>
  <c r="N26" i="16"/>
  <c r="D31" i="16" l="1"/>
  <c r="M28" i="16"/>
  <c r="K28" i="16"/>
  <c r="I28" i="16"/>
  <c r="G28" i="16"/>
  <c r="E28" i="16"/>
  <c r="C28" i="16"/>
  <c r="A28" i="16"/>
  <c r="N24" i="16"/>
  <c r="N22" i="16"/>
  <c r="N20" i="16"/>
  <c r="N18" i="16"/>
  <c r="N8" i="16"/>
  <c r="N6" i="16"/>
  <c r="N28" i="16" l="1"/>
  <c r="I31" i="16"/>
  <c r="L29" i="16"/>
  <c r="N26" i="15"/>
  <c r="K26" i="15"/>
  <c r="I26" i="15"/>
  <c r="G26" i="15"/>
  <c r="E26" i="15"/>
  <c r="C26" i="15"/>
  <c r="A26" i="15"/>
  <c r="N24" i="15"/>
  <c r="N22" i="15"/>
  <c r="N20" i="15"/>
  <c r="N18" i="15"/>
  <c r="D29" i="15" l="1"/>
  <c r="M26" i="15"/>
  <c r="N8" i="15"/>
  <c r="N6" i="15"/>
  <c r="I29" i="15" l="1"/>
  <c r="L27" i="15"/>
  <c r="D29" i="14"/>
  <c r="M26" i="14"/>
  <c r="K26" i="14"/>
  <c r="I26" i="14"/>
  <c r="G26" i="14"/>
  <c r="E26" i="14"/>
  <c r="C26" i="14"/>
  <c r="A26" i="14"/>
  <c r="N16" i="14"/>
  <c r="N14" i="14"/>
  <c r="N26" i="14" s="1"/>
  <c r="I29" i="14" l="1"/>
  <c r="L27" i="14"/>
  <c r="D27" i="13"/>
  <c r="M24" i="13"/>
  <c r="K24" i="13"/>
  <c r="I24" i="13"/>
  <c r="G24" i="13"/>
  <c r="E24" i="13"/>
  <c r="C24" i="13"/>
  <c r="A24" i="13"/>
  <c r="N14" i="13"/>
  <c r="N12" i="13"/>
  <c r="N10" i="13"/>
  <c r="N8" i="13"/>
  <c r="N6" i="13"/>
  <c r="N24" i="13" s="1"/>
  <c r="I27" i="13" l="1"/>
  <c r="L25" i="13"/>
  <c r="D19" i="12"/>
  <c r="M16" i="12"/>
  <c r="K16" i="12"/>
  <c r="I16" i="12"/>
  <c r="G16" i="12"/>
  <c r="E16" i="12"/>
  <c r="C16" i="12"/>
  <c r="A16" i="12"/>
  <c r="N14" i="12"/>
  <c r="N12" i="12"/>
  <c r="N10" i="12"/>
  <c r="N8" i="12"/>
  <c r="N6" i="12"/>
  <c r="N16" i="12" s="1"/>
  <c r="I19" i="12" l="1"/>
  <c r="L17" i="12"/>
  <c r="N31" i="10"/>
  <c r="N35" i="10" l="1"/>
  <c r="M35" i="10"/>
  <c r="N33" i="10"/>
  <c r="N27" i="10"/>
  <c r="D24" i="11" l="1"/>
  <c r="M21" i="11"/>
  <c r="K21" i="11"/>
  <c r="I21" i="11"/>
  <c r="G21" i="11"/>
  <c r="E21" i="11"/>
  <c r="C21" i="11"/>
  <c r="A21" i="11"/>
  <c r="N19" i="11"/>
  <c r="N17" i="11"/>
  <c r="N10" i="11"/>
  <c r="N8" i="11"/>
  <c r="N6" i="11"/>
  <c r="N4" i="11"/>
  <c r="N21" i="11" l="1"/>
  <c r="I24" i="11"/>
  <c r="L22" i="11"/>
  <c r="N25" i="10"/>
  <c r="N23" i="10"/>
  <c r="N21" i="10"/>
  <c r="N19" i="10" l="1"/>
  <c r="D38" i="10"/>
  <c r="K35" i="10"/>
  <c r="I35" i="10"/>
  <c r="G35" i="10"/>
  <c r="E35" i="10"/>
  <c r="C35" i="10"/>
  <c r="A35" i="10"/>
  <c r="N17" i="10"/>
  <c r="N10" i="10"/>
  <c r="N8" i="10"/>
  <c r="N6" i="10"/>
  <c r="N4" i="10"/>
  <c r="I38" i="10" l="1"/>
  <c r="A22" i="8"/>
  <c r="A24" i="9"/>
  <c r="N24" i="9"/>
  <c r="N22" i="9"/>
  <c r="L36" i="10" l="1"/>
  <c r="D27" i="9"/>
  <c r="M24" i="9"/>
  <c r="K24" i="9"/>
  <c r="I24" i="9"/>
  <c r="G24" i="9"/>
  <c r="E24" i="9"/>
  <c r="C24" i="9"/>
  <c r="N20" i="9"/>
  <c r="N15" i="9"/>
  <c r="N10" i="9"/>
  <c r="N8" i="9"/>
  <c r="N6" i="9"/>
  <c r="N4" i="9"/>
  <c r="I27" i="9" l="1"/>
  <c r="L25" i="9"/>
  <c r="N22" i="8"/>
  <c r="M22" i="8"/>
  <c r="K22" i="8" l="1"/>
  <c r="I22" i="8"/>
  <c r="G22" i="8"/>
  <c r="E22" i="8"/>
  <c r="C22" i="8"/>
  <c r="N20" i="8"/>
  <c r="D25" i="8" l="1"/>
  <c r="N15" i="8"/>
  <c r="N10" i="8"/>
  <c r="N8" i="8"/>
  <c r="N6" i="8"/>
  <c r="N4" i="8"/>
  <c r="I25" i="8" l="1"/>
  <c r="L23" i="8"/>
  <c r="M33" i="7"/>
  <c r="K33" i="7"/>
  <c r="I33" i="7"/>
  <c r="G33" i="7"/>
  <c r="E33" i="7"/>
  <c r="C33" i="7"/>
  <c r="A33" i="7"/>
  <c r="N31" i="7"/>
  <c r="N28" i="7"/>
  <c r="N26" i="7"/>
  <c r="N24" i="7"/>
  <c r="C37" i="7"/>
  <c r="N22" i="7"/>
  <c r="N20" i="7"/>
  <c r="N18" i="7"/>
  <c r="N16" i="7"/>
  <c r="N14" i="7"/>
  <c r="N12" i="7"/>
  <c r="N10" i="7"/>
  <c r="N8" i="7"/>
  <c r="N6" i="7"/>
  <c r="N4" i="7"/>
  <c r="N33" i="7" l="1"/>
  <c r="J37" i="7" s="1"/>
  <c r="C27" i="6"/>
  <c r="M23" i="6"/>
  <c r="K23" i="6"/>
  <c r="I23" i="6"/>
  <c r="G23" i="6"/>
  <c r="E23" i="6"/>
  <c r="C23" i="6"/>
  <c r="A23" i="6"/>
  <c r="N22" i="6"/>
  <c r="N20" i="6"/>
  <c r="N18" i="6"/>
  <c r="N16" i="6"/>
  <c r="N14" i="6"/>
  <c r="N12" i="6"/>
  <c r="N10" i="6"/>
  <c r="N8" i="6"/>
  <c r="N6" i="6"/>
  <c r="N4" i="6"/>
  <c r="N23" i="6" l="1"/>
  <c r="J27" i="6" s="1"/>
  <c r="D21" i="4"/>
  <c r="M18" i="4"/>
  <c r="K18" i="4"/>
  <c r="I18" i="4"/>
  <c r="G18" i="4"/>
  <c r="E18" i="4"/>
  <c r="C18" i="4"/>
  <c r="A18" i="4"/>
  <c r="N15" i="4"/>
  <c r="N10" i="4"/>
  <c r="N8" i="4"/>
  <c r="N6" i="4"/>
  <c r="N4" i="4"/>
  <c r="N18" i="4" l="1"/>
  <c r="I21" i="4"/>
  <c r="L19" i="4"/>
  <c r="C31" i="3" l="1"/>
  <c r="M27" i="3"/>
  <c r="K27" i="3"/>
  <c r="I27" i="3"/>
  <c r="G27" i="3"/>
  <c r="E27" i="3"/>
  <c r="C27" i="3"/>
  <c r="A27" i="3"/>
  <c r="N24" i="3"/>
  <c r="N22" i="3"/>
  <c r="N20" i="3"/>
  <c r="N18" i="3"/>
  <c r="N16" i="3"/>
  <c r="N14" i="3"/>
  <c r="N12" i="3"/>
  <c r="N10" i="3"/>
  <c r="N8" i="3"/>
  <c r="N6" i="3"/>
  <c r="N4" i="3"/>
  <c r="N27" i="3" s="1"/>
  <c r="J31" i="3" s="1"/>
</calcChain>
</file>

<file path=xl/sharedStrings.xml><?xml version="1.0" encoding="utf-8"?>
<sst xmlns="http://schemas.openxmlformats.org/spreadsheetml/2006/main" count="1442" uniqueCount="114">
  <si>
    <t>H. CLIENTE</t>
  </si>
  <si>
    <t>LUNES</t>
  </si>
  <si>
    <t>HORAS</t>
  </si>
  <si>
    <t>MARTES</t>
  </si>
  <si>
    <t>H.</t>
  </si>
  <si>
    <t>MIÉRCOLES</t>
  </si>
  <si>
    <t>JUEVES</t>
  </si>
  <si>
    <t>VIERNES</t>
  </si>
  <si>
    <t>TOTAL</t>
  </si>
  <si>
    <t xml:space="preserve">Planning de trabajo entregado a la Trabajadora el </t>
  </si>
  <si>
    <t>TOTAL MES: (HORAS SEMANALES X4,33 SEMANAS</t>
  </si>
  <si>
    <t xml:space="preserve">Recibe la Trabajadora </t>
  </si>
  <si>
    <t>SÁB</t>
  </si>
  <si>
    <t>COMPLETO</t>
  </si>
  <si>
    <t>PORTAL</t>
  </si>
  <si>
    <t xml:space="preserve">COMPLETO </t>
  </si>
  <si>
    <t xml:space="preserve">PORTAL </t>
  </si>
  <si>
    <t>AGUAMAR PORTAL A</t>
  </si>
  <si>
    <t>AGUAMAR PORTAL B</t>
  </si>
  <si>
    <t xml:space="preserve">GARAJE </t>
  </si>
  <si>
    <t xml:space="preserve">AGUAMAR A Y B (QUINCENAL) </t>
  </si>
  <si>
    <t>AVDA. DEL MAR,37</t>
  </si>
  <si>
    <t>EDIF. MURCIA XI</t>
  </si>
  <si>
    <t>P.NICOLAS SALMERON 44</t>
  </si>
  <si>
    <t>COMPLETO QUINCENAL PROXIMO SERVICIO EL 19/10/2022</t>
  </si>
  <si>
    <t>ALBORAN 21</t>
  </si>
  <si>
    <t>completo</t>
  </si>
  <si>
    <t>portal</t>
  </si>
  <si>
    <t>SANT. TRINIDAD</t>
  </si>
  <si>
    <t>PORTAL + MENSUAL BARRIDO DE RAMPA Y CAMBIO PAPELERAS GARAJE</t>
  </si>
  <si>
    <t xml:space="preserve"> VILLAMARINA</t>
  </si>
  <si>
    <t>VILLAMARINA</t>
  </si>
  <si>
    <t>PORTAL + BAJADA GARAJE +RAMPA Y PAPELERAS GARAJE</t>
  </si>
  <si>
    <t xml:space="preserve">AUSTRAL </t>
  </si>
  <si>
    <t>AUSTRAL</t>
  </si>
  <si>
    <t>ALBORAN 22</t>
  </si>
  <si>
    <t>EDF. CALA CHICA</t>
  </si>
  <si>
    <t>FLORICA IULIA BUCATARIU</t>
  </si>
  <si>
    <t>Cubre Zona de Pescaderia del 20-31 de octubre 2022 de Maria Dolores Hernandez</t>
  </si>
  <si>
    <t>Cubre baja medica de  Khadija en los servicios Alboran 22 y Cala Chica a partir del 24,10,2022</t>
  </si>
  <si>
    <t>FLORICA ULIA BUCATARIU</t>
  </si>
  <si>
    <t>ANDALUCÍA II</t>
  </si>
  <si>
    <t>PORTAL+ESCALERAS 1º PLANTA</t>
  </si>
  <si>
    <t>TOLEDO</t>
  </si>
  <si>
    <t>PORTAL+PASILLOS</t>
  </si>
  <si>
    <t>PORTAL+ESCALERAS</t>
  </si>
  <si>
    <t>AVD.MEDITERRÁNEO, 296</t>
  </si>
  <si>
    <t>AVDA. MEDITERRÁNEO, 296</t>
  </si>
  <si>
    <t>CUENCA</t>
  </si>
  <si>
    <t>PORTAL Y PASILLOS</t>
  </si>
  <si>
    <t xml:space="preserve">PORTAL Y ESCALERAS </t>
  </si>
  <si>
    <t>AVD MEDITERRANEO 247</t>
  </si>
  <si>
    <t xml:space="preserve">LIMPIEZA DE RELLANOS Y ESCALERAS QUINCENAL </t>
  </si>
  <si>
    <t>ROSA MARIA RAMIREZ</t>
  </si>
  <si>
    <t>FATIMA EL KOY</t>
  </si>
  <si>
    <t>KADHIJA</t>
  </si>
  <si>
    <t>31/10,2022</t>
  </si>
  <si>
    <t>inicia el 31 cubriendo vacac de Fatima El koy con el andalucia, toledo y cuenca</t>
  </si>
  <si>
    <t>inicia el 31 cubriendo vacac de  Rosa Ramirez con el servicio del mediterraneo 247</t>
  </si>
  <si>
    <t>sustitucion vacaciones Fatima El Koy 31 al 29 de noviembre/22</t>
  </si>
  <si>
    <t>sustitcuion vacaciones de Rosa MaRIA Ramirez  31 al 14 Noviembre/22</t>
  </si>
  <si>
    <t xml:space="preserve">deja de cubrir las vacaciones de MªDolores Hernandez </t>
  </si>
  <si>
    <t>GUADALAJARA</t>
  </si>
  <si>
    <t>S. MARCOS</t>
  </si>
  <si>
    <t>S. MARCOS,II</t>
  </si>
  <si>
    <t>CUBRE LA BAJA DE IGNACIA</t>
  </si>
  <si>
    <t>JARDINES, BLQ. A</t>
  </si>
  <si>
    <t>BETA</t>
  </si>
  <si>
    <t>GARAJE DOCTOR CARRACIDO 26</t>
  </si>
  <si>
    <t>ACADEMY GUARARE</t>
  </si>
  <si>
    <t>Diana Lorena Hernandez Murillo</t>
  </si>
  <si>
    <t>vacaciones del 17 Nov al 11 dic 2022</t>
  </si>
  <si>
    <t>ignacia</t>
  </si>
  <si>
    <t xml:space="preserve">baja ignacia </t>
  </si>
  <si>
    <t xml:space="preserve">                          </t>
  </si>
  <si>
    <t>EDF. MONTSERRAT,40</t>
  </si>
  <si>
    <t>EDF.MONTSERRAT,40</t>
  </si>
  <si>
    <t>GARAJE - SEMANAL</t>
  </si>
  <si>
    <t>cubre vacaciones de Alba Martin del 17 de noviembre al 01 de Diciembre,22</t>
  </si>
  <si>
    <t>ABOGADOS RUIZ Y CAMACHO</t>
  </si>
  <si>
    <t>QUINCENAL 18/11/22</t>
  </si>
  <si>
    <r>
      <t xml:space="preserve">EDF. MONTSERRAT, 40 </t>
    </r>
    <r>
      <rPr>
        <b/>
        <sz val="8"/>
        <color theme="1"/>
        <rFont val="Calibri"/>
        <family val="2"/>
        <scheme val="minor"/>
      </rPr>
      <t>LIMPIEZA PUERTA EDF. A FONDO</t>
    </r>
  </si>
  <si>
    <t>alba martin</t>
  </si>
  <si>
    <t>SIGUE CUBRIENDO LA BAJA DE IGNACIA</t>
  </si>
  <si>
    <t>SIGUE CUBRIENDO LAS VACACIONES DE DIANA LORENA HASTA EL 11,12,22</t>
  </si>
  <si>
    <t>RSDAL.ALBORAN PORTAL 1</t>
  </si>
  <si>
    <t>RSDAL.ALBORAN PORTAL 2</t>
  </si>
  <si>
    <t>RSDAL.ALBORAN PORTAL 3</t>
  </si>
  <si>
    <r>
      <t xml:space="preserve">RSDAL ALBORAN PUERTAS DE ENTRADA DE LOS TRES EDIFICIOS  </t>
    </r>
    <r>
      <rPr>
        <b/>
        <sz val="9"/>
        <color theme="1"/>
        <rFont val="Calibri"/>
        <family val="2"/>
        <scheme val="minor"/>
      </rPr>
      <t>MENSUAL</t>
    </r>
  </si>
  <si>
    <t>TERMINA LA SUSTITUCION DE DIANA LORENA</t>
  </si>
  <si>
    <t>EDF. RAMOS C/ CUCARRO,101</t>
  </si>
  <si>
    <t>RAMOS,61</t>
  </si>
  <si>
    <t>COMPLETO + PUERTA CALLE AL MES</t>
  </si>
  <si>
    <t>EDF. LEODISA</t>
  </si>
  <si>
    <t xml:space="preserve">LEODISA </t>
  </si>
  <si>
    <t>BEQUER</t>
  </si>
  <si>
    <t>cubre baja de khadija</t>
  </si>
  <si>
    <t>SAN VICENTE</t>
  </si>
  <si>
    <t>COGE EL EDF. SAN VICENTE</t>
  </si>
  <si>
    <r>
      <rPr>
        <b/>
        <sz val="9"/>
        <color theme="1"/>
        <rFont val="Calibri"/>
        <family val="2"/>
        <scheme val="minor"/>
      </rPr>
      <t xml:space="preserve">GARAJE </t>
    </r>
    <r>
      <rPr>
        <sz val="9"/>
        <color theme="1"/>
        <rFont val="Calibri"/>
        <family val="2"/>
        <scheme val="minor"/>
      </rPr>
      <t>BARRIDO DE LO MAS SIGNIFICATIVO EN SUELO DE EXPLANADA+ RAMPA+PAPELERAS</t>
    </r>
  </si>
  <si>
    <t>ENLACES 330</t>
  </si>
  <si>
    <t>AVD MADRID 4</t>
  </si>
  <si>
    <t>AVDA. MADRID, 51</t>
  </si>
  <si>
    <t>AVDA.MADRD,51</t>
  </si>
  <si>
    <t>AVDA.MADRID,51</t>
  </si>
  <si>
    <t xml:space="preserve">MADRID, 40 </t>
  </si>
  <si>
    <t xml:space="preserve">COMPLETO +BAJADA A GARAJE </t>
  </si>
  <si>
    <t>AVDA,MADRID,40</t>
  </si>
  <si>
    <t>QUINCENAL BARRIDO Y FREGADO DE SUELO DE TRASTEROS Y PAPELERAS</t>
  </si>
  <si>
    <t>NICARAGUA</t>
  </si>
  <si>
    <t xml:space="preserve">NICARAGUA </t>
  </si>
  <si>
    <t xml:space="preserve">RSDALALBORAN PORTAL 2 </t>
  </si>
  <si>
    <t>CUBRE VACACIONES DE ALICIA DEL 16 AL 30 DE MARZO,23</t>
  </si>
  <si>
    <t>SE LE RETIRA ENLACES, 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</si>
</sst>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rgb="FFFF0000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u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8">
    <xf numFmtId="0" fontId="0" fillId="0" borderId="0" xfId="0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/>
    <xf numFmtId="0" fontId="1" fillId="0" borderId="3" xfId="0" applyFont="1" applyBorder="1" applyAlignment="1">
      <alignment horizontal="right"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0" borderId="3" xfId="0" applyFont="1" applyBorder="1" applyAlignment="1"/>
    <xf numFmtId="0" fontId="1" fillId="0" borderId="4" xfId="0" applyFont="1" applyBorder="1" applyAlignment="1"/>
    <xf numFmtId="0" fontId="1" fillId="0" borderId="6" xfId="0" applyFont="1" applyBorder="1" applyAlignment="1">
      <alignment horizontal="center" wrapText="1"/>
    </xf>
    <xf numFmtId="0" fontId="1" fillId="0" borderId="0" xfId="0" applyFont="1" applyFill="1" applyBorder="1"/>
    <xf numFmtId="0" fontId="2" fillId="0" borderId="0" xfId="0" applyFont="1" applyBorder="1" applyAlignment="1">
      <alignment horizontal="center"/>
    </xf>
    <xf numFmtId="14" fontId="1" fillId="0" borderId="0" xfId="0" applyNumberFormat="1" applyFont="1" applyAlignment="1">
      <alignment wrapText="1"/>
    </xf>
    <xf numFmtId="0" fontId="3" fillId="0" borderId="3" xfId="0" applyFont="1" applyBorder="1" applyAlignment="1"/>
    <xf numFmtId="0" fontId="3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/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right"/>
    </xf>
    <xf numFmtId="0" fontId="3" fillId="0" borderId="2" xfId="0" applyFont="1" applyBorder="1" applyAlignment="1"/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right" wrapText="1"/>
    </xf>
    <xf numFmtId="0" fontId="3" fillId="0" borderId="3" xfId="0" applyFont="1" applyBorder="1" applyAlignment="1">
      <alignment horizontal="right" vertic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/>
    <xf numFmtId="0" fontId="5" fillId="0" borderId="6" xfId="0" applyFont="1" applyBorder="1" applyAlignment="1">
      <alignment horizontal="center" wrapText="1"/>
    </xf>
    <xf numFmtId="0" fontId="5" fillId="0" borderId="3" xfId="0" applyFont="1" applyBorder="1" applyAlignment="1">
      <alignment horizontal="right"/>
    </xf>
    <xf numFmtId="0" fontId="6" fillId="0" borderId="3" xfId="0" applyFont="1" applyBorder="1" applyAlignment="1"/>
    <xf numFmtId="0" fontId="6" fillId="0" borderId="5" xfId="0" applyFont="1" applyBorder="1" applyAlignment="1"/>
    <xf numFmtId="0" fontId="5" fillId="0" borderId="3" xfId="0" applyFont="1" applyBorder="1" applyAlignment="1">
      <alignment wrapText="1"/>
    </xf>
    <xf numFmtId="0" fontId="5" fillId="0" borderId="3" xfId="0" applyFont="1" applyBorder="1" applyAlignment="1">
      <alignment horizontal="right" wrapText="1"/>
    </xf>
    <xf numFmtId="0" fontId="5" fillId="0" borderId="3" xfId="0" applyFont="1" applyBorder="1" applyAlignment="1">
      <alignment horizontal="center"/>
    </xf>
    <xf numFmtId="0" fontId="3" fillId="0" borderId="4" xfId="0" applyFont="1" applyBorder="1" applyAlignment="1">
      <alignment horizontal="right" vertical="center"/>
    </xf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/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right" wrapText="1"/>
    </xf>
    <xf numFmtId="0" fontId="0" fillId="0" borderId="3" xfId="0" applyBorder="1" applyAlignment="1">
      <alignment horizontal="right" vertic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0" fillId="0" borderId="4" xfId="0" applyBorder="1" applyAlignment="1">
      <alignment horizontal="right" vertic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right"/>
    </xf>
    <xf numFmtId="0" fontId="1" fillId="0" borderId="8" xfId="0" applyFont="1" applyBorder="1" applyAlignment="1">
      <alignment horizontal="right" vertical="center"/>
    </xf>
    <xf numFmtId="0" fontId="1" fillId="0" borderId="3" xfId="0" applyNumberFormat="1" applyFont="1" applyBorder="1" applyAlignment="1"/>
    <xf numFmtId="0" fontId="2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right"/>
    </xf>
    <xf numFmtId="0" fontId="1" fillId="0" borderId="3" xfId="0" applyNumberFormat="1" applyFont="1" applyFill="1" applyBorder="1" applyAlignment="1">
      <alignment horizontal="center" wrapText="1"/>
    </xf>
    <xf numFmtId="0" fontId="2" fillId="0" borderId="3" xfId="0" applyNumberFormat="1" applyFont="1" applyBorder="1" applyAlignment="1">
      <alignment horizontal="center" wrapText="1"/>
    </xf>
    <xf numFmtId="0" fontId="1" fillId="0" borderId="9" xfId="0" applyFont="1" applyBorder="1" applyAlignment="1">
      <alignment horizontal="right" vertical="center"/>
    </xf>
    <xf numFmtId="0" fontId="1" fillId="0" borderId="4" xfId="0" applyNumberFormat="1" applyFont="1" applyBorder="1" applyAlignment="1"/>
    <xf numFmtId="0" fontId="2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right"/>
    </xf>
    <xf numFmtId="0" fontId="1" fillId="0" borderId="4" xfId="0" applyNumberFormat="1" applyFont="1" applyFill="1" applyBorder="1" applyAlignment="1">
      <alignment horizontal="center" wrapText="1"/>
    </xf>
    <xf numFmtId="0" fontId="2" fillId="0" borderId="4" xfId="0" applyNumberFormat="1" applyFont="1" applyBorder="1" applyAlignment="1">
      <alignment horizontal="center" wrapText="1"/>
    </xf>
    <xf numFmtId="0" fontId="3" fillId="0" borderId="6" xfId="0" applyFont="1" applyBorder="1" applyAlignment="1">
      <alignment horizontal="right" wrapText="1"/>
    </xf>
    <xf numFmtId="0" fontId="4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right" wrapText="1"/>
    </xf>
    <xf numFmtId="0" fontId="1" fillId="0" borderId="2" xfId="0" applyFont="1" applyBorder="1"/>
    <xf numFmtId="0" fontId="3" fillId="0" borderId="0" xfId="0" applyFont="1" applyBorder="1" applyAlignment="1">
      <alignment horizontal="right" wrapText="1"/>
    </xf>
    <xf numFmtId="0" fontId="4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wrapText="1"/>
    </xf>
    <xf numFmtId="0" fontId="5" fillId="0" borderId="8" xfId="0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right" vertical="center" wrapText="1"/>
    </xf>
    <xf numFmtId="0" fontId="8" fillId="0" borderId="6" xfId="0" applyFont="1" applyBorder="1" applyAlignment="1">
      <alignment horizontal="right" wrapText="1"/>
    </xf>
    <xf numFmtId="0" fontId="8" fillId="0" borderId="7" xfId="0" applyFont="1" applyBorder="1" applyAlignment="1">
      <alignment horizontal="center" wrapText="1"/>
    </xf>
    <xf numFmtId="0" fontId="5" fillId="0" borderId="9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right" vertical="center" wrapText="1"/>
    </xf>
    <xf numFmtId="0" fontId="8" fillId="0" borderId="7" xfId="0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 wrapText="1"/>
    </xf>
    <xf numFmtId="2" fontId="9" fillId="0" borderId="0" xfId="0" applyNumberFormat="1" applyFont="1"/>
    <xf numFmtId="2" fontId="1" fillId="0" borderId="0" xfId="0" applyNumberFormat="1" applyFont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3" fillId="0" borderId="3" xfId="0" applyFont="1" applyBorder="1"/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4" xfId="0" applyFont="1" applyBorder="1"/>
    <xf numFmtId="0" fontId="4" fillId="0" borderId="4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2" xfId="0" applyFont="1" applyBorder="1" applyAlignment="1"/>
    <xf numFmtId="0" fontId="1" fillId="0" borderId="10" xfId="0" applyFont="1" applyBorder="1"/>
    <xf numFmtId="0" fontId="3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0" fontId="7" fillId="0" borderId="2" xfId="0" applyFont="1" applyBorder="1" applyAlignment="1">
      <alignment horizontal="center" wrapText="1"/>
    </xf>
    <xf numFmtId="0" fontId="3" fillId="2" borderId="8" xfId="0" applyFont="1" applyFill="1" applyBorder="1"/>
    <xf numFmtId="0" fontId="0" fillId="0" borderId="6" xfId="0" applyBorder="1"/>
    <xf numFmtId="0" fontId="3" fillId="0" borderId="1" xfId="0" applyFont="1" applyBorder="1" applyAlignment="1">
      <alignment horizontal="center"/>
    </xf>
    <xf numFmtId="0" fontId="3" fillId="2" borderId="9" xfId="0" applyFont="1" applyFill="1" applyBorder="1"/>
    <xf numFmtId="0" fontId="1" fillId="0" borderId="4" xfId="0" applyFont="1" applyBorder="1"/>
    <xf numFmtId="0" fontId="3" fillId="0" borderId="4" xfId="0" applyFont="1" applyBorder="1" applyAlignment="1">
      <alignment wrapText="1"/>
    </xf>
    <xf numFmtId="0" fontId="3" fillId="2" borderId="4" xfId="0" applyFont="1" applyFill="1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Fill="1" applyBorder="1"/>
    <xf numFmtId="2" fontId="10" fillId="0" borderId="0" xfId="0" applyNumberFormat="1" applyFont="1"/>
    <xf numFmtId="14" fontId="0" fillId="0" borderId="0" xfId="0" applyNumberFormat="1" applyAlignment="1">
      <alignment wrapText="1"/>
    </xf>
    <xf numFmtId="2" fontId="3" fillId="0" borderId="0" xfId="0" applyNumberFormat="1" applyFont="1"/>
    <xf numFmtId="0" fontId="1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right" wrapText="1"/>
    </xf>
    <xf numFmtId="0" fontId="2" fillId="0" borderId="4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0" fillId="0" borderId="6" xfId="0" applyBorder="1" applyAlignment="1">
      <alignment horizontal="right"/>
    </xf>
    <xf numFmtId="0" fontId="1" fillId="0" borderId="3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3" fillId="0" borderId="1" xfId="0" applyFont="1" applyBorder="1" applyAlignment="1"/>
    <xf numFmtId="0" fontId="3" fillId="2" borderId="4" xfId="0" applyFont="1" applyFill="1" applyBorder="1" applyAlignment="1"/>
    <xf numFmtId="0" fontId="4" fillId="0" borderId="4" xfId="0" applyFont="1" applyBorder="1" applyAlignment="1"/>
    <xf numFmtId="0" fontId="0" fillId="0" borderId="3" xfId="0" applyBorder="1" applyAlignment="1">
      <alignment horizontal="right"/>
    </xf>
    <xf numFmtId="0" fontId="3" fillId="0" borderId="5" xfId="0" applyFont="1" applyBorder="1" applyAlignment="1">
      <alignment horizontal="center"/>
    </xf>
    <xf numFmtId="0" fontId="0" fillId="0" borderId="4" xfId="0" applyBorder="1" applyAlignment="1">
      <alignment horizontal="right"/>
    </xf>
    <xf numFmtId="0" fontId="3" fillId="0" borderId="1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3" fillId="0" borderId="2" xfId="0" applyFont="1" applyBorder="1"/>
    <xf numFmtId="0" fontId="1" fillId="0" borderId="9" xfId="0" applyFont="1" applyBorder="1"/>
    <xf numFmtId="0" fontId="2" fillId="0" borderId="7" xfId="0" applyFont="1" applyBorder="1" applyAlignment="1">
      <alignment horizontal="right"/>
    </xf>
    <xf numFmtId="0" fontId="2" fillId="0" borderId="0" xfId="0" applyFont="1" applyBorder="1" applyAlignment="1">
      <alignment horizontal="center" wrapText="1"/>
    </xf>
    <xf numFmtId="0" fontId="3" fillId="0" borderId="3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wrapText="1"/>
    </xf>
    <xf numFmtId="0" fontId="1" fillId="0" borderId="3" xfId="0" applyFont="1" applyFill="1" applyBorder="1" applyAlignment="1">
      <alignment horizontal="right"/>
    </xf>
    <xf numFmtId="0" fontId="2" fillId="0" borderId="3" xfId="0" applyFont="1" applyFill="1" applyBorder="1" applyAlignment="1">
      <alignment vertical="center" wrapText="1"/>
    </xf>
    <xf numFmtId="0" fontId="1" fillId="0" borderId="3" xfId="0" applyFont="1" applyFill="1" applyBorder="1"/>
    <xf numFmtId="0" fontId="1" fillId="0" borderId="3" xfId="0" applyFont="1" applyFill="1" applyBorder="1" applyAlignment="1">
      <alignment wrapText="1"/>
    </xf>
    <xf numFmtId="0" fontId="1" fillId="0" borderId="3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right"/>
    </xf>
    <xf numFmtId="0" fontId="1" fillId="0" borderId="4" xfId="0" applyFont="1" applyFill="1" applyBorder="1" applyAlignment="1">
      <alignment vertical="center" wrapText="1"/>
    </xf>
    <xf numFmtId="0" fontId="1" fillId="0" borderId="4" xfId="0" applyFont="1" applyFill="1" applyBorder="1"/>
    <xf numFmtId="0" fontId="1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horizontal="left"/>
    </xf>
    <xf numFmtId="0" fontId="2" fillId="0" borderId="4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1" fillId="0" borderId="4" xfId="0" applyFont="1" applyBorder="1" applyAlignment="1">
      <alignment horizontal="right"/>
    </xf>
    <xf numFmtId="0" fontId="11" fillId="0" borderId="4" xfId="0" applyFont="1" applyBorder="1" applyAlignment="1">
      <alignment horizontal="center" wrapText="1"/>
    </xf>
    <xf numFmtId="0" fontId="3" fillId="0" borderId="8" xfId="0" applyFont="1" applyBorder="1" applyAlignment="1">
      <alignment horizontal="right"/>
    </xf>
    <xf numFmtId="0" fontId="5" fillId="0" borderId="6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/>
    </xf>
    <xf numFmtId="0" fontId="3" fillId="3" borderId="10" xfId="0" applyFont="1" applyFill="1" applyBorder="1" applyAlignment="1">
      <alignment horizontal="right"/>
    </xf>
    <xf numFmtId="0" fontId="3" fillId="3" borderId="10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 applyAlignment="1"/>
    <xf numFmtId="0" fontId="3" fillId="3" borderId="10" xfId="0" applyFont="1" applyFill="1" applyBorder="1" applyAlignment="1">
      <alignment horizontal="center" wrapText="1"/>
    </xf>
    <xf numFmtId="0" fontId="1" fillId="3" borderId="4" xfId="0" applyFont="1" applyFill="1" applyBorder="1" applyAlignment="1"/>
    <xf numFmtId="0" fontId="3" fillId="3" borderId="8" xfId="0" applyFont="1" applyFill="1" applyBorder="1" applyAlignment="1">
      <alignment horizontal="right"/>
    </xf>
    <xf numFmtId="0" fontId="3" fillId="3" borderId="3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/>
    <xf numFmtId="0" fontId="3" fillId="3" borderId="9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right"/>
    </xf>
    <xf numFmtId="0" fontId="3" fillId="3" borderId="2" xfId="0" applyFont="1" applyFill="1" applyBorder="1" applyAlignment="1">
      <alignment horizontal="right" vertical="center"/>
    </xf>
    <xf numFmtId="0" fontId="3" fillId="3" borderId="4" xfId="0" applyFont="1" applyFill="1" applyBorder="1" applyAlignment="1">
      <alignment horizontal="right"/>
    </xf>
    <xf numFmtId="0" fontId="4" fillId="3" borderId="2" xfId="0" applyFont="1" applyFill="1" applyBorder="1" applyAlignment="1">
      <alignment horizontal="right" wrapText="1"/>
    </xf>
    <xf numFmtId="0" fontId="3" fillId="3" borderId="3" xfId="0" applyFont="1" applyFill="1" applyBorder="1" applyAlignment="1">
      <alignment horizontal="right"/>
    </xf>
    <xf numFmtId="0" fontId="3" fillId="0" borderId="0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4" fillId="3" borderId="2" xfId="0" applyFont="1" applyFill="1" applyBorder="1" applyAlignment="1">
      <alignment wrapText="1"/>
    </xf>
    <xf numFmtId="0" fontId="4" fillId="3" borderId="3" xfId="0" applyFont="1" applyFill="1" applyBorder="1" applyAlignment="1">
      <alignment wrapText="1"/>
    </xf>
    <xf numFmtId="0" fontId="4" fillId="3" borderId="4" xfId="0" applyFont="1" applyFill="1" applyBorder="1" applyAlignment="1">
      <alignment wrapText="1"/>
    </xf>
    <xf numFmtId="0" fontId="0" fillId="0" borderId="6" xfId="0" applyBorder="1" applyAlignment="1"/>
    <xf numFmtId="0" fontId="3" fillId="0" borderId="10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 wrapText="1"/>
    </xf>
    <xf numFmtId="0" fontId="3" fillId="0" borderId="7" xfId="0" applyFont="1" applyBorder="1" applyAlignment="1">
      <alignment horizontal="right"/>
    </xf>
    <xf numFmtId="0" fontId="3" fillId="0" borderId="7" xfId="0" applyFont="1" applyBorder="1" applyAlignment="1">
      <alignment horizontal="right" wrapText="1"/>
    </xf>
    <xf numFmtId="0" fontId="1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wrapText="1"/>
    </xf>
    <xf numFmtId="0" fontId="2" fillId="0" borderId="3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 wrapText="1"/>
    </xf>
    <xf numFmtId="0" fontId="2" fillId="0" borderId="4" xfId="0" applyFont="1" applyBorder="1" applyAlignment="1">
      <alignment horizontal="right" vertical="center" wrapText="1"/>
    </xf>
    <xf numFmtId="0" fontId="0" fillId="0" borderId="0" xfId="0" applyBorder="1" applyAlignment="1">
      <alignment horizontal="center"/>
    </xf>
    <xf numFmtId="0" fontId="2" fillId="0" borderId="2" xfId="0" applyFont="1" applyBorder="1" applyAlignment="1">
      <alignment horizontal="right" wrapText="1"/>
    </xf>
    <xf numFmtId="0" fontId="0" fillId="0" borderId="5" xfId="0" applyBorder="1"/>
    <xf numFmtId="0" fontId="0" fillId="0" borderId="11" xfId="0" applyBorder="1"/>
    <xf numFmtId="0" fontId="0" fillId="0" borderId="3" xfId="0" applyBorder="1"/>
    <xf numFmtId="0" fontId="0" fillId="0" borderId="4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22</xdr:row>
      <xdr:rowOff>28575</xdr:rowOff>
    </xdr:from>
    <xdr:to>
      <xdr:col>1</xdr:col>
      <xdr:colOff>1814</xdr:colOff>
      <xdr:row>24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C0050000}"/>
            </a:ext>
          </a:extLst>
        </xdr:cNvPr>
        <xdr:cNvGrpSpPr>
          <a:grpSpLocks/>
        </xdr:cNvGrpSpPr>
      </xdr:nvGrpSpPr>
      <xdr:grpSpPr bwMode="auto">
        <a:xfrm>
          <a:off x="38100" y="6791325"/>
          <a:ext cx="535214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C105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C205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C305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405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505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22</xdr:row>
      <xdr:rowOff>38100</xdr:rowOff>
    </xdr:from>
    <xdr:ext cx="1308177" cy="1524"/>
    <xdr:pic>
      <xdr:nvPicPr>
        <xdr:cNvPr id="8" name="383 Imagen">
          <a:extLst>
            <a:ext uri="{FF2B5EF4-FFF2-40B4-BE49-F238E27FC236}">
              <a16:creationId xmlns:a16="http://schemas.microsoft.com/office/drawing/2014/main" id="{00000000-0008-0000-0300-0000C605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7181850"/>
          <a:ext cx="130817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7619</xdr:colOff>
      <xdr:row>22</xdr:row>
      <xdr:rowOff>7619</xdr:rowOff>
    </xdr:from>
    <xdr:ext cx="1022917" cy="250372"/>
    <xdr:pic>
      <xdr:nvPicPr>
        <xdr:cNvPr id="9" name="384 Imagen">
          <a:extLst>
            <a:ext uri="{FF2B5EF4-FFF2-40B4-BE49-F238E27FC236}">
              <a16:creationId xmlns:a16="http://schemas.microsoft.com/office/drawing/2014/main" id="{00000000-0008-0000-0300-0000C705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19" y="7151369"/>
          <a:ext cx="1022917" cy="25037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16</xdr:row>
      <xdr:rowOff>28575</xdr:rowOff>
    </xdr:from>
    <xdr:to>
      <xdr:col>1</xdr:col>
      <xdr:colOff>1814</xdr:colOff>
      <xdr:row>18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C0050000}"/>
            </a:ext>
          </a:extLst>
        </xdr:cNvPr>
        <xdr:cNvGrpSpPr>
          <a:grpSpLocks/>
        </xdr:cNvGrpSpPr>
      </xdr:nvGrpSpPr>
      <xdr:grpSpPr bwMode="auto">
        <a:xfrm>
          <a:off x="38100" y="3488055"/>
          <a:ext cx="756194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C105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C205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C305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405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505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16</xdr:row>
      <xdr:rowOff>38100</xdr:rowOff>
    </xdr:from>
    <xdr:ext cx="1308177" cy="1524"/>
    <xdr:pic>
      <xdr:nvPicPr>
        <xdr:cNvPr id="8" name="383 Imagen">
          <a:extLst>
            <a:ext uri="{FF2B5EF4-FFF2-40B4-BE49-F238E27FC236}">
              <a16:creationId xmlns:a16="http://schemas.microsoft.com/office/drawing/2014/main" id="{00000000-0008-0000-0300-0000C605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7840980"/>
          <a:ext cx="130817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419099</xdr:colOff>
      <xdr:row>15</xdr:row>
      <xdr:rowOff>190499</xdr:rowOff>
    </xdr:from>
    <xdr:ext cx="1022917" cy="250372"/>
    <xdr:pic>
      <xdr:nvPicPr>
        <xdr:cNvPr id="9" name="384 Imagen">
          <a:extLst>
            <a:ext uri="{FF2B5EF4-FFF2-40B4-BE49-F238E27FC236}">
              <a16:creationId xmlns:a16="http://schemas.microsoft.com/office/drawing/2014/main" id="{00000000-0008-0000-0300-0000C705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59" y="7802879"/>
          <a:ext cx="1022917" cy="25037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35</xdr:row>
      <xdr:rowOff>28575</xdr:rowOff>
    </xdr:from>
    <xdr:to>
      <xdr:col>1</xdr:col>
      <xdr:colOff>1814</xdr:colOff>
      <xdr:row>37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C0050000}"/>
            </a:ext>
          </a:extLst>
        </xdr:cNvPr>
        <xdr:cNvGrpSpPr>
          <a:grpSpLocks/>
        </xdr:cNvGrpSpPr>
      </xdr:nvGrpSpPr>
      <xdr:grpSpPr bwMode="auto">
        <a:xfrm>
          <a:off x="38100" y="7831455"/>
          <a:ext cx="367574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C105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C205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C305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405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505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35</xdr:row>
      <xdr:rowOff>38100</xdr:rowOff>
    </xdr:from>
    <xdr:ext cx="1308177" cy="1524"/>
    <xdr:pic>
      <xdr:nvPicPr>
        <xdr:cNvPr id="8" name="383 Imagen">
          <a:extLst>
            <a:ext uri="{FF2B5EF4-FFF2-40B4-BE49-F238E27FC236}">
              <a16:creationId xmlns:a16="http://schemas.microsoft.com/office/drawing/2014/main" id="{00000000-0008-0000-0300-0000C605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838825"/>
          <a:ext cx="130817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419099</xdr:colOff>
      <xdr:row>34</xdr:row>
      <xdr:rowOff>190499</xdr:rowOff>
    </xdr:from>
    <xdr:ext cx="1022917" cy="250372"/>
    <xdr:pic>
      <xdr:nvPicPr>
        <xdr:cNvPr id="9" name="384 Imagen">
          <a:extLst>
            <a:ext uri="{FF2B5EF4-FFF2-40B4-BE49-F238E27FC236}">
              <a16:creationId xmlns:a16="http://schemas.microsoft.com/office/drawing/2014/main" id="{00000000-0008-0000-0300-0000C705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099" y="5800724"/>
          <a:ext cx="1022917" cy="25037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14</xdr:col>
      <xdr:colOff>190500</xdr:colOff>
      <xdr:row>19</xdr:row>
      <xdr:rowOff>85725</xdr:rowOff>
    </xdr:from>
    <xdr:to>
      <xdr:col>14</xdr:col>
      <xdr:colOff>485775</xdr:colOff>
      <xdr:row>24</xdr:row>
      <xdr:rowOff>161925</xdr:rowOff>
    </xdr:to>
    <xdr:sp macro="" textlink="">
      <xdr:nvSpPr>
        <xdr:cNvPr id="10" name="Cerrar llave 9"/>
        <xdr:cNvSpPr/>
      </xdr:nvSpPr>
      <xdr:spPr>
        <a:xfrm>
          <a:off x="8791575" y="5505450"/>
          <a:ext cx="295275" cy="15716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14</xdr:col>
      <xdr:colOff>228600</xdr:colOff>
      <xdr:row>13</xdr:row>
      <xdr:rowOff>28575</xdr:rowOff>
    </xdr:from>
    <xdr:to>
      <xdr:col>14</xdr:col>
      <xdr:colOff>485775</xdr:colOff>
      <xdr:row>18</xdr:row>
      <xdr:rowOff>133350</xdr:rowOff>
    </xdr:to>
    <xdr:sp macro="" textlink="">
      <xdr:nvSpPr>
        <xdr:cNvPr id="11" name="Cerrar llave 10"/>
        <xdr:cNvSpPr/>
      </xdr:nvSpPr>
      <xdr:spPr>
        <a:xfrm>
          <a:off x="8829675" y="4181475"/>
          <a:ext cx="257175" cy="11811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14</xdr:col>
      <xdr:colOff>200025</xdr:colOff>
      <xdr:row>25</xdr:row>
      <xdr:rowOff>171450</xdr:rowOff>
    </xdr:from>
    <xdr:to>
      <xdr:col>14</xdr:col>
      <xdr:colOff>495300</xdr:colOff>
      <xdr:row>32</xdr:row>
      <xdr:rowOff>266700</xdr:rowOff>
    </xdr:to>
    <xdr:sp macro="" textlink="">
      <xdr:nvSpPr>
        <xdr:cNvPr id="12" name="Cerrar llave 11"/>
        <xdr:cNvSpPr/>
      </xdr:nvSpPr>
      <xdr:spPr>
        <a:xfrm>
          <a:off x="8924925" y="6210300"/>
          <a:ext cx="295275" cy="23145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21</xdr:row>
      <xdr:rowOff>28575</xdr:rowOff>
    </xdr:from>
    <xdr:to>
      <xdr:col>1</xdr:col>
      <xdr:colOff>1814</xdr:colOff>
      <xdr:row>23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C0050000}"/>
            </a:ext>
          </a:extLst>
        </xdr:cNvPr>
        <xdr:cNvGrpSpPr>
          <a:grpSpLocks/>
        </xdr:cNvGrpSpPr>
      </xdr:nvGrpSpPr>
      <xdr:grpSpPr bwMode="auto">
        <a:xfrm>
          <a:off x="38100" y="4762500"/>
          <a:ext cx="487589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C105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C205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C305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405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505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21</xdr:row>
      <xdr:rowOff>38100</xdr:rowOff>
    </xdr:from>
    <xdr:ext cx="1308177" cy="1524"/>
    <xdr:pic>
      <xdr:nvPicPr>
        <xdr:cNvPr id="8" name="383 Imagen">
          <a:extLst>
            <a:ext uri="{FF2B5EF4-FFF2-40B4-BE49-F238E27FC236}">
              <a16:creationId xmlns:a16="http://schemas.microsoft.com/office/drawing/2014/main" id="{00000000-0008-0000-0300-0000C605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838825"/>
          <a:ext cx="130817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419099</xdr:colOff>
      <xdr:row>20</xdr:row>
      <xdr:rowOff>190499</xdr:rowOff>
    </xdr:from>
    <xdr:ext cx="1022917" cy="250372"/>
    <xdr:pic>
      <xdr:nvPicPr>
        <xdr:cNvPr id="9" name="384 Imagen">
          <a:extLst>
            <a:ext uri="{FF2B5EF4-FFF2-40B4-BE49-F238E27FC236}">
              <a16:creationId xmlns:a16="http://schemas.microsoft.com/office/drawing/2014/main" id="{00000000-0008-0000-0300-0000C705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099" y="5800724"/>
          <a:ext cx="1022917" cy="25037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14</xdr:col>
      <xdr:colOff>142875</xdr:colOff>
      <xdr:row>13</xdr:row>
      <xdr:rowOff>76200</xdr:rowOff>
    </xdr:from>
    <xdr:to>
      <xdr:col>14</xdr:col>
      <xdr:colOff>400050</xdr:colOff>
      <xdr:row>18</xdr:row>
      <xdr:rowOff>180975</xdr:rowOff>
    </xdr:to>
    <xdr:sp macro="" textlink="">
      <xdr:nvSpPr>
        <xdr:cNvPr id="10" name="Cerrar llave 9"/>
        <xdr:cNvSpPr/>
      </xdr:nvSpPr>
      <xdr:spPr>
        <a:xfrm>
          <a:off x="8743950" y="3162300"/>
          <a:ext cx="257175" cy="11811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24</xdr:row>
      <xdr:rowOff>28575</xdr:rowOff>
    </xdr:from>
    <xdr:to>
      <xdr:col>1</xdr:col>
      <xdr:colOff>1814</xdr:colOff>
      <xdr:row>26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C0050000}"/>
            </a:ext>
          </a:extLst>
        </xdr:cNvPr>
        <xdr:cNvGrpSpPr>
          <a:grpSpLocks/>
        </xdr:cNvGrpSpPr>
      </xdr:nvGrpSpPr>
      <xdr:grpSpPr bwMode="auto">
        <a:xfrm>
          <a:off x="38100" y="5829300"/>
          <a:ext cx="487589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C105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C205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C305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405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505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24</xdr:row>
      <xdr:rowOff>38100</xdr:rowOff>
    </xdr:from>
    <xdr:ext cx="1308177" cy="1524"/>
    <xdr:pic>
      <xdr:nvPicPr>
        <xdr:cNvPr id="8" name="383 Imagen">
          <a:extLst>
            <a:ext uri="{FF2B5EF4-FFF2-40B4-BE49-F238E27FC236}">
              <a16:creationId xmlns:a16="http://schemas.microsoft.com/office/drawing/2014/main" id="{00000000-0008-0000-0300-0000C605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5334000"/>
          <a:ext cx="130817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419099</xdr:colOff>
      <xdr:row>23</xdr:row>
      <xdr:rowOff>190499</xdr:rowOff>
    </xdr:from>
    <xdr:ext cx="1022917" cy="250372"/>
    <xdr:pic>
      <xdr:nvPicPr>
        <xdr:cNvPr id="9" name="384 Imagen">
          <a:extLst>
            <a:ext uri="{FF2B5EF4-FFF2-40B4-BE49-F238E27FC236}">
              <a16:creationId xmlns:a16="http://schemas.microsoft.com/office/drawing/2014/main" id="{00000000-0008-0000-0300-0000C705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099" y="5295899"/>
          <a:ext cx="1022917" cy="25037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22</xdr:row>
      <xdr:rowOff>28575</xdr:rowOff>
    </xdr:from>
    <xdr:to>
      <xdr:col>1</xdr:col>
      <xdr:colOff>1814</xdr:colOff>
      <xdr:row>24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C0050000}"/>
            </a:ext>
          </a:extLst>
        </xdr:cNvPr>
        <xdr:cNvGrpSpPr>
          <a:grpSpLocks/>
        </xdr:cNvGrpSpPr>
      </xdr:nvGrpSpPr>
      <xdr:grpSpPr bwMode="auto">
        <a:xfrm>
          <a:off x="38100" y="5324475"/>
          <a:ext cx="401864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C105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C205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C305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405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505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22</xdr:row>
      <xdr:rowOff>38100</xdr:rowOff>
    </xdr:from>
    <xdr:ext cx="1308177" cy="1524"/>
    <xdr:pic>
      <xdr:nvPicPr>
        <xdr:cNvPr id="8" name="383 Imagen">
          <a:extLst>
            <a:ext uri="{FF2B5EF4-FFF2-40B4-BE49-F238E27FC236}">
              <a16:creationId xmlns:a16="http://schemas.microsoft.com/office/drawing/2014/main" id="{00000000-0008-0000-0300-0000C605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600575"/>
          <a:ext cx="130817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419099</xdr:colOff>
      <xdr:row>21</xdr:row>
      <xdr:rowOff>190499</xdr:rowOff>
    </xdr:from>
    <xdr:ext cx="1022917" cy="250372"/>
    <xdr:pic>
      <xdr:nvPicPr>
        <xdr:cNvPr id="9" name="384 Imagen">
          <a:extLst>
            <a:ext uri="{FF2B5EF4-FFF2-40B4-BE49-F238E27FC236}">
              <a16:creationId xmlns:a16="http://schemas.microsoft.com/office/drawing/2014/main" id="{00000000-0008-0000-0300-0000C705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099" y="4562474"/>
          <a:ext cx="1022917" cy="25037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18</xdr:row>
      <xdr:rowOff>28575</xdr:rowOff>
    </xdr:from>
    <xdr:to>
      <xdr:col>1</xdr:col>
      <xdr:colOff>1814</xdr:colOff>
      <xdr:row>20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C0050000}"/>
            </a:ext>
          </a:extLst>
        </xdr:cNvPr>
        <xdr:cNvGrpSpPr>
          <a:grpSpLocks/>
        </xdr:cNvGrpSpPr>
      </xdr:nvGrpSpPr>
      <xdr:grpSpPr bwMode="auto">
        <a:xfrm>
          <a:off x="38100" y="4591050"/>
          <a:ext cx="487589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C105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C205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C305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405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505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18</xdr:row>
      <xdr:rowOff>38100</xdr:rowOff>
    </xdr:from>
    <xdr:ext cx="1308177" cy="1524"/>
    <xdr:pic>
      <xdr:nvPicPr>
        <xdr:cNvPr id="8" name="383 Imagen">
          <a:extLst>
            <a:ext uri="{FF2B5EF4-FFF2-40B4-BE49-F238E27FC236}">
              <a16:creationId xmlns:a16="http://schemas.microsoft.com/office/drawing/2014/main" id="{00000000-0008-0000-0300-0000C605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410075"/>
          <a:ext cx="130817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419099</xdr:colOff>
      <xdr:row>17</xdr:row>
      <xdr:rowOff>190499</xdr:rowOff>
    </xdr:from>
    <xdr:ext cx="1022917" cy="250372"/>
    <xdr:pic>
      <xdr:nvPicPr>
        <xdr:cNvPr id="9" name="384 Imagen">
          <a:extLst>
            <a:ext uri="{FF2B5EF4-FFF2-40B4-BE49-F238E27FC236}">
              <a16:creationId xmlns:a16="http://schemas.microsoft.com/office/drawing/2014/main" id="{00000000-0008-0000-0300-0000C705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099" y="4371974"/>
          <a:ext cx="1022917" cy="25037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14</xdr:col>
      <xdr:colOff>135255</xdr:colOff>
      <xdr:row>13</xdr:row>
      <xdr:rowOff>57150</xdr:rowOff>
    </xdr:from>
    <xdr:to>
      <xdr:col>14</xdr:col>
      <xdr:colOff>409574</xdr:colOff>
      <xdr:row>16</xdr:row>
      <xdr:rowOff>9524</xdr:rowOff>
    </xdr:to>
    <xdr:sp macro="" textlink="">
      <xdr:nvSpPr>
        <xdr:cNvPr id="10" name="Cerrar llave 9"/>
        <xdr:cNvSpPr/>
      </xdr:nvSpPr>
      <xdr:spPr>
        <a:xfrm>
          <a:off x="9250680" y="2762250"/>
          <a:ext cx="274319" cy="1047749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14</xdr:col>
      <xdr:colOff>238124</xdr:colOff>
      <xdr:row>2</xdr:row>
      <xdr:rowOff>28575</xdr:rowOff>
    </xdr:from>
    <xdr:to>
      <xdr:col>14</xdr:col>
      <xdr:colOff>552449</xdr:colOff>
      <xdr:row>12</xdr:row>
      <xdr:rowOff>161925</xdr:rowOff>
    </xdr:to>
    <xdr:sp macro="" textlink="">
      <xdr:nvSpPr>
        <xdr:cNvPr id="11" name="Cerrar llave 10"/>
        <xdr:cNvSpPr/>
      </xdr:nvSpPr>
      <xdr:spPr>
        <a:xfrm>
          <a:off x="9353549" y="409575"/>
          <a:ext cx="314325" cy="26479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507873</xdr:colOff>
      <xdr:row>0</xdr:row>
      <xdr:rowOff>1524</xdr:rowOff>
    </xdr:to>
    <xdr:pic>
      <xdr:nvPicPr>
        <xdr:cNvPr id="2" name="137 Imagen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987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507873</xdr:colOff>
      <xdr:row>0</xdr:row>
      <xdr:rowOff>1524</xdr:rowOff>
    </xdr:to>
    <xdr:pic>
      <xdr:nvPicPr>
        <xdr:cNvPr id="3" name="137 Imagen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987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507873</xdr:colOff>
      <xdr:row>8</xdr:row>
      <xdr:rowOff>1524</xdr:rowOff>
    </xdr:to>
    <xdr:pic>
      <xdr:nvPicPr>
        <xdr:cNvPr id="4" name="137 Imagen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43075"/>
          <a:ext cx="126987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5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257175</xdr:colOff>
      <xdr:row>33</xdr:row>
      <xdr:rowOff>28575</xdr:rowOff>
    </xdr:from>
    <xdr:ext cx="695326" cy="371475"/>
    <xdr:pic>
      <xdr:nvPicPr>
        <xdr:cNvPr id="6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639127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</xdr:row>
      <xdr:rowOff>0</xdr:rowOff>
    </xdr:from>
    <xdr:ext cx="1200150" cy="3810"/>
    <xdr:pic>
      <xdr:nvPicPr>
        <xdr:cNvPr id="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3810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114300</xdr:colOff>
      <xdr:row>33</xdr:row>
      <xdr:rowOff>66676</xdr:rowOff>
    </xdr:from>
    <xdr:to>
      <xdr:col>1</xdr:col>
      <xdr:colOff>47625</xdr:colOff>
      <xdr:row>35</xdr:row>
      <xdr:rowOff>66676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114300" y="9191626"/>
          <a:ext cx="695325" cy="381000"/>
          <a:chOff x="683" y="470"/>
          <a:chExt cx="771" cy="680"/>
        </a:xfrm>
      </xdr:grpSpPr>
      <xdr:sp macro="" textlink="">
        <xdr:nvSpPr>
          <xdr:cNvPr id="9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35</xdr:row>
      <xdr:rowOff>104775</xdr:rowOff>
    </xdr:from>
    <xdr:ext cx="1200150" cy="3810"/>
    <xdr:pic>
      <xdr:nvPicPr>
        <xdr:cNvPr id="1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6848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32</xdr:row>
      <xdr:rowOff>0</xdr:rowOff>
    </xdr:from>
    <xdr:ext cx="1004570" cy="3556"/>
    <xdr:pic>
      <xdr:nvPicPr>
        <xdr:cNvPr id="1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1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32</xdr:row>
      <xdr:rowOff>0</xdr:rowOff>
    </xdr:from>
    <xdr:ext cx="1004570" cy="3556"/>
    <xdr:pic>
      <xdr:nvPicPr>
        <xdr:cNvPr id="1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3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32</xdr:row>
      <xdr:rowOff>0</xdr:rowOff>
    </xdr:from>
    <xdr:ext cx="1004570" cy="3556"/>
    <xdr:pic>
      <xdr:nvPicPr>
        <xdr:cNvPr id="1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32</xdr:row>
      <xdr:rowOff>0</xdr:rowOff>
    </xdr:from>
    <xdr:ext cx="1004570" cy="3556"/>
    <xdr:pic>
      <xdr:nvPicPr>
        <xdr:cNvPr id="1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32</xdr:row>
      <xdr:rowOff>0</xdr:rowOff>
    </xdr:from>
    <xdr:ext cx="1004570" cy="3556"/>
    <xdr:pic>
      <xdr:nvPicPr>
        <xdr:cNvPr id="2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2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32</xdr:row>
      <xdr:rowOff>0</xdr:rowOff>
    </xdr:from>
    <xdr:ext cx="1004570" cy="3556"/>
    <xdr:pic>
      <xdr:nvPicPr>
        <xdr:cNvPr id="2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32</xdr:row>
      <xdr:rowOff>0</xdr:rowOff>
    </xdr:from>
    <xdr:ext cx="1004570" cy="3556"/>
    <xdr:pic>
      <xdr:nvPicPr>
        <xdr:cNvPr id="2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32</xdr:row>
      <xdr:rowOff>0</xdr:rowOff>
    </xdr:from>
    <xdr:ext cx="1004570" cy="3556"/>
    <xdr:pic>
      <xdr:nvPicPr>
        <xdr:cNvPr id="2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2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2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32</xdr:row>
      <xdr:rowOff>0</xdr:rowOff>
    </xdr:from>
    <xdr:ext cx="1004570" cy="3556"/>
    <xdr:pic>
      <xdr:nvPicPr>
        <xdr:cNvPr id="2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32</xdr:row>
      <xdr:rowOff>0</xdr:rowOff>
    </xdr:from>
    <xdr:ext cx="1004570" cy="3556"/>
    <xdr:pic>
      <xdr:nvPicPr>
        <xdr:cNvPr id="2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2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419100</xdr:colOff>
      <xdr:row>32</xdr:row>
      <xdr:rowOff>0</xdr:rowOff>
    </xdr:from>
    <xdr:ext cx="1004570" cy="3556"/>
    <xdr:pic>
      <xdr:nvPicPr>
        <xdr:cNvPr id="3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32</xdr:row>
      <xdr:rowOff>0</xdr:rowOff>
    </xdr:from>
    <xdr:ext cx="1004570" cy="3556"/>
    <xdr:pic>
      <xdr:nvPicPr>
        <xdr:cNvPr id="3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32</xdr:row>
      <xdr:rowOff>0</xdr:rowOff>
    </xdr:from>
    <xdr:ext cx="1004570" cy="3556"/>
    <xdr:pic>
      <xdr:nvPicPr>
        <xdr:cNvPr id="3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32</xdr:row>
      <xdr:rowOff>0</xdr:rowOff>
    </xdr:from>
    <xdr:ext cx="1004570" cy="3556"/>
    <xdr:pic>
      <xdr:nvPicPr>
        <xdr:cNvPr id="3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32</xdr:row>
      <xdr:rowOff>0</xdr:rowOff>
    </xdr:from>
    <xdr:ext cx="1004570" cy="3556"/>
    <xdr:pic>
      <xdr:nvPicPr>
        <xdr:cNvPr id="3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32</xdr:row>
      <xdr:rowOff>0</xdr:rowOff>
    </xdr:from>
    <xdr:ext cx="1004570" cy="3556"/>
    <xdr:pic>
      <xdr:nvPicPr>
        <xdr:cNvPr id="3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32</xdr:row>
      <xdr:rowOff>0</xdr:rowOff>
    </xdr:from>
    <xdr:ext cx="1004570" cy="3556"/>
    <xdr:pic>
      <xdr:nvPicPr>
        <xdr:cNvPr id="3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32</xdr:row>
      <xdr:rowOff>0</xdr:rowOff>
    </xdr:from>
    <xdr:ext cx="1004570" cy="3556"/>
    <xdr:pic>
      <xdr:nvPicPr>
        <xdr:cNvPr id="3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32</xdr:row>
      <xdr:rowOff>0</xdr:rowOff>
    </xdr:from>
    <xdr:ext cx="1004570" cy="3556"/>
    <xdr:pic>
      <xdr:nvPicPr>
        <xdr:cNvPr id="3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32</xdr:row>
      <xdr:rowOff>0</xdr:rowOff>
    </xdr:from>
    <xdr:ext cx="1004570" cy="3556"/>
    <xdr:pic>
      <xdr:nvPicPr>
        <xdr:cNvPr id="3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4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4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4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4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4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4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4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4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32</xdr:row>
      <xdr:rowOff>0</xdr:rowOff>
    </xdr:from>
    <xdr:ext cx="1004570" cy="3556"/>
    <xdr:pic>
      <xdr:nvPicPr>
        <xdr:cNvPr id="4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32</xdr:row>
      <xdr:rowOff>0</xdr:rowOff>
    </xdr:from>
    <xdr:ext cx="1004570" cy="3556"/>
    <xdr:pic>
      <xdr:nvPicPr>
        <xdr:cNvPr id="4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32</xdr:row>
      <xdr:rowOff>0</xdr:rowOff>
    </xdr:from>
    <xdr:ext cx="1004570" cy="3556"/>
    <xdr:pic>
      <xdr:nvPicPr>
        <xdr:cNvPr id="5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32</xdr:row>
      <xdr:rowOff>0</xdr:rowOff>
    </xdr:from>
    <xdr:ext cx="1004570" cy="3556"/>
    <xdr:pic>
      <xdr:nvPicPr>
        <xdr:cNvPr id="5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32</xdr:row>
      <xdr:rowOff>0</xdr:rowOff>
    </xdr:from>
    <xdr:ext cx="1004570" cy="3556"/>
    <xdr:pic>
      <xdr:nvPicPr>
        <xdr:cNvPr id="5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32</xdr:row>
      <xdr:rowOff>0</xdr:rowOff>
    </xdr:from>
    <xdr:ext cx="1004570" cy="3556"/>
    <xdr:pic>
      <xdr:nvPicPr>
        <xdr:cNvPr id="5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32</xdr:row>
      <xdr:rowOff>0</xdr:rowOff>
    </xdr:from>
    <xdr:ext cx="1004570" cy="3556"/>
    <xdr:pic>
      <xdr:nvPicPr>
        <xdr:cNvPr id="5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5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5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5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5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5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6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6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6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6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6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6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6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6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6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6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7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7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7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32</xdr:row>
      <xdr:rowOff>0</xdr:rowOff>
    </xdr:from>
    <xdr:ext cx="1004570" cy="3556"/>
    <xdr:pic>
      <xdr:nvPicPr>
        <xdr:cNvPr id="7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9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32</xdr:row>
      <xdr:rowOff>0</xdr:rowOff>
    </xdr:from>
    <xdr:ext cx="1004570" cy="3556"/>
    <xdr:pic>
      <xdr:nvPicPr>
        <xdr:cNvPr id="7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9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32</xdr:row>
      <xdr:rowOff>0</xdr:rowOff>
    </xdr:from>
    <xdr:ext cx="1004570" cy="3556"/>
    <xdr:pic>
      <xdr:nvPicPr>
        <xdr:cNvPr id="7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9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32</xdr:row>
      <xdr:rowOff>0</xdr:rowOff>
    </xdr:from>
    <xdr:ext cx="1004570" cy="3556"/>
    <xdr:pic>
      <xdr:nvPicPr>
        <xdr:cNvPr id="7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9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32</xdr:row>
      <xdr:rowOff>0</xdr:rowOff>
    </xdr:from>
    <xdr:ext cx="1004570" cy="3556"/>
    <xdr:pic>
      <xdr:nvPicPr>
        <xdr:cNvPr id="7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9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32</xdr:row>
      <xdr:rowOff>0</xdr:rowOff>
    </xdr:from>
    <xdr:ext cx="1004570" cy="3556"/>
    <xdr:pic>
      <xdr:nvPicPr>
        <xdr:cNvPr id="7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9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32</xdr:row>
      <xdr:rowOff>0</xdr:rowOff>
    </xdr:from>
    <xdr:ext cx="1004570" cy="3556"/>
    <xdr:pic>
      <xdr:nvPicPr>
        <xdr:cNvPr id="7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9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32</xdr:row>
      <xdr:rowOff>0</xdr:rowOff>
    </xdr:from>
    <xdr:ext cx="1004570" cy="3556"/>
    <xdr:pic>
      <xdr:nvPicPr>
        <xdr:cNvPr id="8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9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8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8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8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8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8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8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8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32</xdr:row>
      <xdr:rowOff>0</xdr:rowOff>
    </xdr:from>
    <xdr:ext cx="1004570" cy="3556"/>
    <xdr:pic>
      <xdr:nvPicPr>
        <xdr:cNvPr id="8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32</xdr:row>
      <xdr:rowOff>0</xdr:rowOff>
    </xdr:from>
    <xdr:ext cx="1004570" cy="3556"/>
    <xdr:pic>
      <xdr:nvPicPr>
        <xdr:cNvPr id="8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32</xdr:row>
      <xdr:rowOff>0</xdr:rowOff>
    </xdr:from>
    <xdr:ext cx="1004570" cy="3556"/>
    <xdr:pic>
      <xdr:nvPicPr>
        <xdr:cNvPr id="9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32</xdr:row>
      <xdr:rowOff>0</xdr:rowOff>
    </xdr:from>
    <xdr:ext cx="1004570" cy="3556"/>
    <xdr:pic>
      <xdr:nvPicPr>
        <xdr:cNvPr id="9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32</xdr:row>
      <xdr:rowOff>0</xdr:rowOff>
    </xdr:from>
    <xdr:ext cx="1004570" cy="3556"/>
    <xdr:pic>
      <xdr:nvPicPr>
        <xdr:cNvPr id="9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32</xdr:row>
      <xdr:rowOff>0</xdr:rowOff>
    </xdr:from>
    <xdr:ext cx="1004570" cy="3556"/>
    <xdr:pic>
      <xdr:nvPicPr>
        <xdr:cNvPr id="9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32</xdr:row>
      <xdr:rowOff>0</xdr:rowOff>
    </xdr:from>
    <xdr:ext cx="1004570" cy="3556"/>
    <xdr:pic>
      <xdr:nvPicPr>
        <xdr:cNvPr id="9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32</xdr:row>
      <xdr:rowOff>0</xdr:rowOff>
    </xdr:from>
    <xdr:ext cx="1004570" cy="3556"/>
    <xdr:pic>
      <xdr:nvPicPr>
        <xdr:cNvPr id="9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9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9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9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9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10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10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10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10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10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10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10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10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10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10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11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32</xdr:row>
      <xdr:rowOff>0</xdr:rowOff>
    </xdr:from>
    <xdr:ext cx="1004570" cy="3556"/>
    <xdr:pic>
      <xdr:nvPicPr>
        <xdr:cNvPr id="11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32</xdr:row>
      <xdr:rowOff>0</xdr:rowOff>
    </xdr:from>
    <xdr:ext cx="1004570" cy="3556"/>
    <xdr:pic>
      <xdr:nvPicPr>
        <xdr:cNvPr id="11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11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11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32</xdr:row>
      <xdr:rowOff>0</xdr:rowOff>
    </xdr:from>
    <xdr:ext cx="1004570" cy="3556"/>
    <xdr:pic>
      <xdr:nvPicPr>
        <xdr:cNvPr id="11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32</xdr:row>
      <xdr:rowOff>0</xdr:rowOff>
    </xdr:from>
    <xdr:ext cx="1004570" cy="3556"/>
    <xdr:pic>
      <xdr:nvPicPr>
        <xdr:cNvPr id="11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11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11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32</xdr:row>
      <xdr:rowOff>0</xdr:rowOff>
    </xdr:from>
    <xdr:ext cx="1004570" cy="3556"/>
    <xdr:pic>
      <xdr:nvPicPr>
        <xdr:cNvPr id="11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12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12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12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12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12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12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12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12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12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12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13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13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13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13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13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13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13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13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13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13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14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14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14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14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14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14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14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14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14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14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15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15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15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15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15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15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15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15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15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15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16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16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16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16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16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16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16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16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16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16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17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17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17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17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17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17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17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17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32</xdr:row>
      <xdr:rowOff>0</xdr:rowOff>
    </xdr:from>
    <xdr:ext cx="1004570" cy="3556"/>
    <xdr:pic>
      <xdr:nvPicPr>
        <xdr:cNvPr id="17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32</xdr:row>
      <xdr:rowOff>0</xdr:rowOff>
    </xdr:from>
    <xdr:ext cx="1004570" cy="3556"/>
    <xdr:pic>
      <xdr:nvPicPr>
        <xdr:cNvPr id="17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32</xdr:row>
      <xdr:rowOff>0</xdr:rowOff>
    </xdr:from>
    <xdr:ext cx="1004570" cy="3556"/>
    <xdr:pic>
      <xdr:nvPicPr>
        <xdr:cNvPr id="18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32</xdr:row>
      <xdr:rowOff>0</xdr:rowOff>
    </xdr:from>
    <xdr:ext cx="1004570" cy="3556"/>
    <xdr:pic>
      <xdr:nvPicPr>
        <xdr:cNvPr id="18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32</xdr:row>
      <xdr:rowOff>0</xdr:rowOff>
    </xdr:from>
    <xdr:ext cx="1004570" cy="3556"/>
    <xdr:pic>
      <xdr:nvPicPr>
        <xdr:cNvPr id="18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32</xdr:row>
      <xdr:rowOff>0</xdr:rowOff>
    </xdr:from>
    <xdr:ext cx="1004570" cy="3556"/>
    <xdr:pic>
      <xdr:nvPicPr>
        <xdr:cNvPr id="18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32</xdr:row>
      <xdr:rowOff>0</xdr:rowOff>
    </xdr:from>
    <xdr:ext cx="1004570" cy="3556"/>
    <xdr:pic>
      <xdr:nvPicPr>
        <xdr:cNvPr id="18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32</xdr:row>
      <xdr:rowOff>0</xdr:rowOff>
    </xdr:from>
    <xdr:ext cx="1004570" cy="3556"/>
    <xdr:pic>
      <xdr:nvPicPr>
        <xdr:cNvPr id="18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32</xdr:row>
      <xdr:rowOff>0</xdr:rowOff>
    </xdr:from>
    <xdr:ext cx="1004570" cy="3556"/>
    <xdr:pic>
      <xdr:nvPicPr>
        <xdr:cNvPr id="18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32</xdr:row>
      <xdr:rowOff>0</xdr:rowOff>
    </xdr:from>
    <xdr:ext cx="1004570" cy="3556"/>
    <xdr:pic>
      <xdr:nvPicPr>
        <xdr:cNvPr id="18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32</xdr:row>
      <xdr:rowOff>0</xdr:rowOff>
    </xdr:from>
    <xdr:ext cx="1004570" cy="3556"/>
    <xdr:pic>
      <xdr:nvPicPr>
        <xdr:cNvPr id="18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32</xdr:row>
      <xdr:rowOff>0</xdr:rowOff>
    </xdr:from>
    <xdr:ext cx="1004570" cy="3556"/>
    <xdr:pic>
      <xdr:nvPicPr>
        <xdr:cNvPr id="18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32</xdr:row>
      <xdr:rowOff>0</xdr:rowOff>
    </xdr:from>
    <xdr:ext cx="1004570" cy="3556"/>
    <xdr:pic>
      <xdr:nvPicPr>
        <xdr:cNvPr id="19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32</xdr:row>
      <xdr:rowOff>0</xdr:rowOff>
    </xdr:from>
    <xdr:ext cx="1004570" cy="3556"/>
    <xdr:pic>
      <xdr:nvPicPr>
        <xdr:cNvPr id="19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32</xdr:row>
      <xdr:rowOff>0</xdr:rowOff>
    </xdr:from>
    <xdr:ext cx="1004570" cy="3556"/>
    <xdr:pic>
      <xdr:nvPicPr>
        <xdr:cNvPr id="19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32</xdr:row>
      <xdr:rowOff>0</xdr:rowOff>
    </xdr:from>
    <xdr:ext cx="1004570" cy="3556"/>
    <xdr:pic>
      <xdr:nvPicPr>
        <xdr:cNvPr id="19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32</xdr:row>
      <xdr:rowOff>0</xdr:rowOff>
    </xdr:from>
    <xdr:ext cx="1004570" cy="3556"/>
    <xdr:pic>
      <xdr:nvPicPr>
        <xdr:cNvPr id="19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32</xdr:row>
      <xdr:rowOff>0</xdr:rowOff>
    </xdr:from>
    <xdr:ext cx="1004570" cy="3556"/>
    <xdr:pic>
      <xdr:nvPicPr>
        <xdr:cNvPr id="19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32</xdr:row>
      <xdr:rowOff>0</xdr:rowOff>
    </xdr:from>
    <xdr:ext cx="1004570" cy="3556"/>
    <xdr:pic>
      <xdr:nvPicPr>
        <xdr:cNvPr id="19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32</xdr:row>
      <xdr:rowOff>0</xdr:rowOff>
    </xdr:from>
    <xdr:ext cx="1004570" cy="3556"/>
    <xdr:pic>
      <xdr:nvPicPr>
        <xdr:cNvPr id="19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32</xdr:row>
      <xdr:rowOff>0</xdr:rowOff>
    </xdr:from>
    <xdr:ext cx="1004570" cy="3556"/>
    <xdr:pic>
      <xdr:nvPicPr>
        <xdr:cNvPr id="19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32</xdr:row>
      <xdr:rowOff>0</xdr:rowOff>
    </xdr:from>
    <xdr:ext cx="1004570" cy="3556"/>
    <xdr:pic>
      <xdr:nvPicPr>
        <xdr:cNvPr id="19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32</xdr:row>
      <xdr:rowOff>0</xdr:rowOff>
    </xdr:from>
    <xdr:ext cx="1004570" cy="3556"/>
    <xdr:pic>
      <xdr:nvPicPr>
        <xdr:cNvPr id="20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32</xdr:row>
      <xdr:rowOff>0</xdr:rowOff>
    </xdr:from>
    <xdr:ext cx="1004570" cy="3556"/>
    <xdr:pic>
      <xdr:nvPicPr>
        <xdr:cNvPr id="20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32</xdr:row>
      <xdr:rowOff>0</xdr:rowOff>
    </xdr:from>
    <xdr:ext cx="1004570" cy="3556"/>
    <xdr:pic>
      <xdr:nvPicPr>
        <xdr:cNvPr id="20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32</xdr:row>
      <xdr:rowOff>0</xdr:rowOff>
    </xdr:from>
    <xdr:ext cx="1004570" cy="3556"/>
    <xdr:pic>
      <xdr:nvPicPr>
        <xdr:cNvPr id="20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32</xdr:row>
      <xdr:rowOff>0</xdr:rowOff>
    </xdr:from>
    <xdr:ext cx="1004570" cy="3556"/>
    <xdr:pic>
      <xdr:nvPicPr>
        <xdr:cNvPr id="20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32</xdr:row>
      <xdr:rowOff>0</xdr:rowOff>
    </xdr:from>
    <xdr:ext cx="1004570" cy="3556"/>
    <xdr:pic>
      <xdr:nvPicPr>
        <xdr:cNvPr id="20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32</xdr:row>
      <xdr:rowOff>0</xdr:rowOff>
    </xdr:from>
    <xdr:ext cx="1004570" cy="3556"/>
    <xdr:pic>
      <xdr:nvPicPr>
        <xdr:cNvPr id="20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3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32</xdr:row>
      <xdr:rowOff>0</xdr:rowOff>
    </xdr:from>
    <xdr:ext cx="1004570" cy="3556"/>
    <xdr:pic>
      <xdr:nvPicPr>
        <xdr:cNvPr id="20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3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32</xdr:row>
      <xdr:rowOff>0</xdr:rowOff>
    </xdr:from>
    <xdr:ext cx="1004570" cy="3556"/>
    <xdr:pic>
      <xdr:nvPicPr>
        <xdr:cNvPr id="20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3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32</xdr:row>
      <xdr:rowOff>0</xdr:rowOff>
    </xdr:from>
    <xdr:ext cx="1004570" cy="3556"/>
    <xdr:pic>
      <xdr:nvPicPr>
        <xdr:cNvPr id="20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3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32</xdr:row>
      <xdr:rowOff>0</xdr:rowOff>
    </xdr:from>
    <xdr:ext cx="1004570" cy="3556"/>
    <xdr:pic>
      <xdr:nvPicPr>
        <xdr:cNvPr id="21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3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32</xdr:row>
      <xdr:rowOff>0</xdr:rowOff>
    </xdr:from>
    <xdr:ext cx="1004570" cy="3556"/>
    <xdr:pic>
      <xdr:nvPicPr>
        <xdr:cNvPr id="21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3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32</xdr:row>
      <xdr:rowOff>0</xdr:rowOff>
    </xdr:from>
    <xdr:ext cx="1004570" cy="3556"/>
    <xdr:pic>
      <xdr:nvPicPr>
        <xdr:cNvPr id="21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3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32</xdr:row>
      <xdr:rowOff>0</xdr:rowOff>
    </xdr:from>
    <xdr:ext cx="1004570" cy="3556"/>
    <xdr:pic>
      <xdr:nvPicPr>
        <xdr:cNvPr id="21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3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32</xdr:row>
      <xdr:rowOff>0</xdr:rowOff>
    </xdr:from>
    <xdr:ext cx="1004570" cy="3556"/>
    <xdr:pic>
      <xdr:nvPicPr>
        <xdr:cNvPr id="21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3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32</xdr:row>
      <xdr:rowOff>0</xdr:rowOff>
    </xdr:from>
    <xdr:ext cx="1004570" cy="3556"/>
    <xdr:pic>
      <xdr:nvPicPr>
        <xdr:cNvPr id="21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3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32</xdr:row>
      <xdr:rowOff>0</xdr:rowOff>
    </xdr:from>
    <xdr:ext cx="1004570" cy="3556"/>
    <xdr:pic>
      <xdr:nvPicPr>
        <xdr:cNvPr id="21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3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32</xdr:row>
      <xdr:rowOff>0</xdr:rowOff>
    </xdr:from>
    <xdr:ext cx="1004570" cy="3556"/>
    <xdr:pic>
      <xdr:nvPicPr>
        <xdr:cNvPr id="21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3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32</xdr:row>
      <xdr:rowOff>0</xdr:rowOff>
    </xdr:from>
    <xdr:ext cx="1004570" cy="3556"/>
    <xdr:pic>
      <xdr:nvPicPr>
        <xdr:cNvPr id="21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3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32</xdr:row>
      <xdr:rowOff>0</xdr:rowOff>
    </xdr:from>
    <xdr:ext cx="1004570" cy="3556"/>
    <xdr:pic>
      <xdr:nvPicPr>
        <xdr:cNvPr id="21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3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32</xdr:row>
      <xdr:rowOff>0</xdr:rowOff>
    </xdr:from>
    <xdr:ext cx="1004570" cy="3556"/>
    <xdr:pic>
      <xdr:nvPicPr>
        <xdr:cNvPr id="22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3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32</xdr:row>
      <xdr:rowOff>0</xdr:rowOff>
    </xdr:from>
    <xdr:ext cx="1004570" cy="3556"/>
    <xdr:pic>
      <xdr:nvPicPr>
        <xdr:cNvPr id="22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3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32</xdr:row>
      <xdr:rowOff>0</xdr:rowOff>
    </xdr:from>
    <xdr:ext cx="1004570" cy="3556"/>
    <xdr:pic>
      <xdr:nvPicPr>
        <xdr:cNvPr id="22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3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32</xdr:row>
      <xdr:rowOff>0</xdr:rowOff>
    </xdr:from>
    <xdr:ext cx="1004570" cy="3556"/>
    <xdr:pic>
      <xdr:nvPicPr>
        <xdr:cNvPr id="22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3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32</xdr:row>
      <xdr:rowOff>0</xdr:rowOff>
    </xdr:from>
    <xdr:ext cx="1004570" cy="3556"/>
    <xdr:pic>
      <xdr:nvPicPr>
        <xdr:cNvPr id="22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3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32</xdr:row>
      <xdr:rowOff>0</xdr:rowOff>
    </xdr:from>
    <xdr:ext cx="1004570" cy="3556"/>
    <xdr:pic>
      <xdr:nvPicPr>
        <xdr:cNvPr id="22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3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32</xdr:row>
      <xdr:rowOff>0</xdr:rowOff>
    </xdr:from>
    <xdr:ext cx="1004570" cy="3556"/>
    <xdr:pic>
      <xdr:nvPicPr>
        <xdr:cNvPr id="22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3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32</xdr:row>
      <xdr:rowOff>0</xdr:rowOff>
    </xdr:from>
    <xdr:ext cx="1004570" cy="3556"/>
    <xdr:pic>
      <xdr:nvPicPr>
        <xdr:cNvPr id="22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3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32</xdr:row>
      <xdr:rowOff>0</xdr:rowOff>
    </xdr:from>
    <xdr:ext cx="1004570" cy="3556"/>
    <xdr:pic>
      <xdr:nvPicPr>
        <xdr:cNvPr id="22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3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32</xdr:row>
      <xdr:rowOff>0</xdr:rowOff>
    </xdr:from>
    <xdr:ext cx="1004570" cy="3556"/>
    <xdr:pic>
      <xdr:nvPicPr>
        <xdr:cNvPr id="22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3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32</xdr:row>
      <xdr:rowOff>0</xdr:rowOff>
    </xdr:from>
    <xdr:ext cx="1004570" cy="3556"/>
    <xdr:pic>
      <xdr:nvPicPr>
        <xdr:cNvPr id="23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3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32</xdr:row>
      <xdr:rowOff>0</xdr:rowOff>
    </xdr:from>
    <xdr:ext cx="1004570" cy="3556"/>
    <xdr:pic>
      <xdr:nvPicPr>
        <xdr:cNvPr id="23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3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32</xdr:row>
      <xdr:rowOff>0</xdr:rowOff>
    </xdr:from>
    <xdr:ext cx="1004570" cy="3556"/>
    <xdr:pic>
      <xdr:nvPicPr>
        <xdr:cNvPr id="23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3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32</xdr:row>
      <xdr:rowOff>0</xdr:rowOff>
    </xdr:from>
    <xdr:ext cx="1004570" cy="3556"/>
    <xdr:pic>
      <xdr:nvPicPr>
        <xdr:cNvPr id="23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3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32</xdr:row>
      <xdr:rowOff>0</xdr:rowOff>
    </xdr:from>
    <xdr:ext cx="1004570" cy="3556"/>
    <xdr:pic>
      <xdr:nvPicPr>
        <xdr:cNvPr id="23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32</xdr:row>
      <xdr:rowOff>0</xdr:rowOff>
    </xdr:from>
    <xdr:ext cx="1004570" cy="3556"/>
    <xdr:pic>
      <xdr:nvPicPr>
        <xdr:cNvPr id="23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32</xdr:row>
      <xdr:rowOff>0</xdr:rowOff>
    </xdr:from>
    <xdr:ext cx="1004570" cy="3556"/>
    <xdr:pic>
      <xdr:nvPicPr>
        <xdr:cNvPr id="23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32</xdr:row>
      <xdr:rowOff>0</xdr:rowOff>
    </xdr:from>
    <xdr:ext cx="1004570" cy="3556"/>
    <xdr:pic>
      <xdr:nvPicPr>
        <xdr:cNvPr id="23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32</xdr:row>
      <xdr:rowOff>0</xdr:rowOff>
    </xdr:from>
    <xdr:ext cx="1004570" cy="3556"/>
    <xdr:pic>
      <xdr:nvPicPr>
        <xdr:cNvPr id="23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32</xdr:row>
      <xdr:rowOff>0</xdr:rowOff>
    </xdr:from>
    <xdr:ext cx="1004570" cy="3556"/>
    <xdr:pic>
      <xdr:nvPicPr>
        <xdr:cNvPr id="23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32</xdr:row>
      <xdr:rowOff>0</xdr:rowOff>
    </xdr:from>
    <xdr:ext cx="1004570" cy="3556"/>
    <xdr:pic>
      <xdr:nvPicPr>
        <xdr:cNvPr id="24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32</xdr:row>
      <xdr:rowOff>0</xdr:rowOff>
    </xdr:from>
    <xdr:ext cx="1004570" cy="3556"/>
    <xdr:pic>
      <xdr:nvPicPr>
        <xdr:cNvPr id="24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32</xdr:row>
      <xdr:rowOff>0</xdr:rowOff>
    </xdr:from>
    <xdr:ext cx="1004570" cy="3556"/>
    <xdr:pic>
      <xdr:nvPicPr>
        <xdr:cNvPr id="24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32</xdr:row>
      <xdr:rowOff>0</xdr:rowOff>
    </xdr:from>
    <xdr:ext cx="1004570" cy="3556"/>
    <xdr:pic>
      <xdr:nvPicPr>
        <xdr:cNvPr id="24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32</xdr:row>
      <xdr:rowOff>0</xdr:rowOff>
    </xdr:from>
    <xdr:ext cx="1004570" cy="3556"/>
    <xdr:pic>
      <xdr:nvPicPr>
        <xdr:cNvPr id="24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32</xdr:row>
      <xdr:rowOff>0</xdr:rowOff>
    </xdr:from>
    <xdr:ext cx="1004570" cy="3556"/>
    <xdr:pic>
      <xdr:nvPicPr>
        <xdr:cNvPr id="24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32</xdr:row>
      <xdr:rowOff>0</xdr:rowOff>
    </xdr:from>
    <xdr:ext cx="1004570" cy="3556"/>
    <xdr:pic>
      <xdr:nvPicPr>
        <xdr:cNvPr id="24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32</xdr:row>
      <xdr:rowOff>0</xdr:rowOff>
    </xdr:from>
    <xdr:ext cx="1004570" cy="3556"/>
    <xdr:pic>
      <xdr:nvPicPr>
        <xdr:cNvPr id="24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32</xdr:row>
      <xdr:rowOff>0</xdr:rowOff>
    </xdr:from>
    <xdr:ext cx="1004570" cy="3556"/>
    <xdr:pic>
      <xdr:nvPicPr>
        <xdr:cNvPr id="24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32</xdr:row>
      <xdr:rowOff>0</xdr:rowOff>
    </xdr:from>
    <xdr:ext cx="1004570" cy="3556"/>
    <xdr:pic>
      <xdr:nvPicPr>
        <xdr:cNvPr id="24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32</xdr:row>
      <xdr:rowOff>0</xdr:rowOff>
    </xdr:from>
    <xdr:ext cx="1004570" cy="3556"/>
    <xdr:pic>
      <xdr:nvPicPr>
        <xdr:cNvPr id="25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32</xdr:row>
      <xdr:rowOff>0</xdr:rowOff>
    </xdr:from>
    <xdr:ext cx="1004570" cy="3556"/>
    <xdr:pic>
      <xdr:nvPicPr>
        <xdr:cNvPr id="25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32</xdr:row>
      <xdr:rowOff>0</xdr:rowOff>
    </xdr:from>
    <xdr:ext cx="1004570" cy="3556"/>
    <xdr:pic>
      <xdr:nvPicPr>
        <xdr:cNvPr id="25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32</xdr:row>
      <xdr:rowOff>0</xdr:rowOff>
    </xdr:from>
    <xdr:ext cx="1004570" cy="3556"/>
    <xdr:pic>
      <xdr:nvPicPr>
        <xdr:cNvPr id="25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32</xdr:row>
      <xdr:rowOff>0</xdr:rowOff>
    </xdr:from>
    <xdr:ext cx="1004570" cy="3556"/>
    <xdr:pic>
      <xdr:nvPicPr>
        <xdr:cNvPr id="25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32</xdr:row>
      <xdr:rowOff>0</xdr:rowOff>
    </xdr:from>
    <xdr:ext cx="1004570" cy="3556"/>
    <xdr:pic>
      <xdr:nvPicPr>
        <xdr:cNvPr id="25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32</xdr:row>
      <xdr:rowOff>0</xdr:rowOff>
    </xdr:from>
    <xdr:ext cx="1004570" cy="3556"/>
    <xdr:pic>
      <xdr:nvPicPr>
        <xdr:cNvPr id="25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32</xdr:row>
      <xdr:rowOff>0</xdr:rowOff>
    </xdr:from>
    <xdr:ext cx="1004570" cy="3556"/>
    <xdr:pic>
      <xdr:nvPicPr>
        <xdr:cNvPr id="25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32</xdr:row>
      <xdr:rowOff>0</xdr:rowOff>
    </xdr:from>
    <xdr:ext cx="1004570" cy="3556"/>
    <xdr:pic>
      <xdr:nvPicPr>
        <xdr:cNvPr id="25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32</xdr:row>
      <xdr:rowOff>0</xdr:rowOff>
    </xdr:from>
    <xdr:ext cx="1004570" cy="3556"/>
    <xdr:pic>
      <xdr:nvPicPr>
        <xdr:cNvPr id="25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32</xdr:row>
      <xdr:rowOff>0</xdr:rowOff>
    </xdr:from>
    <xdr:ext cx="1004570" cy="3556"/>
    <xdr:pic>
      <xdr:nvPicPr>
        <xdr:cNvPr id="26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32</xdr:row>
      <xdr:rowOff>0</xdr:rowOff>
    </xdr:from>
    <xdr:ext cx="1004570" cy="3556"/>
    <xdr:pic>
      <xdr:nvPicPr>
        <xdr:cNvPr id="26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32</xdr:row>
      <xdr:rowOff>0</xdr:rowOff>
    </xdr:from>
    <xdr:ext cx="1004570" cy="3556"/>
    <xdr:pic>
      <xdr:nvPicPr>
        <xdr:cNvPr id="26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32</xdr:row>
      <xdr:rowOff>0</xdr:rowOff>
    </xdr:from>
    <xdr:ext cx="1004570" cy="3556"/>
    <xdr:pic>
      <xdr:nvPicPr>
        <xdr:cNvPr id="26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32</xdr:row>
      <xdr:rowOff>0</xdr:rowOff>
    </xdr:from>
    <xdr:ext cx="1004570" cy="3556"/>
    <xdr:pic>
      <xdr:nvPicPr>
        <xdr:cNvPr id="26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32</xdr:row>
      <xdr:rowOff>0</xdr:rowOff>
    </xdr:from>
    <xdr:ext cx="1004570" cy="3556"/>
    <xdr:pic>
      <xdr:nvPicPr>
        <xdr:cNvPr id="26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32</xdr:row>
      <xdr:rowOff>0</xdr:rowOff>
    </xdr:from>
    <xdr:ext cx="1004570" cy="3556"/>
    <xdr:pic>
      <xdr:nvPicPr>
        <xdr:cNvPr id="26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32</xdr:row>
      <xdr:rowOff>0</xdr:rowOff>
    </xdr:from>
    <xdr:ext cx="1004570" cy="3556"/>
    <xdr:pic>
      <xdr:nvPicPr>
        <xdr:cNvPr id="26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32</xdr:row>
      <xdr:rowOff>0</xdr:rowOff>
    </xdr:from>
    <xdr:ext cx="1004570" cy="3556"/>
    <xdr:pic>
      <xdr:nvPicPr>
        <xdr:cNvPr id="26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32</xdr:row>
      <xdr:rowOff>0</xdr:rowOff>
    </xdr:from>
    <xdr:ext cx="1004570" cy="3556"/>
    <xdr:pic>
      <xdr:nvPicPr>
        <xdr:cNvPr id="26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32</xdr:row>
      <xdr:rowOff>0</xdr:rowOff>
    </xdr:from>
    <xdr:ext cx="1004570" cy="3556"/>
    <xdr:pic>
      <xdr:nvPicPr>
        <xdr:cNvPr id="27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32</xdr:row>
      <xdr:rowOff>0</xdr:rowOff>
    </xdr:from>
    <xdr:ext cx="1004570" cy="3556"/>
    <xdr:pic>
      <xdr:nvPicPr>
        <xdr:cNvPr id="27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32</xdr:row>
      <xdr:rowOff>0</xdr:rowOff>
    </xdr:from>
    <xdr:ext cx="1004570" cy="3556"/>
    <xdr:pic>
      <xdr:nvPicPr>
        <xdr:cNvPr id="27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32</xdr:row>
      <xdr:rowOff>0</xdr:rowOff>
    </xdr:from>
    <xdr:ext cx="1004570" cy="3556"/>
    <xdr:pic>
      <xdr:nvPicPr>
        <xdr:cNvPr id="27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32</xdr:row>
      <xdr:rowOff>0</xdr:rowOff>
    </xdr:from>
    <xdr:ext cx="1004570" cy="3556"/>
    <xdr:pic>
      <xdr:nvPicPr>
        <xdr:cNvPr id="27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32</xdr:row>
      <xdr:rowOff>0</xdr:rowOff>
    </xdr:from>
    <xdr:ext cx="1004570" cy="3556"/>
    <xdr:pic>
      <xdr:nvPicPr>
        <xdr:cNvPr id="27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32</xdr:row>
      <xdr:rowOff>0</xdr:rowOff>
    </xdr:from>
    <xdr:ext cx="1004570" cy="3556"/>
    <xdr:pic>
      <xdr:nvPicPr>
        <xdr:cNvPr id="27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32</xdr:row>
      <xdr:rowOff>0</xdr:rowOff>
    </xdr:from>
    <xdr:ext cx="1004570" cy="3556"/>
    <xdr:pic>
      <xdr:nvPicPr>
        <xdr:cNvPr id="27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32</xdr:row>
      <xdr:rowOff>0</xdr:rowOff>
    </xdr:from>
    <xdr:ext cx="1004570" cy="3556"/>
    <xdr:pic>
      <xdr:nvPicPr>
        <xdr:cNvPr id="27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32</xdr:row>
      <xdr:rowOff>0</xdr:rowOff>
    </xdr:from>
    <xdr:ext cx="1004570" cy="3556"/>
    <xdr:pic>
      <xdr:nvPicPr>
        <xdr:cNvPr id="27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32</xdr:row>
      <xdr:rowOff>0</xdr:rowOff>
    </xdr:from>
    <xdr:ext cx="1004570" cy="3556"/>
    <xdr:pic>
      <xdr:nvPicPr>
        <xdr:cNvPr id="28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32</xdr:row>
      <xdr:rowOff>0</xdr:rowOff>
    </xdr:from>
    <xdr:ext cx="1004570" cy="3556"/>
    <xdr:pic>
      <xdr:nvPicPr>
        <xdr:cNvPr id="28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32</xdr:row>
      <xdr:rowOff>0</xdr:rowOff>
    </xdr:from>
    <xdr:ext cx="1004570" cy="3556"/>
    <xdr:pic>
      <xdr:nvPicPr>
        <xdr:cNvPr id="28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32</xdr:row>
      <xdr:rowOff>0</xdr:rowOff>
    </xdr:from>
    <xdr:ext cx="1004570" cy="3556"/>
    <xdr:pic>
      <xdr:nvPicPr>
        <xdr:cNvPr id="28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32</xdr:row>
      <xdr:rowOff>0</xdr:rowOff>
    </xdr:from>
    <xdr:ext cx="1004570" cy="3556"/>
    <xdr:pic>
      <xdr:nvPicPr>
        <xdr:cNvPr id="28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32</xdr:row>
      <xdr:rowOff>0</xdr:rowOff>
    </xdr:from>
    <xdr:ext cx="1004570" cy="3556"/>
    <xdr:pic>
      <xdr:nvPicPr>
        <xdr:cNvPr id="28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32</xdr:row>
      <xdr:rowOff>0</xdr:rowOff>
    </xdr:from>
    <xdr:ext cx="1004570" cy="3556"/>
    <xdr:pic>
      <xdr:nvPicPr>
        <xdr:cNvPr id="28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32</xdr:row>
      <xdr:rowOff>0</xdr:rowOff>
    </xdr:from>
    <xdr:ext cx="1004570" cy="3556"/>
    <xdr:pic>
      <xdr:nvPicPr>
        <xdr:cNvPr id="28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32</xdr:row>
      <xdr:rowOff>0</xdr:rowOff>
    </xdr:from>
    <xdr:ext cx="1004570" cy="3556"/>
    <xdr:pic>
      <xdr:nvPicPr>
        <xdr:cNvPr id="28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32</xdr:row>
      <xdr:rowOff>0</xdr:rowOff>
    </xdr:from>
    <xdr:ext cx="1004570" cy="3556"/>
    <xdr:pic>
      <xdr:nvPicPr>
        <xdr:cNvPr id="28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32</xdr:row>
      <xdr:rowOff>0</xdr:rowOff>
    </xdr:from>
    <xdr:ext cx="1004570" cy="3556"/>
    <xdr:pic>
      <xdr:nvPicPr>
        <xdr:cNvPr id="29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32</xdr:row>
      <xdr:rowOff>0</xdr:rowOff>
    </xdr:from>
    <xdr:ext cx="1004570" cy="3556"/>
    <xdr:pic>
      <xdr:nvPicPr>
        <xdr:cNvPr id="29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32</xdr:row>
      <xdr:rowOff>0</xdr:rowOff>
    </xdr:from>
    <xdr:ext cx="1004570" cy="3556"/>
    <xdr:pic>
      <xdr:nvPicPr>
        <xdr:cNvPr id="29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32</xdr:row>
      <xdr:rowOff>0</xdr:rowOff>
    </xdr:from>
    <xdr:ext cx="1004570" cy="3556"/>
    <xdr:pic>
      <xdr:nvPicPr>
        <xdr:cNvPr id="29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32</xdr:row>
      <xdr:rowOff>0</xdr:rowOff>
    </xdr:from>
    <xdr:ext cx="1004570" cy="3556"/>
    <xdr:pic>
      <xdr:nvPicPr>
        <xdr:cNvPr id="29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32</xdr:row>
      <xdr:rowOff>0</xdr:rowOff>
    </xdr:from>
    <xdr:ext cx="1004570" cy="3556"/>
    <xdr:pic>
      <xdr:nvPicPr>
        <xdr:cNvPr id="29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32</xdr:row>
      <xdr:rowOff>0</xdr:rowOff>
    </xdr:from>
    <xdr:ext cx="1004570" cy="3556"/>
    <xdr:pic>
      <xdr:nvPicPr>
        <xdr:cNvPr id="29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32</xdr:row>
      <xdr:rowOff>0</xdr:rowOff>
    </xdr:from>
    <xdr:ext cx="1004570" cy="3556"/>
    <xdr:pic>
      <xdr:nvPicPr>
        <xdr:cNvPr id="29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32</xdr:row>
      <xdr:rowOff>0</xdr:rowOff>
    </xdr:from>
    <xdr:ext cx="1004570" cy="3556"/>
    <xdr:pic>
      <xdr:nvPicPr>
        <xdr:cNvPr id="29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32</xdr:row>
      <xdr:rowOff>0</xdr:rowOff>
    </xdr:from>
    <xdr:ext cx="1004570" cy="3556"/>
    <xdr:pic>
      <xdr:nvPicPr>
        <xdr:cNvPr id="29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32</xdr:row>
      <xdr:rowOff>0</xdr:rowOff>
    </xdr:from>
    <xdr:ext cx="1004570" cy="3556"/>
    <xdr:pic>
      <xdr:nvPicPr>
        <xdr:cNvPr id="30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32</xdr:row>
      <xdr:rowOff>0</xdr:rowOff>
    </xdr:from>
    <xdr:ext cx="1004570" cy="3556"/>
    <xdr:pic>
      <xdr:nvPicPr>
        <xdr:cNvPr id="30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32</xdr:row>
      <xdr:rowOff>0</xdr:rowOff>
    </xdr:from>
    <xdr:ext cx="1004570" cy="3556"/>
    <xdr:pic>
      <xdr:nvPicPr>
        <xdr:cNvPr id="30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32</xdr:row>
      <xdr:rowOff>0</xdr:rowOff>
    </xdr:from>
    <xdr:ext cx="1004570" cy="3556"/>
    <xdr:pic>
      <xdr:nvPicPr>
        <xdr:cNvPr id="30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32</xdr:row>
      <xdr:rowOff>0</xdr:rowOff>
    </xdr:from>
    <xdr:ext cx="1004570" cy="3556"/>
    <xdr:pic>
      <xdr:nvPicPr>
        <xdr:cNvPr id="30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32</xdr:row>
      <xdr:rowOff>0</xdr:rowOff>
    </xdr:from>
    <xdr:ext cx="1004570" cy="3556"/>
    <xdr:pic>
      <xdr:nvPicPr>
        <xdr:cNvPr id="30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32</xdr:row>
      <xdr:rowOff>0</xdr:rowOff>
    </xdr:from>
    <xdr:ext cx="1004570" cy="3556"/>
    <xdr:pic>
      <xdr:nvPicPr>
        <xdr:cNvPr id="30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32</xdr:row>
      <xdr:rowOff>0</xdr:rowOff>
    </xdr:from>
    <xdr:ext cx="1004570" cy="3556"/>
    <xdr:pic>
      <xdr:nvPicPr>
        <xdr:cNvPr id="30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32</xdr:row>
      <xdr:rowOff>0</xdr:rowOff>
    </xdr:from>
    <xdr:ext cx="1004570" cy="3556"/>
    <xdr:pic>
      <xdr:nvPicPr>
        <xdr:cNvPr id="30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32</xdr:row>
      <xdr:rowOff>0</xdr:rowOff>
    </xdr:from>
    <xdr:ext cx="1004570" cy="3556"/>
    <xdr:pic>
      <xdr:nvPicPr>
        <xdr:cNvPr id="30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32</xdr:row>
      <xdr:rowOff>0</xdr:rowOff>
    </xdr:from>
    <xdr:ext cx="1004570" cy="3556"/>
    <xdr:pic>
      <xdr:nvPicPr>
        <xdr:cNvPr id="31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32</xdr:row>
      <xdr:rowOff>0</xdr:rowOff>
    </xdr:from>
    <xdr:ext cx="1004570" cy="3556"/>
    <xdr:pic>
      <xdr:nvPicPr>
        <xdr:cNvPr id="31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32</xdr:row>
      <xdr:rowOff>0</xdr:rowOff>
    </xdr:from>
    <xdr:ext cx="1004570" cy="3556"/>
    <xdr:pic>
      <xdr:nvPicPr>
        <xdr:cNvPr id="31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32</xdr:row>
      <xdr:rowOff>0</xdr:rowOff>
    </xdr:from>
    <xdr:ext cx="1004570" cy="3556"/>
    <xdr:pic>
      <xdr:nvPicPr>
        <xdr:cNvPr id="31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32</xdr:row>
      <xdr:rowOff>0</xdr:rowOff>
    </xdr:from>
    <xdr:ext cx="1004570" cy="3556"/>
    <xdr:pic>
      <xdr:nvPicPr>
        <xdr:cNvPr id="31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32</xdr:row>
      <xdr:rowOff>0</xdr:rowOff>
    </xdr:from>
    <xdr:ext cx="1004570" cy="3556"/>
    <xdr:pic>
      <xdr:nvPicPr>
        <xdr:cNvPr id="31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32</xdr:row>
      <xdr:rowOff>0</xdr:rowOff>
    </xdr:from>
    <xdr:ext cx="1004570" cy="3556"/>
    <xdr:pic>
      <xdr:nvPicPr>
        <xdr:cNvPr id="31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32</xdr:row>
      <xdr:rowOff>0</xdr:rowOff>
    </xdr:from>
    <xdr:ext cx="1004570" cy="3556"/>
    <xdr:pic>
      <xdr:nvPicPr>
        <xdr:cNvPr id="31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32</xdr:row>
      <xdr:rowOff>0</xdr:rowOff>
    </xdr:from>
    <xdr:ext cx="1004570" cy="3556"/>
    <xdr:pic>
      <xdr:nvPicPr>
        <xdr:cNvPr id="31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32</xdr:row>
      <xdr:rowOff>0</xdr:rowOff>
    </xdr:from>
    <xdr:ext cx="1004570" cy="3556"/>
    <xdr:pic>
      <xdr:nvPicPr>
        <xdr:cNvPr id="31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32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32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32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32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32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32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32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32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32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32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33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33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33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33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33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33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33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33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33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33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34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34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34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34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34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34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34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34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34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34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35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35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35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35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35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35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35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35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35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35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36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36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36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36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36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36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36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36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36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36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37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37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37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37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37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37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37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37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32</xdr:row>
      <xdr:rowOff>0</xdr:rowOff>
    </xdr:from>
    <xdr:ext cx="1004570" cy="3556"/>
    <xdr:pic>
      <xdr:nvPicPr>
        <xdr:cNvPr id="37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32</xdr:row>
      <xdr:rowOff>0</xdr:rowOff>
    </xdr:from>
    <xdr:ext cx="1004570" cy="3556"/>
    <xdr:pic>
      <xdr:nvPicPr>
        <xdr:cNvPr id="37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32</xdr:row>
      <xdr:rowOff>0</xdr:rowOff>
    </xdr:from>
    <xdr:ext cx="1004570" cy="3556"/>
    <xdr:pic>
      <xdr:nvPicPr>
        <xdr:cNvPr id="38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32</xdr:row>
      <xdr:rowOff>0</xdr:rowOff>
    </xdr:from>
    <xdr:ext cx="1004570" cy="3556"/>
    <xdr:pic>
      <xdr:nvPicPr>
        <xdr:cNvPr id="38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32</xdr:row>
      <xdr:rowOff>0</xdr:rowOff>
    </xdr:from>
    <xdr:ext cx="1004570" cy="3556"/>
    <xdr:pic>
      <xdr:nvPicPr>
        <xdr:cNvPr id="38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32</xdr:row>
      <xdr:rowOff>0</xdr:rowOff>
    </xdr:from>
    <xdr:ext cx="1004570" cy="3556"/>
    <xdr:pic>
      <xdr:nvPicPr>
        <xdr:cNvPr id="38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32</xdr:row>
      <xdr:rowOff>0</xdr:rowOff>
    </xdr:from>
    <xdr:ext cx="1004570" cy="3556"/>
    <xdr:pic>
      <xdr:nvPicPr>
        <xdr:cNvPr id="38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32</xdr:row>
      <xdr:rowOff>0</xdr:rowOff>
    </xdr:from>
    <xdr:ext cx="1004570" cy="3556"/>
    <xdr:pic>
      <xdr:nvPicPr>
        <xdr:cNvPr id="38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32</xdr:row>
      <xdr:rowOff>0</xdr:rowOff>
    </xdr:from>
    <xdr:ext cx="1004570" cy="3556"/>
    <xdr:pic>
      <xdr:nvPicPr>
        <xdr:cNvPr id="38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32</xdr:row>
      <xdr:rowOff>0</xdr:rowOff>
    </xdr:from>
    <xdr:ext cx="1004570" cy="3556"/>
    <xdr:pic>
      <xdr:nvPicPr>
        <xdr:cNvPr id="38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32</xdr:row>
      <xdr:rowOff>0</xdr:rowOff>
    </xdr:from>
    <xdr:ext cx="1004570" cy="3556"/>
    <xdr:pic>
      <xdr:nvPicPr>
        <xdr:cNvPr id="38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32</xdr:row>
      <xdr:rowOff>0</xdr:rowOff>
    </xdr:from>
    <xdr:ext cx="1004570" cy="3556"/>
    <xdr:pic>
      <xdr:nvPicPr>
        <xdr:cNvPr id="38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32</xdr:row>
      <xdr:rowOff>0</xdr:rowOff>
    </xdr:from>
    <xdr:ext cx="1004570" cy="3556"/>
    <xdr:pic>
      <xdr:nvPicPr>
        <xdr:cNvPr id="39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32</xdr:row>
      <xdr:rowOff>0</xdr:rowOff>
    </xdr:from>
    <xdr:ext cx="1004570" cy="3556"/>
    <xdr:pic>
      <xdr:nvPicPr>
        <xdr:cNvPr id="39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32</xdr:row>
      <xdr:rowOff>0</xdr:rowOff>
    </xdr:from>
    <xdr:ext cx="1004570" cy="3556"/>
    <xdr:pic>
      <xdr:nvPicPr>
        <xdr:cNvPr id="39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32</xdr:row>
      <xdr:rowOff>0</xdr:rowOff>
    </xdr:from>
    <xdr:ext cx="1004570" cy="3556"/>
    <xdr:pic>
      <xdr:nvPicPr>
        <xdr:cNvPr id="39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32</xdr:row>
      <xdr:rowOff>0</xdr:rowOff>
    </xdr:from>
    <xdr:ext cx="1004570" cy="3556"/>
    <xdr:pic>
      <xdr:nvPicPr>
        <xdr:cNvPr id="39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32</xdr:row>
      <xdr:rowOff>0</xdr:rowOff>
    </xdr:from>
    <xdr:ext cx="1004570" cy="3556"/>
    <xdr:pic>
      <xdr:nvPicPr>
        <xdr:cNvPr id="39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32</xdr:row>
      <xdr:rowOff>0</xdr:rowOff>
    </xdr:from>
    <xdr:ext cx="1004570" cy="3556"/>
    <xdr:pic>
      <xdr:nvPicPr>
        <xdr:cNvPr id="39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32</xdr:row>
      <xdr:rowOff>0</xdr:rowOff>
    </xdr:from>
    <xdr:ext cx="1004570" cy="3556"/>
    <xdr:pic>
      <xdr:nvPicPr>
        <xdr:cNvPr id="39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32</xdr:row>
      <xdr:rowOff>0</xdr:rowOff>
    </xdr:from>
    <xdr:ext cx="1004570" cy="3556"/>
    <xdr:pic>
      <xdr:nvPicPr>
        <xdr:cNvPr id="39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32</xdr:row>
      <xdr:rowOff>0</xdr:rowOff>
    </xdr:from>
    <xdr:ext cx="1004570" cy="3556"/>
    <xdr:pic>
      <xdr:nvPicPr>
        <xdr:cNvPr id="39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32</xdr:row>
      <xdr:rowOff>0</xdr:rowOff>
    </xdr:from>
    <xdr:ext cx="1004570" cy="3556"/>
    <xdr:pic>
      <xdr:nvPicPr>
        <xdr:cNvPr id="40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32</xdr:row>
      <xdr:rowOff>0</xdr:rowOff>
    </xdr:from>
    <xdr:ext cx="1004570" cy="3556"/>
    <xdr:pic>
      <xdr:nvPicPr>
        <xdr:cNvPr id="40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32</xdr:row>
      <xdr:rowOff>0</xdr:rowOff>
    </xdr:from>
    <xdr:ext cx="1004570" cy="3556"/>
    <xdr:pic>
      <xdr:nvPicPr>
        <xdr:cNvPr id="40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32</xdr:row>
      <xdr:rowOff>0</xdr:rowOff>
    </xdr:from>
    <xdr:ext cx="1004570" cy="3556"/>
    <xdr:pic>
      <xdr:nvPicPr>
        <xdr:cNvPr id="40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32</xdr:row>
      <xdr:rowOff>0</xdr:rowOff>
    </xdr:from>
    <xdr:ext cx="1004570" cy="3556"/>
    <xdr:pic>
      <xdr:nvPicPr>
        <xdr:cNvPr id="40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32</xdr:row>
      <xdr:rowOff>0</xdr:rowOff>
    </xdr:from>
    <xdr:ext cx="1004570" cy="3556"/>
    <xdr:pic>
      <xdr:nvPicPr>
        <xdr:cNvPr id="40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32</xdr:row>
      <xdr:rowOff>0</xdr:rowOff>
    </xdr:from>
    <xdr:ext cx="1004570" cy="3556"/>
    <xdr:pic>
      <xdr:nvPicPr>
        <xdr:cNvPr id="40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32</xdr:row>
      <xdr:rowOff>0</xdr:rowOff>
    </xdr:from>
    <xdr:ext cx="1004570" cy="3556"/>
    <xdr:pic>
      <xdr:nvPicPr>
        <xdr:cNvPr id="40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32</xdr:row>
      <xdr:rowOff>0</xdr:rowOff>
    </xdr:from>
    <xdr:ext cx="1004570" cy="3556"/>
    <xdr:pic>
      <xdr:nvPicPr>
        <xdr:cNvPr id="40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32</xdr:row>
      <xdr:rowOff>0</xdr:rowOff>
    </xdr:from>
    <xdr:ext cx="1004570" cy="3556"/>
    <xdr:pic>
      <xdr:nvPicPr>
        <xdr:cNvPr id="40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32</xdr:row>
      <xdr:rowOff>0</xdr:rowOff>
    </xdr:from>
    <xdr:ext cx="1004570" cy="3556"/>
    <xdr:pic>
      <xdr:nvPicPr>
        <xdr:cNvPr id="41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32</xdr:row>
      <xdr:rowOff>0</xdr:rowOff>
    </xdr:from>
    <xdr:ext cx="1004570" cy="3556"/>
    <xdr:pic>
      <xdr:nvPicPr>
        <xdr:cNvPr id="41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32</xdr:row>
      <xdr:rowOff>0</xdr:rowOff>
    </xdr:from>
    <xdr:ext cx="1004570" cy="3556"/>
    <xdr:pic>
      <xdr:nvPicPr>
        <xdr:cNvPr id="41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32</xdr:row>
      <xdr:rowOff>0</xdr:rowOff>
    </xdr:from>
    <xdr:ext cx="1004570" cy="3556"/>
    <xdr:pic>
      <xdr:nvPicPr>
        <xdr:cNvPr id="41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32</xdr:row>
      <xdr:rowOff>0</xdr:rowOff>
    </xdr:from>
    <xdr:ext cx="1004570" cy="3556"/>
    <xdr:pic>
      <xdr:nvPicPr>
        <xdr:cNvPr id="41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32</xdr:row>
      <xdr:rowOff>0</xdr:rowOff>
    </xdr:from>
    <xdr:ext cx="1004570" cy="3556"/>
    <xdr:pic>
      <xdr:nvPicPr>
        <xdr:cNvPr id="41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32</xdr:row>
      <xdr:rowOff>0</xdr:rowOff>
    </xdr:from>
    <xdr:ext cx="1004570" cy="3556"/>
    <xdr:pic>
      <xdr:nvPicPr>
        <xdr:cNvPr id="41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32</xdr:row>
      <xdr:rowOff>0</xdr:rowOff>
    </xdr:from>
    <xdr:ext cx="1004570" cy="3556"/>
    <xdr:pic>
      <xdr:nvPicPr>
        <xdr:cNvPr id="41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32</xdr:row>
      <xdr:rowOff>0</xdr:rowOff>
    </xdr:from>
    <xdr:ext cx="1004570" cy="3556"/>
    <xdr:pic>
      <xdr:nvPicPr>
        <xdr:cNvPr id="41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32</xdr:row>
      <xdr:rowOff>0</xdr:rowOff>
    </xdr:from>
    <xdr:ext cx="1004570" cy="3556"/>
    <xdr:pic>
      <xdr:nvPicPr>
        <xdr:cNvPr id="41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32</xdr:row>
      <xdr:rowOff>0</xdr:rowOff>
    </xdr:from>
    <xdr:ext cx="1004570" cy="3556"/>
    <xdr:pic>
      <xdr:nvPicPr>
        <xdr:cNvPr id="42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32</xdr:row>
      <xdr:rowOff>0</xdr:rowOff>
    </xdr:from>
    <xdr:ext cx="1004570" cy="3556"/>
    <xdr:pic>
      <xdr:nvPicPr>
        <xdr:cNvPr id="42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32</xdr:row>
      <xdr:rowOff>0</xdr:rowOff>
    </xdr:from>
    <xdr:ext cx="1004570" cy="3556"/>
    <xdr:pic>
      <xdr:nvPicPr>
        <xdr:cNvPr id="42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32</xdr:row>
      <xdr:rowOff>0</xdr:rowOff>
    </xdr:from>
    <xdr:ext cx="1004570" cy="3556"/>
    <xdr:pic>
      <xdr:nvPicPr>
        <xdr:cNvPr id="42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32</xdr:row>
      <xdr:rowOff>0</xdr:rowOff>
    </xdr:from>
    <xdr:ext cx="1004570" cy="3556"/>
    <xdr:pic>
      <xdr:nvPicPr>
        <xdr:cNvPr id="42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32</xdr:row>
      <xdr:rowOff>0</xdr:rowOff>
    </xdr:from>
    <xdr:ext cx="1004570" cy="3556"/>
    <xdr:pic>
      <xdr:nvPicPr>
        <xdr:cNvPr id="42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32</xdr:row>
      <xdr:rowOff>0</xdr:rowOff>
    </xdr:from>
    <xdr:ext cx="1004570" cy="3556"/>
    <xdr:pic>
      <xdr:nvPicPr>
        <xdr:cNvPr id="42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32</xdr:row>
      <xdr:rowOff>0</xdr:rowOff>
    </xdr:from>
    <xdr:ext cx="1004570" cy="3556"/>
    <xdr:pic>
      <xdr:nvPicPr>
        <xdr:cNvPr id="42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32</xdr:row>
      <xdr:rowOff>0</xdr:rowOff>
    </xdr:from>
    <xdr:ext cx="1004570" cy="3556"/>
    <xdr:pic>
      <xdr:nvPicPr>
        <xdr:cNvPr id="42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32</xdr:row>
      <xdr:rowOff>0</xdr:rowOff>
    </xdr:from>
    <xdr:ext cx="1004570" cy="3556"/>
    <xdr:pic>
      <xdr:nvPicPr>
        <xdr:cNvPr id="42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32</xdr:row>
      <xdr:rowOff>0</xdr:rowOff>
    </xdr:from>
    <xdr:ext cx="1004570" cy="3556"/>
    <xdr:pic>
      <xdr:nvPicPr>
        <xdr:cNvPr id="43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32</xdr:row>
      <xdr:rowOff>0</xdr:rowOff>
    </xdr:from>
    <xdr:ext cx="1004570" cy="3556"/>
    <xdr:pic>
      <xdr:nvPicPr>
        <xdr:cNvPr id="43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32</xdr:row>
      <xdr:rowOff>0</xdr:rowOff>
    </xdr:from>
    <xdr:ext cx="1004570" cy="3556"/>
    <xdr:pic>
      <xdr:nvPicPr>
        <xdr:cNvPr id="43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32</xdr:row>
      <xdr:rowOff>0</xdr:rowOff>
    </xdr:from>
    <xdr:ext cx="1004570" cy="3556"/>
    <xdr:pic>
      <xdr:nvPicPr>
        <xdr:cNvPr id="43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32</xdr:row>
      <xdr:rowOff>0</xdr:rowOff>
    </xdr:from>
    <xdr:ext cx="1004570" cy="3556"/>
    <xdr:pic>
      <xdr:nvPicPr>
        <xdr:cNvPr id="43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32</xdr:row>
      <xdr:rowOff>0</xdr:rowOff>
    </xdr:from>
    <xdr:ext cx="1004570" cy="3556"/>
    <xdr:pic>
      <xdr:nvPicPr>
        <xdr:cNvPr id="43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809952">
          <a:off x="539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43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43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43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43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44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44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44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44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44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44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44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44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44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44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45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45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45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45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45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45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45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45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45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45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46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46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46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46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32</xdr:row>
      <xdr:rowOff>0</xdr:rowOff>
    </xdr:from>
    <xdr:ext cx="1004570" cy="3556"/>
    <xdr:pic>
      <xdr:nvPicPr>
        <xdr:cNvPr id="46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32</xdr:row>
      <xdr:rowOff>0</xdr:rowOff>
    </xdr:from>
    <xdr:ext cx="1004570" cy="3556"/>
    <xdr:pic>
      <xdr:nvPicPr>
        <xdr:cNvPr id="46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9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32</xdr:row>
      <xdr:rowOff>0</xdr:rowOff>
    </xdr:from>
    <xdr:ext cx="1004570" cy="3556"/>
    <xdr:pic>
      <xdr:nvPicPr>
        <xdr:cNvPr id="46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9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32</xdr:row>
      <xdr:rowOff>0</xdr:rowOff>
    </xdr:from>
    <xdr:ext cx="1004570" cy="3556"/>
    <xdr:pic>
      <xdr:nvPicPr>
        <xdr:cNvPr id="46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9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32</xdr:row>
      <xdr:rowOff>0</xdr:rowOff>
    </xdr:from>
    <xdr:ext cx="1004570" cy="3556"/>
    <xdr:pic>
      <xdr:nvPicPr>
        <xdr:cNvPr id="46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9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32</xdr:row>
      <xdr:rowOff>0</xdr:rowOff>
    </xdr:from>
    <xdr:ext cx="1004570" cy="3556"/>
    <xdr:pic>
      <xdr:nvPicPr>
        <xdr:cNvPr id="46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9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32</xdr:row>
      <xdr:rowOff>0</xdr:rowOff>
    </xdr:from>
    <xdr:ext cx="1004570" cy="3556"/>
    <xdr:pic>
      <xdr:nvPicPr>
        <xdr:cNvPr id="47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9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32</xdr:row>
      <xdr:rowOff>0</xdr:rowOff>
    </xdr:from>
    <xdr:ext cx="1004570" cy="3556"/>
    <xdr:pic>
      <xdr:nvPicPr>
        <xdr:cNvPr id="47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9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32</xdr:row>
      <xdr:rowOff>0</xdr:rowOff>
    </xdr:from>
    <xdr:ext cx="1004570" cy="3556"/>
    <xdr:pic>
      <xdr:nvPicPr>
        <xdr:cNvPr id="47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9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32</xdr:row>
      <xdr:rowOff>0</xdr:rowOff>
    </xdr:from>
    <xdr:ext cx="1004570" cy="3556"/>
    <xdr:pic>
      <xdr:nvPicPr>
        <xdr:cNvPr id="47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9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32</xdr:row>
      <xdr:rowOff>0</xdr:rowOff>
    </xdr:from>
    <xdr:ext cx="1004570" cy="3556"/>
    <xdr:pic>
      <xdr:nvPicPr>
        <xdr:cNvPr id="47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9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32</xdr:row>
      <xdr:rowOff>0</xdr:rowOff>
    </xdr:from>
    <xdr:ext cx="1004570" cy="3556"/>
    <xdr:pic>
      <xdr:nvPicPr>
        <xdr:cNvPr id="47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9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32</xdr:row>
      <xdr:rowOff>0</xdr:rowOff>
    </xdr:from>
    <xdr:ext cx="1004570" cy="3556"/>
    <xdr:pic>
      <xdr:nvPicPr>
        <xdr:cNvPr id="47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9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32</xdr:row>
      <xdr:rowOff>0</xdr:rowOff>
    </xdr:from>
    <xdr:ext cx="1004570" cy="3556"/>
    <xdr:pic>
      <xdr:nvPicPr>
        <xdr:cNvPr id="47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9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32</xdr:row>
      <xdr:rowOff>0</xdr:rowOff>
    </xdr:from>
    <xdr:ext cx="1004570" cy="3556"/>
    <xdr:pic>
      <xdr:nvPicPr>
        <xdr:cNvPr id="47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9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32</xdr:row>
      <xdr:rowOff>0</xdr:rowOff>
    </xdr:from>
    <xdr:ext cx="1004570" cy="3556"/>
    <xdr:pic>
      <xdr:nvPicPr>
        <xdr:cNvPr id="47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9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32</xdr:row>
      <xdr:rowOff>0</xdr:rowOff>
    </xdr:from>
    <xdr:ext cx="1004570" cy="3556"/>
    <xdr:pic>
      <xdr:nvPicPr>
        <xdr:cNvPr id="48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9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32</xdr:row>
      <xdr:rowOff>0</xdr:rowOff>
    </xdr:from>
    <xdr:ext cx="1004570" cy="3556"/>
    <xdr:pic>
      <xdr:nvPicPr>
        <xdr:cNvPr id="48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9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32</xdr:row>
      <xdr:rowOff>0</xdr:rowOff>
    </xdr:from>
    <xdr:ext cx="1004570" cy="3556"/>
    <xdr:pic>
      <xdr:nvPicPr>
        <xdr:cNvPr id="48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9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32</xdr:row>
      <xdr:rowOff>0</xdr:rowOff>
    </xdr:from>
    <xdr:ext cx="1004570" cy="3556"/>
    <xdr:pic>
      <xdr:nvPicPr>
        <xdr:cNvPr id="48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9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32</xdr:row>
      <xdr:rowOff>0</xdr:rowOff>
    </xdr:from>
    <xdr:ext cx="1004570" cy="3556"/>
    <xdr:pic>
      <xdr:nvPicPr>
        <xdr:cNvPr id="48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9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32</xdr:row>
      <xdr:rowOff>0</xdr:rowOff>
    </xdr:from>
    <xdr:ext cx="1004570" cy="3556"/>
    <xdr:pic>
      <xdr:nvPicPr>
        <xdr:cNvPr id="48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9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32</xdr:row>
      <xdr:rowOff>0</xdr:rowOff>
    </xdr:from>
    <xdr:ext cx="1004570" cy="3556"/>
    <xdr:pic>
      <xdr:nvPicPr>
        <xdr:cNvPr id="48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9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32</xdr:row>
      <xdr:rowOff>0</xdr:rowOff>
    </xdr:from>
    <xdr:ext cx="1004570" cy="3556"/>
    <xdr:pic>
      <xdr:nvPicPr>
        <xdr:cNvPr id="48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9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32</xdr:row>
      <xdr:rowOff>0</xdr:rowOff>
    </xdr:from>
    <xdr:ext cx="1004570" cy="3556"/>
    <xdr:pic>
      <xdr:nvPicPr>
        <xdr:cNvPr id="48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9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32</xdr:row>
      <xdr:rowOff>0</xdr:rowOff>
    </xdr:from>
    <xdr:ext cx="1004570" cy="3556"/>
    <xdr:pic>
      <xdr:nvPicPr>
        <xdr:cNvPr id="48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9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32</xdr:row>
      <xdr:rowOff>0</xdr:rowOff>
    </xdr:from>
    <xdr:ext cx="1004570" cy="3556"/>
    <xdr:pic>
      <xdr:nvPicPr>
        <xdr:cNvPr id="49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9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32</xdr:row>
      <xdr:rowOff>0</xdr:rowOff>
    </xdr:from>
    <xdr:ext cx="1004570" cy="3556"/>
    <xdr:pic>
      <xdr:nvPicPr>
        <xdr:cNvPr id="49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9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32</xdr:row>
      <xdr:rowOff>0</xdr:rowOff>
    </xdr:from>
    <xdr:ext cx="1004570" cy="3556"/>
    <xdr:pic>
      <xdr:nvPicPr>
        <xdr:cNvPr id="49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9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32</xdr:row>
      <xdr:rowOff>0</xdr:rowOff>
    </xdr:from>
    <xdr:ext cx="1004570" cy="3556"/>
    <xdr:pic>
      <xdr:nvPicPr>
        <xdr:cNvPr id="49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9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49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49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49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49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49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49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50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50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50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50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50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50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50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50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50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50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51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51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51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51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51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51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51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51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51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51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52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52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32</xdr:row>
      <xdr:rowOff>0</xdr:rowOff>
    </xdr:from>
    <xdr:ext cx="1004570" cy="3556"/>
    <xdr:pic>
      <xdr:nvPicPr>
        <xdr:cNvPr id="52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172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707898</xdr:colOff>
      <xdr:row>0</xdr:row>
      <xdr:rowOff>1524</xdr:rowOff>
    </xdr:to>
    <xdr:pic>
      <xdr:nvPicPr>
        <xdr:cNvPr id="2" name="137 Imagen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987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707898</xdr:colOff>
      <xdr:row>0</xdr:row>
      <xdr:rowOff>1524</xdr:rowOff>
    </xdr:to>
    <xdr:pic>
      <xdr:nvPicPr>
        <xdr:cNvPr id="3" name="137 Imagen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987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707898</xdr:colOff>
      <xdr:row>8</xdr:row>
      <xdr:rowOff>1524</xdr:rowOff>
    </xdr:to>
    <xdr:pic>
      <xdr:nvPicPr>
        <xdr:cNvPr id="4" name="137 Imagen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43075"/>
          <a:ext cx="126987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5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257175</xdr:colOff>
      <xdr:row>23</xdr:row>
      <xdr:rowOff>28575</xdr:rowOff>
    </xdr:from>
    <xdr:ext cx="695326" cy="371475"/>
    <xdr:pic>
      <xdr:nvPicPr>
        <xdr:cNvPr id="6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715327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</xdr:row>
      <xdr:rowOff>0</xdr:rowOff>
    </xdr:from>
    <xdr:ext cx="1200150" cy="3810"/>
    <xdr:pic>
      <xdr:nvPicPr>
        <xdr:cNvPr id="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3810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114300</xdr:colOff>
      <xdr:row>23</xdr:row>
      <xdr:rowOff>66676</xdr:rowOff>
    </xdr:from>
    <xdr:to>
      <xdr:col>1</xdr:col>
      <xdr:colOff>47625</xdr:colOff>
      <xdr:row>25</xdr:row>
      <xdr:rowOff>66676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114300" y="6429376"/>
          <a:ext cx="495300" cy="381000"/>
          <a:chOff x="683" y="470"/>
          <a:chExt cx="771" cy="680"/>
        </a:xfrm>
      </xdr:grpSpPr>
      <xdr:sp macro="" textlink="">
        <xdr:nvSpPr>
          <xdr:cNvPr id="9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25</xdr:row>
      <xdr:rowOff>104775</xdr:rowOff>
    </xdr:from>
    <xdr:ext cx="1200150" cy="3810"/>
    <xdr:pic>
      <xdr:nvPicPr>
        <xdr:cNvPr id="1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7610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22</xdr:row>
      <xdr:rowOff>0</xdr:rowOff>
    </xdr:from>
    <xdr:ext cx="1004570" cy="3556"/>
    <xdr:pic>
      <xdr:nvPicPr>
        <xdr:cNvPr id="1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1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22</xdr:row>
      <xdr:rowOff>0</xdr:rowOff>
    </xdr:from>
    <xdr:ext cx="1004570" cy="3556"/>
    <xdr:pic>
      <xdr:nvPicPr>
        <xdr:cNvPr id="1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22</xdr:row>
      <xdr:rowOff>0</xdr:rowOff>
    </xdr:from>
    <xdr:ext cx="1004570" cy="3556"/>
    <xdr:pic>
      <xdr:nvPicPr>
        <xdr:cNvPr id="1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22</xdr:row>
      <xdr:rowOff>0</xdr:rowOff>
    </xdr:from>
    <xdr:ext cx="1004570" cy="3556"/>
    <xdr:pic>
      <xdr:nvPicPr>
        <xdr:cNvPr id="1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22</xdr:row>
      <xdr:rowOff>0</xdr:rowOff>
    </xdr:from>
    <xdr:ext cx="1004570" cy="3556"/>
    <xdr:pic>
      <xdr:nvPicPr>
        <xdr:cNvPr id="2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2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22</xdr:row>
      <xdr:rowOff>0</xdr:rowOff>
    </xdr:from>
    <xdr:ext cx="1004570" cy="3556"/>
    <xdr:pic>
      <xdr:nvPicPr>
        <xdr:cNvPr id="2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22</xdr:row>
      <xdr:rowOff>0</xdr:rowOff>
    </xdr:from>
    <xdr:ext cx="1004570" cy="3556"/>
    <xdr:pic>
      <xdr:nvPicPr>
        <xdr:cNvPr id="2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22</xdr:row>
      <xdr:rowOff>0</xdr:rowOff>
    </xdr:from>
    <xdr:ext cx="1004570" cy="3556"/>
    <xdr:pic>
      <xdr:nvPicPr>
        <xdr:cNvPr id="2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2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2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22</xdr:row>
      <xdr:rowOff>0</xdr:rowOff>
    </xdr:from>
    <xdr:ext cx="1004570" cy="3556"/>
    <xdr:pic>
      <xdr:nvPicPr>
        <xdr:cNvPr id="2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22</xdr:row>
      <xdr:rowOff>0</xdr:rowOff>
    </xdr:from>
    <xdr:ext cx="1004570" cy="3556"/>
    <xdr:pic>
      <xdr:nvPicPr>
        <xdr:cNvPr id="2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2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419100</xdr:colOff>
      <xdr:row>22</xdr:row>
      <xdr:rowOff>0</xdr:rowOff>
    </xdr:from>
    <xdr:ext cx="1004570" cy="3556"/>
    <xdr:pic>
      <xdr:nvPicPr>
        <xdr:cNvPr id="3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22</xdr:row>
      <xdr:rowOff>0</xdr:rowOff>
    </xdr:from>
    <xdr:ext cx="1004570" cy="3556"/>
    <xdr:pic>
      <xdr:nvPicPr>
        <xdr:cNvPr id="3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22</xdr:row>
      <xdr:rowOff>0</xdr:rowOff>
    </xdr:from>
    <xdr:ext cx="1004570" cy="3556"/>
    <xdr:pic>
      <xdr:nvPicPr>
        <xdr:cNvPr id="3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22</xdr:row>
      <xdr:rowOff>0</xdr:rowOff>
    </xdr:from>
    <xdr:ext cx="1004570" cy="3556"/>
    <xdr:pic>
      <xdr:nvPicPr>
        <xdr:cNvPr id="3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22</xdr:row>
      <xdr:rowOff>0</xdr:rowOff>
    </xdr:from>
    <xdr:ext cx="1004570" cy="3556"/>
    <xdr:pic>
      <xdr:nvPicPr>
        <xdr:cNvPr id="3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22</xdr:row>
      <xdr:rowOff>0</xdr:rowOff>
    </xdr:from>
    <xdr:ext cx="1004570" cy="3556"/>
    <xdr:pic>
      <xdr:nvPicPr>
        <xdr:cNvPr id="3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22</xdr:row>
      <xdr:rowOff>0</xdr:rowOff>
    </xdr:from>
    <xdr:ext cx="1004570" cy="3556"/>
    <xdr:pic>
      <xdr:nvPicPr>
        <xdr:cNvPr id="3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22</xdr:row>
      <xdr:rowOff>0</xdr:rowOff>
    </xdr:from>
    <xdr:ext cx="1004570" cy="3556"/>
    <xdr:pic>
      <xdr:nvPicPr>
        <xdr:cNvPr id="3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22</xdr:row>
      <xdr:rowOff>0</xdr:rowOff>
    </xdr:from>
    <xdr:ext cx="1004570" cy="3556"/>
    <xdr:pic>
      <xdr:nvPicPr>
        <xdr:cNvPr id="3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22</xdr:row>
      <xdr:rowOff>0</xdr:rowOff>
    </xdr:from>
    <xdr:ext cx="1004570" cy="3556"/>
    <xdr:pic>
      <xdr:nvPicPr>
        <xdr:cNvPr id="3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4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4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4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4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4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4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4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4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22</xdr:row>
      <xdr:rowOff>0</xdr:rowOff>
    </xdr:from>
    <xdr:ext cx="1004570" cy="3556"/>
    <xdr:pic>
      <xdr:nvPicPr>
        <xdr:cNvPr id="4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22</xdr:row>
      <xdr:rowOff>0</xdr:rowOff>
    </xdr:from>
    <xdr:ext cx="1004570" cy="3556"/>
    <xdr:pic>
      <xdr:nvPicPr>
        <xdr:cNvPr id="4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22</xdr:row>
      <xdr:rowOff>0</xdr:rowOff>
    </xdr:from>
    <xdr:ext cx="1004570" cy="3556"/>
    <xdr:pic>
      <xdr:nvPicPr>
        <xdr:cNvPr id="5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22</xdr:row>
      <xdr:rowOff>0</xdr:rowOff>
    </xdr:from>
    <xdr:ext cx="1004570" cy="3556"/>
    <xdr:pic>
      <xdr:nvPicPr>
        <xdr:cNvPr id="5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22</xdr:row>
      <xdr:rowOff>0</xdr:rowOff>
    </xdr:from>
    <xdr:ext cx="1004570" cy="3556"/>
    <xdr:pic>
      <xdr:nvPicPr>
        <xdr:cNvPr id="5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22</xdr:row>
      <xdr:rowOff>0</xdr:rowOff>
    </xdr:from>
    <xdr:ext cx="1004570" cy="3556"/>
    <xdr:pic>
      <xdr:nvPicPr>
        <xdr:cNvPr id="5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22</xdr:row>
      <xdr:rowOff>0</xdr:rowOff>
    </xdr:from>
    <xdr:ext cx="1004570" cy="3556"/>
    <xdr:pic>
      <xdr:nvPicPr>
        <xdr:cNvPr id="5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5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5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5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5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5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6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6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6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6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6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6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6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6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6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6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7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7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7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22</xdr:row>
      <xdr:rowOff>0</xdr:rowOff>
    </xdr:from>
    <xdr:ext cx="1004570" cy="3556"/>
    <xdr:pic>
      <xdr:nvPicPr>
        <xdr:cNvPr id="7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22</xdr:row>
      <xdr:rowOff>0</xdr:rowOff>
    </xdr:from>
    <xdr:ext cx="1004570" cy="3556"/>
    <xdr:pic>
      <xdr:nvPicPr>
        <xdr:cNvPr id="7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22</xdr:row>
      <xdr:rowOff>0</xdr:rowOff>
    </xdr:from>
    <xdr:ext cx="1004570" cy="3556"/>
    <xdr:pic>
      <xdr:nvPicPr>
        <xdr:cNvPr id="7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22</xdr:row>
      <xdr:rowOff>0</xdr:rowOff>
    </xdr:from>
    <xdr:ext cx="1004570" cy="3556"/>
    <xdr:pic>
      <xdr:nvPicPr>
        <xdr:cNvPr id="7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22</xdr:row>
      <xdr:rowOff>0</xdr:rowOff>
    </xdr:from>
    <xdr:ext cx="1004570" cy="3556"/>
    <xdr:pic>
      <xdr:nvPicPr>
        <xdr:cNvPr id="7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22</xdr:row>
      <xdr:rowOff>0</xdr:rowOff>
    </xdr:from>
    <xdr:ext cx="1004570" cy="3556"/>
    <xdr:pic>
      <xdr:nvPicPr>
        <xdr:cNvPr id="7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22</xdr:row>
      <xdr:rowOff>0</xdr:rowOff>
    </xdr:from>
    <xdr:ext cx="1004570" cy="3556"/>
    <xdr:pic>
      <xdr:nvPicPr>
        <xdr:cNvPr id="7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22</xdr:row>
      <xdr:rowOff>0</xdr:rowOff>
    </xdr:from>
    <xdr:ext cx="1004570" cy="3556"/>
    <xdr:pic>
      <xdr:nvPicPr>
        <xdr:cNvPr id="8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8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8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8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8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8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8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8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22</xdr:row>
      <xdr:rowOff>0</xdr:rowOff>
    </xdr:from>
    <xdr:ext cx="1004570" cy="3556"/>
    <xdr:pic>
      <xdr:nvPicPr>
        <xdr:cNvPr id="8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22</xdr:row>
      <xdr:rowOff>0</xdr:rowOff>
    </xdr:from>
    <xdr:ext cx="1004570" cy="3556"/>
    <xdr:pic>
      <xdr:nvPicPr>
        <xdr:cNvPr id="8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22</xdr:row>
      <xdr:rowOff>0</xdr:rowOff>
    </xdr:from>
    <xdr:ext cx="1004570" cy="3556"/>
    <xdr:pic>
      <xdr:nvPicPr>
        <xdr:cNvPr id="9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22</xdr:row>
      <xdr:rowOff>0</xdr:rowOff>
    </xdr:from>
    <xdr:ext cx="1004570" cy="3556"/>
    <xdr:pic>
      <xdr:nvPicPr>
        <xdr:cNvPr id="9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22</xdr:row>
      <xdr:rowOff>0</xdr:rowOff>
    </xdr:from>
    <xdr:ext cx="1004570" cy="3556"/>
    <xdr:pic>
      <xdr:nvPicPr>
        <xdr:cNvPr id="9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22</xdr:row>
      <xdr:rowOff>0</xdr:rowOff>
    </xdr:from>
    <xdr:ext cx="1004570" cy="3556"/>
    <xdr:pic>
      <xdr:nvPicPr>
        <xdr:cNvPr id="9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22</xdr:row>
      <xdr:rowOff>0</xdr:rowOff>
    </xdr:from>
    <xdr:ext cx="1004570" cy="3556"/>
    <xdr:pic>
      <xdr:nvPicPr>
        <xdr:cNvPr id="9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22</xdr:row>
      <xdr:rowOff>0</xdr:rowOff>
    </xdr:from>
    <xdr:ext cx="1004570" cy="3556"/>
    <xdr:pic>
      <xdr:nvPicPr>
        <xdr:cNvPr id="9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9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9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9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9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10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10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10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10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10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10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10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10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10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10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11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22</xdr:row>
      <xdr:rowOff>0</xdr:rowOff>
    </xdr:from>
    <xdr:ext cx="1004570" cy="3556"/>
    <xdr:pic>
      <xdr:nvPicPr>
        <xdr:cNvPr id="11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22</xdr:row>
      <xdr:rowOff>0</xdr:rowOff>
    </xdr:from>
    <xdr:ext cx="1004570" cy="3556"/>
    <xdr:pic>
      <xdr:nvPicPr>
        <xdr:cNvPr id="11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11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11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22</xdr:row>
      <xdr:rowOff>0</xdr:rowOff>
    </xdr:from>
    <xdr:ext cx="1004570" cy="3556"/>
    <xdr:pic>
      <xdr:nvPicPr>
        <xdr:cNvPr id="11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22</xdr:row>
      <xdr:rowOff>0</xdr:rowOff>
    </xdr:from>
    <xdr:ext cx="1004570" cy="3556"/>
    <xdr:pic>
      <xdr:nvPicPr>
        <xdr:cNvPr id="11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11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11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22</xdr:row>
      <xdr:rowOff>0</xdr:rowOff>
    </xdr:from>
    <xdr:ext cx="1004570" cy="3556"/>
    <xdr:pic>
      <xdr:nvPicPr>
        <xdr:cNvPr id="11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12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12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12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12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12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12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12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12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12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12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13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13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13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13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13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13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13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13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13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13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14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14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14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14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14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14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14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14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14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14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15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15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15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15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15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15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15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15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15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15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16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16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16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16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16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16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16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16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16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16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17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17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17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17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17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17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17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17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22</xdr:row>
      <xdr:rowOff>0</xdr:rowOff>
    </xdr:from>
    <xdr:ext cx="1004570" cy="3556"/>
    <xdr:pic>
      <xdr:nvPicPr>
        <xdr:cNvPr id="17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22</xdr:row>
      <xdr:rowOff>0</xdr:rowOff>
    </xdr:from>
    <xdr:ext cx="1004570" cy="3556"/>
    <xdr:pic>
      <xdr:nvPicPr>
        <xdr:cNvPr id="17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22</xdr:row>
      <xdr:rowOff>0</xdr:rowOff>
    </xdr:from>
    <xdr:ext cx="1004570" cy="3556"/>
    <xdr:pic>
      <xdr:nvPicPr>
        <xdr:cNvPr id="18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22</xdr:row>
      <xdr:rowOff>0</xdr:rowOff>
    </xdr:from>
    <xdr:ext cx="1004570" cy="3556"/>
    <xdr:pic>
      <xdr:nvPicPr>
        <xdr:cNvPr id="18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22</xdr:row>
      <xdr:rowOff>0</xdr:rowOff>
    </xdr:from>
    <xdr:ext cx="1004570" cy="3556"/>
    <xdr:pic>
      <xdr:nvPicPr>
        <xdr:cNvPr id="18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22</xdr:row>
      <xdr:rowOff>0</xdr:rowOff>
    </xdr:from>
    <xdr:ext cx="1004570" cy="3556"/>
    <xdr:pic>
      <xdr:nvPicPr>
        <xdr:cNvPr id="18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22</xdr:row>
      <xdr:rowOff>0</xdr:rowOff>
    </xdr:from>
    <xdr:ext cx="1004570" cy="3556"/>
    <xdr:pic>
      <xdr:nvPicPr>
        <xdr:cNvPr id="18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22</xdr:row>
      <xdr:rowOff>0</xdr:rowOff>
    </xdr:from>
    <xdr:ext cx="1004570" cy="3556"/>
    <xdr:pic>
      <xdr:nvPicPr>
        <xdr:cNvPr id="18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22</xdr:row>
      <xdr:rowOff>0</xdr:rowOff>
    </xdr:from>
    <xdr:ext cx="1004570" cy="3556"/>
    <xdr:pic>
      <xdr:nvPicPr>
        <xdr:cNvPr id="18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22</xdr:row>
      <xdr:rowOff>0</xdr:rowOff>
    </xdr:from>
    <xdr:ext cx="1004570" cy="3556"/>
    <xdr:pic>
      <xdr:nvPicPr>
        <xdr:cNvPr id="18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22</xdr:row>
      <xdr:rowOff>0</xdr:rowOff>
    </xdr:from>
    <xdr:ext cx="1004570" cy="3556"/>
    <xdr:pic>
      <xdr:nvPicPr>
        <xdr:cNvPr id="18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22</xdr:row>
      <xdr:rowOff>0</xdr:rowOff>
    </xdr:from>
    <xdr:ext cx="1004570" cy="3556"/>
    <xdr:pic>
      <xdr:nvPicPr>
        <xdr:cNvPr id="18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22</xdr:row>
      <xdr:rowOff>0</xdr:rowOff>
    </xdr:from>
    <xdr:ext cx="1004570" cy="3556"/>
    <xdr:pic>
      <xdr:nvPicPr>
        <xdr:cNvPr id="19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22</xdr:row>
      <xdr:rowOff>0</xdr:rowOff>
    </xdr:from>
    <xdr:ext cx="1004570" cy="3556"/>
    <xdr:pic>
      <xdr:nvPicPr>
        <xdr:cNvPr id="19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22</xdr:row>
      <xdr:rowOff>0</xdr:rowOff>
    </xdr:from>
    <xdr:ext cx="1004570" cy="3556"/>
    <xdr:pic>
      <xdr:nvPicPr>
        <xdr:cNvPr id="19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22</xdr:row>
      <xdr:rowOff>0</xdr:rowOff>
    </xdr:from>
    <xdr:ext cx="1004570" cy="3556"/>
    <xdr:pic>
      <xdr:nvPicPr>
        <xdr:cNvPr id="19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22</xdr:row>
      <xdr:rowOff>0</xdr:rowOff>
    </xdr:from>
    <xdr:ext cx="1004570" cy="3556"/>
    <xdr:pic>
      <xdr:nvPicPr>
        <xdr:cNvPr id="19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22</xdr:row>
      <xdr:rowOff>0</xdr:rowOff>
    </xdr:from>
    <xdr:ext cx="1004570" cy="3556"/>
    <xdr:pic>
      <xdr:nvPicPr>
        <xdr:cNvPr id="19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22</xdr:row>
      <xdr:rowOff>0</xdr:rowOff>
    </xdr:from>
    <xdr:ext cx="1004570" cy="3556"/>
    <xdr:pic>
      <xdr:nvPicPr>
        <xdr:cNvPr id="19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22</xdr:row>
      <xdr:rowOff>0</xdr:rowOff>
    </xdr:from>
    <xdr:ext cx="1004570" cy="3556"/>
    <xdr:pic>
      <xdr:nvPicPr>
        <xdr:cNvPr id="19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22</xdr:row>
      <xdr:rowOff>0</xdr:rowOff>
    </xdr:from>
    <xdr:ext cx="1004570" cy="3556"/>
    <xdr:pic>
      <xdr:nvPicPr>
        <xdr:cNvPr id="19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22</xdr:row>
      <xdr:rowOff>0</xdr:rowOff>
    </xdr:from>
    <xdr:ext cx="1004570" cy="3556"/>
    <xdr:pic>
      <xdr:nvPicPr>
        <xdr:cNvPr id="19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22</xdr:row>
      <xdr:rowOff>0</xdr:rowOff>
    </xdr:from>
    <xdr:ext cx="1004570" cy="3556"/>
    <xdr:pic>
      <xdr:nvPicPr>
        <xdr:cNvPr id="20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22</xdr:row>
      <xdr:rowOff>0</xdr:rowOff>
    </xdr:from>
    <xdr:ext cx="1004570" cy="3556"/>
    <xdr:pic>
      <xdr:nvPicPr>
        <xdr:cNvPr id="20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22</xdr:row>
      <xdr:rowOff>0</xdr:rowOff>
    </xdr:from>
    <xdr:ext cx="1004570" cy="3556"/>
    <xdr:pic>
      <xdr:nvPicPr>
        <xdr:cNvPr id="20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22</xdr:row>
      <xdr:rowOff>0</xdr:rowOff>
    </xdr:from>
    <xdr:ext cx="1004570" cy="3556"/>
    <xdr:pic>
      <xdr:nvPicPr>
        <xdr:cNvPr id="20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22</xdr:row>
      <xdr:rowOff>0</xdr:rowOff>
    </xdr:from>
    <xdr:ext cx="1004570" cy="3556"/>
    <xdr:pic>
      <xdr:nvPicPr>
        <xdr:cNvPr id="20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22</xdr:row>
      <xdr:rowOff>0</xdr:rowOff>
    </xdr:from>
    <xdr:ext cx="1004570" cy="3556"/>
    <xdr:pic>
      <xdr:nvPicPr>
        <xdr:cNvPr id="20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22</xdr:row>
      <xdr:rowOff>0</xdr:rowOff>
    </xdr:from>
    <xdr:ext cx="1004570" cy="3556"/>
    <xdr:pic>
      <xdr:nvPicPr>
        <xdr:cNvPr id="20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22</xdr:row>
      <xdr:rowOff>0</xdr:rowOff>
    </xdr:from>
    <xdr:ext cx="1004570" cy="3556"/>
    <xdr:pic>
      <xdr:nvPicPr>
        <xdr:cNvPr id="20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22</xdr:row>
      <xdr:rowOff>0</xdr:rowOff>
    </xdr:from>
    <xdr:ext cx="1004570" cy="3556"/>
    <xdr:pic>
      <xdr:nvPicPr>
        <xdr:cNvPr id="20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22</xdr:row>
      <xdr:rowOff>0</xdr:rowOff>
    </xdr:from>
    <xdr:ext cx="1004570" cy="3556"/>
    <xdr:pic>
      <xdr:nvPicPr>
        <xdr:cNvPr id="20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22</xdr:row>
      <xdr:rowOff>0</xdr:rowOff>
    </xdr:from>
    <xdr:ext cx="1004570" cy="3556"/>
    <xdr:pic>
      <xdr:nvPicPr>
        <xdr:cNvPr id="21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22</xdr:row>
      <xdr:rowOff>0</xdr:rowOff>
    </xdr:from>
    <xdr:ext cx="1004570" cy="3556"/>
    <xdr:pic>
      <xdr:nvPicPr>
        <xdr:cNvPr id="21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22</xdr:row>
      <xdr:rowOff>0</xdr:rowOff>
    </xdr:from>
    <xdr:ext cx="1004570" cy="3556"/>
    <xdr:pic>
      <xdr:nvPicPr>
        <xdr:cNvPr id="21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22</xdr:row>
      <xdr:rowOff>0</xdr:rowOff>
    </xdr:from>
    <xdr:ext cx="1004570" cy="3556"/>
    <xdr:pic>
      <xdr:nvPicPr>
        <xdr:cNvPr id="21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22</xdr:row>
      <xdr:rowOff>0</xdr:rowOff>
    </xdr:from>
    <xdr:ext cx="1004570" cy="3556"/>
    <xdr:pic>
      <xdr:nvPicPr>
        <xdr:cNvPr id="21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22</xdr:row>
      <xdr:rowOff>0</xdr:rowOff>
    </xdr:from>
    <xdr:ext cx="1004570" cy="3556"/>
    <xdr:pic>
      <xdr:nvPicPr>
        <xdr:cNvPr id="21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22</xdr:row>
      <xdr:rowOff>0</xdr:rowOff>
    </xdr:from>
    <xdr:ext cx="1004570" cy="3556"/>
    <xdr:pic>
      <xdr:nvPicPr>
        <xdr:cNvPr id="21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22</xdr:row>
      <xdr:rowOff>0</xdr:rowOff>
    </xdr:from>
    <xdr:ext cx="1004570" cy="3556"/>
    <xdr:pic>
      <xdr:nvPicPr>
        <xdr:cNvPr id="21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22</xdr:row>
      <xdr:rowOff>0</xdr:rowOff>
    </xdr:from>
    <xdr:ext cx="1004570" cy="3556"/>
    <xdr:pic>
      <xdr:nvPicPr>
        <xdr:cNvPr id="21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22</xdr:row>
      <xdr:rowOff>0</xdr:rowOff>
    </xdr:from>
    <xdr:ext cx="1004570" cy="3556"/>
    <xdr:pic>
      <xdr:nvPicPr>
        <xdr:cNvPr id="21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22</xdr:row>
      <xdr:rowOff>0</xdr:rowOff>
    </xdr:from>
    <xdr:ext cx="1004570" cy="3556"/>
    <xdr:pic>
      <xdr:nvPicPr>
        <xdr:cNvPr id="22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22</xdr:row>
      <xdr:rowOff>0</xdr:rowOff>
    </xdr:from>
    <xdr:ext cx="1004570" cy="3556"/>
    <xdr:pic>
      <xdr:nvPicPr>
        <xdr:cNvPr id="22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22</xdr:row>
      <xdr:rowOff>0</xdr:rowOff>
    </xdr:from>
    <xdr:ext cx="1004570" cy="3556"/>
    <xdr:pic>
      <xdr:nvPicPr>
        <xdr:cNvPr id="22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22</xdr:row>
      <xdr:rowOff>0</xdr:rowOff>
    </xdr:from>
    <xdr:ext cx="1004570" cy="3556"/>
    <xdr:pic>
      <xdr:nvPicPr>
        <xdr:cNvPr id="22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22</xdr:row>
      <xdr:rowOff>0</xdr:rowOff>
    </xdr:from>
    <xdr:ext cx="1004570" cy="3556"/>
    <xdr:pic>
      <xdr:nvPicPr>
        <xdr:cNvPr id="22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22</xdr:row>
      <xdr:rowOff>0</xdr:rowOff>
    </xdr:from>
    <xdr:ext cx="1004570" cy="3556"/>
    <xdr:pic>
      <xdr:nvPicPr>
        <xdr:cNvPr id="22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22</xdr:row>
      <xdr:rowOff>0</xdr:rowOff>
    </xdr:from>
    <xdr:ext cx="1004570" cy="3556"/>
    <xdr:pic>
      <xdr:nvPicPr>
        <xdr:cNvPr id="22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22</xdr:row>
      <xdr:rowOff>0</xdr:rowOff>
    </xdr:from>
    <xdr:ext cx="1004570" cy="3556"/>
    <xdr:pic>
      <xdr:nvPicPr>
        <xdr:cNvPr id="22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22</xdr:row>
      <xdr:rowOff>0</xdr:rowOff>
    </xdr:from>
    <xdr:ext cx="1004570" cy="3556"/>
    <xdr:pic>
      <xdr:nvPicPr>
        <xdr:cNvPr id="22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22</xdr:row>
      <xdr:rowOff>0</xdr:rowOff>
    </xdr:from>
    <xdr:ext cx="1004570" cy="3556"/>
    <xdr:pic>
      <xdr:nvPicPr>
        <xdr:cNvPr id="22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22</xdr:row>
      <xdr:rowOff>0</xdr:rowOff>
    </xdr:from>
    <xdr:ext cx="1004570" cy="3556"/>
    <xdr:pic>
      <xdr:nvPicPr>
        <xdr:cNvPr id="23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22</xdr:row>
      <xdr:rowOff>0</xdr:rowOff>
    </xdr:from>
    <xdr:ext cx="1004570" cy="3556"/>
    <xdr:pic>
      <xdr:nvPicPr>
        <xdr:cNvPr id="23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22</xdr:row>
      <xdr:rowOff>0</xdr:rowOff>
    </xdr:from>
    <xdr:ext cx="1004570" cy="3556"/>
    <xdr:pic>
      <xdr:nvPicPr>
        <xdr:cNvPr id="23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22</xdr:row>
      <xdr:rowOff>0</xdr:rowOff>
    </xdr:from>
    <xdr:ext cx="1004570" cy="3556"/>
    <xdr:pic>
      <xdr:nvPicPr>
        <xdr:cNvPr id="23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22</xdr:row>
      <xdr:rowOff>0</xdr:rowOff>
    </xdr:from>
    <xdr:ext cx="1004570" cy="3556"/>
    <xdr:pic>
      <xdr:nvPicPr>
        <xdr:cNvPr id="23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22</xdr:row>
      <xdr:rowOff>0</xdr:rowOff>
    </xdr:from>
    <xdr:ext cx="1004570" cy="3556"/>
    <xdr:pic>
      <xdr:nvPicPr>
        <xdr:cNvPr id="23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22</xdr:row>
      <xdr:rowOff>0</xdr:rowOff>
    </xdr:from>
    <xdr:ext cx="1004570" cy="3556"/>
    <xdr:pic>
      <xdr:nvPicPr>
        <xdr:cNvPr id="23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22</xdr:row>
      <xdr:rowOff>0</xdr:rowOff>
    </xdr:from>
    <xdr:ext cx="1004570" cy="3556"/>
    <xdr:pic>
      <xdr:nvPicPr>
        <xdr:cNvPr id="23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22</xdr:row>
      <xdr:rowOff>0</xdr:rowOff>
    </xdr:from>
    <xdr:ext cx="1004570" cy="3556"/>
    <xdr:pic>
      <xdr:nvPicPr>
        <xdr:cNvPr id="23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22</xdr:row>
      <xdr:rowOff>0</xdr:rowOff>
    </xdr:from>
    <xdr:ext cx="1004570" cy="3556"/>
    <xdr:pic>
      <xdr:nvPicPr>
        <xdr:cNvPr id="23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22</xdr:row>
      <xdr:rowOff>0</xdr:rowOff>
    </xdr:from>
    <xdr:ext cx="1004570" cy="3556"/>
    <xdr:pic>
      <xdr:nvPicPr>
        <xdr:cNvPr id="24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22</xdr:row>
      <xdr:rowOff>0</xdr:rowOff>
    </xdr:from>
    <xdr:ext cx="1004570" cy="3556"/>
    <xdr:pic>
      <xdr:nvPicPr>
        <xdr:cNvPr id="24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22</xdr:row>
      <xdr:rowOff>0</xdr:rowOff>
    </xdr:from>
    <xdr:ext cx="1004570" cy="3556"/>
    <xdr:pic>
      <xdr:nvPicPr>
        <xdr:cNvPr id="24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22</xdr:row>
      <xdr:rowOff>0</xdr:rowOff>
    </xdr:from>
    <xdr:ext cx="1004570" cy="3556"/>
    <xdr:pic>
      <xdr:nvPicPr>
        <xdr:cNvPr id="24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22</xdr:row>
      <xdr:rowOff>0</xdr:rowOff>
    </xdr:from>
    <xdr:ext cx="1004570" cy="3556"/>
    <xdr:pic>
      <xdr:nvPicPr>
        <xdr:cNvPr id="24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22</xdr:row>
      <xdr:rowOff>0</xdr:rowOff>
    </xdr:from>
    <xdr:ext cx="1004570" cy="3556"/>
    <xdr:pic>
      <xdr:nvPicPr>
        <xdr:cNvPr id="24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22</xdr:row>
      <xdr:rowOff>0</xdr:rowOff>
    </xdr:from>
    <xdr:ext cx="1004570" cy="3556"/>
    <xdr:pic>
      <xdr:nvPicPr>
        <xdr:cNvPr id="24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22</xdr:row>
      <xdr:rowOff>0</xdr:rowOff>
    </xdr:from>
    <xdr:ext cx="1004570" cy="3556"/>
    <xdr:pic>
      <xdr:nvPicPr>
        <xdr:cNvPr id="24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22</xdr:row>
      <xdr:rowOff>0</xdr:rowOff>
    </xdr:from>
    <xdr:ext cx="1004570" cy="3556"/>
    <xdr:pic>
      <xdr:nvPicPr>
        <xdr:cNvPr id="24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22</xdr:row>
      <xdr:rowOff>0</xdr:rowOff>
    </xdr:from>
    <xdr:ext cx="1004570" cy="3556"/>
    <xdr:pic>
      <xdr:nvPicPr>
        <xdr:cNvPr id="24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22</xdr:row>
      <xdr:rowOff>0</xdr:rowOff>
    </xdr:from>
    <xdr:ext cx="1004570" cy="3556"/>
    <xdr:pic>
      <xdr:nvPicPr>
        <xdr:cNvPr id="25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22</xdr:row>
      <xdr:rowOff>0</xdr:rowOff>
    </xdr:from>
    <xdr:ext cx="1004570" cy="3556"/>
    <xdr:pic>
      <xdr:nvPicPr>
        <xdr:cNvPr id="25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22</xdr:row>
      <xdr:rowOff>0</xdr:rowOff>
    </xdr:from>
    <xdr:ext cx="1004570" cy="3556"/>
    <xdr:pic>
      <xdr:nvPicPr>
        <xdr:cNvPr id="25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22</xdr:row>
      <xdr:rowOff>0</xdr:rowOff>
    </xdr:from>
    <xdr:ext cx="1004570" cy="3556"/>
    <xdr:pic>
      <xdr:nvPicPr>
        <xdr:cNvPr id="25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22</xdr:row>
      <xdr:rowOff>0</xdr:rowOff>
    </xdr:from>
    <xdr:ext cx="1004570" cy="3556"/>
    <xdr:pic>
      <xdr:nvPicPr>
        <xdr:cNvPr id="25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22</xdr:row>
      <xdr:rowOff>0</xdr:rowOff>
    </xdr:from>
    <xdr:ext cx="1004570" cy="3556"/>
    <xdr:pic>
      <xdr:nvPicPr>
        <xdr:cNvPr id="25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22</xdr:row>
      <xdr:rowOff>0</xdr:rowOff>
    </xdr:from>
    <xdr:ext cx="1004570" cy="3556"/>
    <xdr:pic>
      <xdr:nvPicPr>
        <xdr:cNvPr id="25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22</xdr:row>
      <xdr:rowOff>0</xdr:rowOff>
    </xdr:from>
    <xdr:ext cx="1004570" cy="3556"/>
    <xdr:pic>
      <xdr:nvPicPr>
        <xdr:cNvPr id="25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22</xdr:row>
      <xdr:rowOff>0</xdr:rowOff>
    </xdr:from>
    <xdr:ext cx="1004570" cy="3556"/>
    <xdr:pic>
      <xdr:nvPicPr>
        <xdr:cNvPr id="25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22</xdr:row>
      <xdr:rowOff>0</xdr:rowOff>
    </xdr:from>
    <xdr:ext cx="1004570" cy="3556"/>
    <xdr:pic>
      <xdr:nvPicPr>
        <xdr:cNvPr id="25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22</xdr:row>
      <xdr:rowOff>0</xdr:rowOff>
    </xdr:from>
    <xdr:ext cx="1004570" cy="3556"/>
    <xdr:pic>
      <xdr:nvPicPr>
        <xdr:cNvPr id="26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22</xdr:row>
      <xdr:rowOff>0</xdr:rowOff>
    </xdr:from>
    <xdr:ext cx="1004570" cy="3556"/>
    <xdr:pic>
      <xdr:nvPicPr>
        <xdr:cNvPr id="26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22</xdr:row>
      <xdr:rowOff>0</xdr:rowOff>
    </xdr:from>
    <xdr:ext cx="1004570" cy="3556"/>
    <xdr:pic>
      <xdr:nvPicPr>
        <xdr:cNvPr id="26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22</xdr:row>
      <xdr:rowOff>0</xdr:rowOff>
    </xdr:from>
    <xdr:ext cx="1004570" cy="3556"/>
    <xdr:pic>
      <xdr:nvPicPr>
        <xdr:cNvPr id="26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22</xdr:row>
      <xdr:rowOff>0</xdr:rowOff>
    </xdr:from>
    <xdr:ext cx="1004570" cy="3556"/>
    <xdr:pic>
      <xdr:nvPicPr>
        <xdr:cNvPr id="26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22</xdr:row>
      <xdr:rowOff>0</xdr:rowOff>
    </xdr:from>
    <xdr:ext cx="1004570" cy="3556"/>
    <xdr:pic>
      <xdr:nvPicPr>
        <xdr:cNvPr id="26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22</xdr:row>
      <xdr:rowOff>0</xdr:rowOff>
    </xdr:from>
    <xdr:ext cx="1004570" cy="3556"/>
    <xdr:pic>
      <xdr:nvPicPr>
        <xdr:cNvPr id="26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22</xdr:row>
      <xdr:rowOff>0</xdr:rowOff>
    </xdr:from>
    <xdr:ext cx="1004570" cy="3556"/>
    <xdr:pic>
      <xdr:nvPicPr>
        <xdr:cNvPr id="26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22</xdr:row>
      <xdr:rowOff>0</xdr:rowOff>
    </xdr:from>
    <xdr:ext cx="1004570" cy="3556"/>
    <xdr:pic>
      <xdr:nvPicPr>
        <xdr:cNvPr id="26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22</xdr:row>
      <xdr:rowOff>0</xdr:rowOff>
    </xdr:from>
    <xdr:ext cx="1004570" cy="3556"/>
    <xdr:pic>
      <xdr:nvPicPr>
        <xdr:cNvPr id="26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22</xdr:row>
      <xdr:rowOff>0</xdr:rowOff>
    </xdr:from>
    <xdr:ext cx="1004570" cy="3556"/>
    <xdr:pic>
      <xdr:nvPicPr>
        <xdr:cNvPr id="27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22</xdr:row>
      <xdr:rowOff>0</xdr:rowOff>
    </xdr:from>
    <xdr:ext cx="1004570" cy="3556"/>
    <xdr:pic>
      <xdr:nvPicPr>
        <xdr:cNvPr id="27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22</xdr:row>
      <xdr:rowOff>0</xdr:rowOff>
    </xdr:from>
    <xdr:ext cx="1004570" cy="3556"/>
    <xdr:pic>
      <xdr:nvPicPr>
        <xdr:cNvPr id="27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22</xdr:row>
      <xdr:rowOff>0</xdr:rowOff>
    </xdr:from>
    <xdr:ext cx="1004570" cy="3556"/>
    <xdr:pic>
      <xdr:nvPicPr>
        <xdr:cNvPr id="27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22</xdr:row>
      <xdr:rowOff>0</xdr:rowOff>
    </xdr:from>
    <xdr:ext cx="1004570" cy="3556"/>
    <xdr:pic>
      <xdr:nvPicPr>
        <xdr:cNvPr id="27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22</xdr:row>
      <xdr:rowOff>0</xdr:rowOff>
    </xdr:from>
    <xdr:ext cx="1004570" cy="3556"/>
    <xdr:pic>
      <xdr:nvPicPr>
        <xdr:cNvPr id="27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22</xdr:row>
      <xdr:rowOff>0</xdr:rowOff>
    </xdr:from>
    <xdr:ext cx="1004570" cy="3556"/>
    <xdr:pic>
      <xdr:nvPicPr>
        <xdr:cNvPr id="27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22</xdr:row>
      <xdr:rowOff>0</xdr:rowOff>
    </xdr:from>
    <xdr:ext cx="1004570" cy="3556"/>
    <xdr:pic>
      <xdr:nvPicPr>
        <xdr:cNvPr id="27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22</xdr:row>
      <xdr:rowOff>0</xdr:rowOff>
    </xdr:from>
    <xdr:ext cx="1004570" cy="3556"/>
    <xdr:pic>
      <xdr:nvPicPr>
        <xdr:cNvPr id="27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22</xdr:row>
      <xdr:rowOff>0</xdr:rowOff>
    </xdr:from>
    <xdr:ext cx="1004570" cy="3556"/>
    <xdr:pic>
      <xdr:nvPicPr>
        <xdr:cNvPr id="27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22</xdr:row>
      <xdr:rowOff>0</xdr:rowOff>
    </xdr:from>
    <xdr:ext cx="1004570" cy="3556"/>
    <xdr:pic>
      <xdr:nvPicPr>
        <xdr:cNvPr id="28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22</xdr:row>
      <xdr:rowOff>0</xdr:rowOff>
    </xdr:from>
    <xdr:ext cx="1004570" cy="3556"/>
    <xdr:pic>
      <xdr:nvPicPr>
        <xdr:cNvPr id="28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22</xdr:row>
      <xdr:rowOff>0</xdr:rowOff>
    </xdr:from>
    <xdr:ext cx="1004570" cy="3556"/>
    <xdr:pic>
      <xdr:nvPicPr>
        <xdr:cNvPr id="28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22</xdr:row>
      <xdr:rowOff>0</xdr:rowOff>
    </xdr:from>
    <xdr:ext cx="1004570" cy="3556"/>
    <xdr:pic>
      <xdr:nvPicPr>
        <xdr:cNvPr id="28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22</xdr:row>
      <xdr:rowOff>0</xdr:rowOff>
    </xdr:from>
    <xdr:ext cx="1004570" cy="3556"/>
    <xdr:pic>
      <xdr:nvPicPr>
        <xdr:cNvPr id="28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22</xdr:row>
      <xdr:rowOff>0</xdr:rowOff>
    </xdr:from>
    <xdr:ext cx="1004570" cy="3556"/>
    <xdr:pic>
      <xdr:nvPicPr>
        <xdr:cNvPr id="28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22</xdr:row>
      <xdr:rowOff>0</xdr:rowOff>
    </xdr:from>
    <xdr:ext cx="1004570" cy="3556"/>
    <xdr:pic>
      <xdr:nvPicPr>
        <xdr:cNvPr id="28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22</xdr:row>
      <xdr:rowOff>0</xdr:rowOff>
    </xdr:from>
    <xdr:ext cx="1004570" cy="3556"/>
    <xdr:pic>
      <xdr:nvPicPr>
        <xdr:cNvPr id="28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22</xdr:row>
      <xdr:rowOff>0</xdr:rowOff>
    </xdr:from>
    <xdr:ext cx="1004570" cy="3556"/>
    <xdr:pic>
      <xdr:nvPicPr>
        <xdr:cNvPr id="28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22</xdr:row>
      <xdr:rowOff>0</xdr:rowOff>
    </xdr:from>
    <xdr:ext cx="1004570" cy="3556"/>
    <xdr:pic>
      <xdr:nvPicPr>
        <xdr:cNvPr id="28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22</xdr:row>
      <xdr:rowOff>0</xdr:rowOff>
    </xdr:from>
    <xdr:ext cx="1004570" cy="3556"/>
    <xdr:pic>
      <xdr:nvPicPr>
        <xdr:cNvPr id="29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22</xdr:row>
      <xdr:rowOff>0</xdr:rowOff>
    </xdr:from>
    <xdr:ext cx="1004570" cy="3556"/>
    <xdr:pic>
      <xdr:nvPicPr>
        <xdr:cNvPr id="29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22</xdr:row>
      <xdr:rowOff>0</xdr:rowOff>
    </xdr:from>
    <xdr:ext cx="1004570" cy="3556"/>
    <xdr:pic>
      <xdr:nvPicPr>
        <xdr:cNvPr id="29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22</xdr:row>
      <xdr:rowOff>0</xdr:rowOff>
    </xdr:from>
    <xdr:ext cx="1004570" cy="3556"/>
    <xdr:pic>
      <xdr:nvPicPr>
        <xdr:cNvPr id="29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22</xdr:row>
      <xdr:rowOff>0</xdr:rowOff>
    </xdr:from>
    <xdr:ext cx="1004570" cy="3556"/>
    <xdr:pic>
      <xdr:nvPicPr>
        <xdr:cNvPr id="29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22</xdr:row>
      <xdr:rowOff>0</xdr:rowOff>
    </xdr:from>
    <xdr:ext cx="1004570" cy="3556"/>
    <xdr:pic>
      <xdr:nvPicPr>
        <xdr:cNvPr id="29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22</xdr:row>
      <xdr:rowOff>0</xdr:rowOff>
    </xdr:from>
    <xdr:ext cx="1004570" cy="3556"/>
    <xdr:pic>
      <xdr:nvPicPr>
        <xdr:cNvPr id="29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22</xdr:row>
      <xdr:rowOff>0</xdr:rowOff>
    </xdr:from>
    <xdr:ext cx="1004570" cy="3556"/>
    <xdr:pic>
      <xdr:nvPicPr>
        <xdr:cNvPr id="29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22</xdr:row>
      <xdr:rowOff>0</xdr:rowOff>
    </xdr:from>
    <xdr:ext cx="1004570" cy="3556"/>
    <xdr:pic>
      <xdr:nvPicPr>
        <xdr:cNvPr id="29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22</xdr:row>
      <xdr:rowOff>0</xdr:rowOff>
    </xdr:from>
    <xdr:ext cx="1004570" cy="3556"/>
    <xdr:pic>
      <xdr:nvPicPr>
        <xdr:cNvPr id="29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22</xdr:row>
      <xdr:rowOff>0</xdr:rowOff>
    </xdr:from>
    <xdr:ext cx="1004570" cy="3556"/>
    <xdr:pic>
      <xdr:nvPicPr>
        <xdr:cNvPr id="30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22</xdr:row>
      <xdr:rowOff>0</xdr:rowOff>
    </xdr:from>
    <xdr:ext cx="1004570" cy="3556"/>
    <xdr:pic>
      <xdr:nvPicPr>
        <xdr:cNvPr id="30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22</xdr:row>
      <xdr:rowOff>0</xdr:rowOff>
    </xdr:from>
    <xdr:ext cx="1004570" cy="3556"/>
    <xdr:pic>
      <xdr:nvPicPr>
        <xdr:cNvPr id="30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22</xdr:row>
      <xdr:rowOff>0</xdr:rowOff>
    </xdr:from>
    <xdr:ext cx="1004570" cy="3556"/>
    <xdr:pic>
      <xdr:nvPicPr>
        <xdr:cNvPr id="30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22</xdr:row>
      <xdr:rowOff>0</xdr:rowOff>
    </xdr:from>
    <xdr:ext cx="1004570" cy="3556"/>
    <xdr:pic>
      <xdr:nvPicPr>
        <xdr:cNvPr id="30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22</xdr:row>
      <xdr:rowOff>0</xdr:rowOff>
    </xdr:from>
    <xdr:ext cx="1004570" cy="3556"/>
    <xdr:pic>
      <xdr:nvPicPr>
        <xdr:cNvPr id="30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22</xdr:row>
      <xdr:rowOff>0</xdr:rowOff>
    </xdr:from>
    <xdr:ext cx="1004570" cy="3556"/>
    <xdr:pic>
      <xdr:nvPicPr>
        <xdr:cNvPr id="30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22</xdr:row>
      <xdr:rowOff>0</xdr:rowOff>
    </xdr:from>
    <xdr:ext cx="1004570" cy="3556"/>
    <xdr:pic>
      <xdr:nvPicPr>
        <xdr:cNvPr id="30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22</xdr:row>
      <xdr:rowOff>0</xdr:rowOff>
    </xdr:from>
    <xdr:ext cx="1004570" cy="3556"/>
    <xdr:pic>
      <xdr:nvPicPr>
        <xdr:cNvPr id="30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22</xdr:row>
      <xdr:rowOff>0</xdr:rowOff>
    </xdr:from>
    <xdr:ext cx="1004570" cy="3556"/>
    <xdr:pic>
      <xdr:nvPicPr>
        <xdr:cNvPr id="30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22</xdr:row>
      <xdr:rowOff>0</xdr:rowOff>
    </xdr:from>
    <xdr:ext cx="1004570" cy="3556"/>
    <xdr:pic>
      <xdr:nvPicPr>
        <xdr:cNvPr id="31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22</xdr:row>
      <xdr:rowOff>0</xdr:rowOff>
    </xdr:from>
    <xdr:ext cx="1004570" cy="3556"/>
    <xdr:pic>
      <xdr:nvPicPr>
        <xdr:cNvPr id="31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22</xdr:row>
      <xdr:rowOff>0</xdr:rowOff>
    </xdr:from>
    <xdr:ext cx="1004570" cy="3556"/>
    <xdr:pic>
      <xdr:nvPicPr>
        <xdr:cNvPr id="31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22</xdr:row>
      <xdr:rowOff>0</xdr:rowOff>
    </xdr:from>
    <xdr:ext cx="1004570" cy="3556"/>
    <xdr:pic>
      <xdr:nvPicPr>
        <xdr:cNvPr id="31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22</xdr:row>
      <xdr:rowOff>0</xdr:rowOff>
    </xdr:from>
    <xdr:ext cx="1004570" cy="3556"/>
    <xdr:pic>
      <xdr:nvPicPr>
        <xdr:cNvPr id="31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22</xdr:row>
      <xdr:rowOff>0</xdr:rowOff>
    </xdr:from>
    <xdr:ext cx="1004570" cy="3556"/>
    <xdr:pic>
      <xdr:nvPicPr>
        <xdr:cNvPr id="31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22</xdr:row>
      <xdr:rowOff>0</xdr:rowOff>
    </xdr:from>
    <xdr:ext cx="1004570" cy="3556"/>
    <xdr:pic>
      <xdr:nvPicPr>
        <xdr:cNvPr id="31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22</xdr:row>
      <xdr:rowOff>0</xdr:rowOff>
    </xdr:from>
    <xdr:ext cx="1004570" cy="3556"/>
    <xdr:pic>
      <xdr:nvPicPr>
        <xdr:cNvPr id="31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22</xdr:row>
      <xdr:rowOff>0</xdr:rowOff>
    </xdr:from>
    <xdr:ext cx="1004570" cy="3556"/>
    <xdr:pic>
      <xdr:nvPicPr>
        <xdr:cNvPr id="31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22</xdr:row>
      <xdr:rowOff>0</xdr:rowOff>
    </xdr:from>
    <xdr:ext cx="1004570" cy="3556"/>
    <xdr:pic>
      <xdr:nvPicPr>
        <xdr:cNvPr id="31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32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32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32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32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32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32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32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32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32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32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33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33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33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33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33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33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33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33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33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33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34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34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34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34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34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34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34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34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34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34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35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35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35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35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35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35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35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35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35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35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36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36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36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36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36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36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36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36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36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36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37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37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37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37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37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37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37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37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22</xdr:row>
      <xdr:rowOff>0</xdr:rowOff>
    </xdr:from>
    <xdr:ext cx="1004570" cy="3556"/>
    <xdr:pic>
      <xdr:nvPicPr>
        <xdr:cNvPr id="37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22</xdr:row>
      <xdr:rowOff>0</xdr:rowOff>
    </xdr:from>
    <xdr:ext cx="1004570" cy="3556"/>
    <xdr:pic>
      <xdr:nvPicPr>
        <xdr:cNvPr id="37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22</xdr:row>
      <xdr:rowOff>0</xdr:rowOff>
    </xdr:from>
    <xdr:ext cx="1004570" cy="3556"/>
    <xdr:pic>
      <xdr:nvPicPr>
        <xdr:cNvPr id="38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22</xdr:row>
      <xdr:rowOff>0</xdr:rowOff>
    </xdr:from>
    <xdr:ext cx="1004570" cy="3556"/>
    <xdr:pic>
      <xdr:nvPicPr>
        <xdr:cNvPr id="38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22</xdr:row>
      <xdr:rowOff>0</xdr:rowOff>
    </xdr:from>
    <xdr:ext cx="1004570" cy="3556"/>
    <xdr:pic>
      <xdr:nvPicPr>
        <xdr:cNvPr id="38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22</xdr:row>
      <xdr:rowOff>0</xdr:rowOff>
    </xdr:from>
    <xdr:ext cx="1004570" cy="3556"/>
    <xdr:pic>
      <xdr:nvPicPr>
        <xdr:cNvPr id="38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22</xdr:row>
      <xdr:rowOff>0</xdr:rowOff>
    </xdr:from>
    <xdr:ext cx="1004570" cy="3556"/>
    <xdr:pic>
      <xdr:nvPicPr>
        <xdr:cNvPr id="38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22</xdr:row>
      <xdr:rowOff>0</xdr:rowOff>
    </xdr:from>
    <xdr:ext cx="1004570" cy="3556"/>
    <xdr:pic>
      <xdr:nvPicPr>
        <xdr:cNvPr id="38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22</xdr:row>
      <xdr:rowOff>0</xdr:rowOff>
    </xdr:from>
    <xdr:ext cx="1004570" cy="3556"/>
    <xdr:pic>
      <xdr:nvPicPr>
        <xdr:cNvPr id="38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22</xdr:row>
      <xdr:rowOff>0</xdr:rowOff>
    </xdr:from>
    <xdr:ext cx="1004570" cy="3556"/>
    <xdr:pic>
      <xdr:nvPicPr>
        <xdr:cNvPr id="38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22</xdr:row>
      <xdr:rowOff>0</xdr:rowOff>
    </xdr:from>
    <xdr:ext cx="1004570" cy="3556"/>
    <xdr:pic>
      <xdr:nvPicPr>
        <xdr:cNvPr id="38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22</xdr:row>
      <xdr:rowOff>0</xdr:rowOff>
    </xdr:from>
    <xdr:ext cx="1004570" cy="3556"/>
    <xdr:pic>
      <xdr:nvPicPr>
        <xdr:cNvPr id="38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22</xdr:row>
      <xdr:rowOff>0</xdr:rowOff>
    </xdr:from>
    <xdr:ext cx="1004570" cy="3556"/>
    <xdr:pic>
      <xdr:nvPicPr>
        <xdr:cNvPr id="39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22</xdr:row>
      <xdr:rowOff>0</xdr:rowOff>
    </xdr:from>
    <xdr:ext cx="1004570" cy="3556"/>
    <xdr:pic>
      <xdr:nvPicPr>
        <xdr:cNvPr id="39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22</xdr:row>
      <xdr:rowOff>0</xdr:rowOff>
    </xdr:from>
    <xdr:ext cx="1004570" cy="3556"/>
    <xdr:pic>
      <xdr:nvPicPr>
        <xdr:cNvPr id="39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22</xdr:row>
      <xdr:rowOff>0</xdr:rowOff>
    </xdr:from>
    <xdr:ext cx="1004570" cy="3556"/>
    <xdr:pic>
      <xdr:nvPicPr>
        <xdr:cNvPr id="39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22</xdr:row>
      <xdr:rowOff>0</xdr:rowOff>
    </xdr:from>
    <xdr:ext cx="1004570" cy="3556"/>
    <xdr:pic>
      <xdr:nvPicPr>
        <xdr:cNvPr id="39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22</xdr:row>
      <xdr:rowOff>0</xdr:rowOff>
    </xdr:from>
    <xdr:ext cx="1004570" cy="3556"/>
    <xdr:pic>
      <xdr:nvPicPr>
        <xdr:cNvPr id="39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22</xdr:row>
      <xdr:rowOff>0</xdr:rowOff>
    </xdr:from>
    <xdr:ext cx="1004570" cy="3556"/>
    <xdr:pic>
      <xdr:nvPicPr>
        <xdr:cNvPr id="39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22</xdr:row>
      <xdr:rowOff>0</xdr:rowOff>
    </xdr:from>
    <xdr:ext cx="1004570" cy="3556"/>
    <xdr:pic>
      <xdr:nvPicPr>
        <xdr:cNvPr id="39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22</xdr:row>
      <xdr:rowOff>0</xdr:rowOff>
    </xdr:from>
    <xdr:ext cx="1004570" cy="3556"/>
    <xdr:pic>
      <xdr:nvPicPr>
        <xdr:cNvPr id="39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22</xdr:row>
      <xdr:rowOff>0</xdr:rowOff>
    </xdr:from>
    <xdr:ext cx="1004570" cy="3556"/>
    <xdr:pic>
      <xdr:nvPicPr>
        <xdr:cNvPr id="39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22</xdr:row>
      <xdr:rowOff>0</xdr:rowOff>
    </xdr:from>
    <xdr:ext cx="1004570" cy="3556"/>
    <xdr:pic>
      <xdr:nvPicPr>
        <xdr:cNvPr id="40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22</xdr:row>
      <xdr:rowOff>0</xdr:rowOff>
    </xdr:from>
    <xdr:ext cx="1004570" cy="3556"/>
    <xdr:pic>
      <xdr:nvPicPr>
        <xdr:cNvPr id="40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22</xdr:row>
      <xdr:rowOff>0</xdr:rowOff>
    </xdr:from>
    <xdr:ext cx="1004570" cy="3556"/>
    <xdr:pic>
      <xdr:nvPicPr>
        <xdr:cNvPr id="40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22</xdr:row>
      <xdr:rowOff>0</xdr:rowOff>
    </xdr:from>
    <xdr:ext cx="1004570" cy="3556"/>
    <xdr:pic>
      <xdr:nvPicPr>
        <xdr:cNvPr id="40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22</xdr:row>
      <xdr:rowOff>0</xdr:rowOff>
    </xdr:from>
    <xdr:ext cx="1004570" cy="3556"/>
    <xdr:pic>
      <xdr:nvPicPr>
        <xdr:cNvPr id="40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22</xdr:row>
      <xdr:rowOff>0</xdr:rowOff>
    </xdr:from>
    <xdr:ext cx="1004570" cy="3556"/>
    <xdr:pic>
      <xdr:nvPicPr>
        <xdr:cNvPr id="40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22</xdr:row>
      <xdr:rowOff>0</xdr:rowOff>
    </xdr:from>
    <xdr:ext cx="1004570" cy="3556"/>
    <xdr:pic>
      <xdr:nvPicPr>
        <xdr:cNvPr id="40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22</xdr:row>
      <xdr:rowOff>0</xdr:rowOff>
    </xdr:from>
    <xdr:ext cx="1004570" cy="3556"/>
    <xdr:pic>
      <xdr:nvPicPr>
        <xdr:cNvPr id="40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22</xdr:row>
      <xdr:rowOff>0</xdr:rowOff>
    </xdr:from>
    <xdr:ext cx="1004570" cy="3556"/>
    <xdr:pic>
      <xdr:nvPicPr>
        <xdr:cNvPr id="40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22</xdr:row>
      <xdr:rowOff>0</xdr:rowOff>
    </xdr:from>
    <xdr:ext cx="1004570" cy="3556"/>
    <xdr:pic>
      <xdr:nvPicPr>
        <xdr:cNvPr id="40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22</xdr:row>
      <xdr:rowOff>0</xdr:rowOff>
    </xdr:from>
    <xdr:ext cx="1004570" cy="3556"/>
    <xdr:pic>
      <xdr:nvPicPr>
        <xdr:cNvPr id="41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22</xdr:row>
      <xdr:rowOff>0</xdr:rowOff>
    </xdr:from>
    <xdr:ext cx="1004570" cy="3556"/>
    <xdr:pic>
      <xdr:nvPicPr>
        <xdr:cNvPr id="41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22</xdr:row>
      <xdr:rowOff>0</xdr:rowOff>
    </xdr:from>
    <xdr:ext cx="1004570" cy="3556"/>
    <xdr:pic>
      <xdr:nvPicPr>
        <xdr:cNvPr id="41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22</xdr:row>
      <xdr:rowOff>0</xdr:rowOff>
    </xdr:from>
    <xdr:ext cx="1004570" cy="3556"/>
    <xdr:pic>
      <xdr:nvPicPr>
        <xdr:cNvPr id="41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22</xdr:row>
      <xdr:rowOff>0</xdr:rowOff>
    </xdr:from>
    <xdr:ext cx="1004570" cy="3556"/>
    <xdr:pic>
      <xdr:nvPicPr>
        <xdr:cNvPr id="41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22</xdr:row>
      <xdr:rowOff>0</xdr:rowOff>
    </xdr:from>
    <xdr:ext cx="1004570" cy="3556"/>
    <xdr:pic>
      <xdr:nvPicPr>
        <xdr:cNvPr id="41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22</xdr:row>
      <xdr:rowOff>0</xdr:rowOff>
    </xdr:from>
    <xdr:ext cx="1004570" cy="3556"/>
    <xdr:pic>
      <xdr:nvPicPr>
        <xdr:cNvPr id="41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22</xdr:row>
      <xdr:rowOff>0</xdr:rowOff>
    </xdr:from>
    <xdr:ext cx="1004570" cy="3556"/>
    <xdr:pic>
      <xdr:nvPicPr>
        <xdr:cNvPr id="41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22</xdr:row>
      <xdr:rowOff>0</xdr:rowOff>
    </xdr:from>
    <xdr:ext cx="1004570" cy="3556"/>
    <xdr:pic>
      <xdr:nvPicPr>
        <xdr:cNvPr id="41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22</xdr:row>
      <xdr:rowOff>0</xdr:rowOff>
    </xdr:from>
    <xdr:ext cx="1004570" cy="3556"/>
    <xdr:pic>
      <xdr:nvPicPr>
        <xdr:cNvPr id="41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22</xdr:row>
      <xdr:rowOff>0</xdr:rowOff>
    </xdr:from>
    <xdr:ext cx="1004570" cy="3556"/>
    <xdr:pic>
      <xdr:nvPicPr>
        <xdr:cNvPr id="42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22</xdr:row>
      <xdr:rowOff>0</xdr:rowOff>
    </xdr:from>
    <xdr:ext cx="1004570" cy="3556"/>
    <xdr:pic>
      <xdr:nvPicPr>
        <xdr:cNvPr id="42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22</xdr:row>
      <xdr:rowOff>0</xdr:rowOff>
    </xdr:from>
    <xdr:ext cx="1004570" cy="3556"/>
    <xdr:pic>
      <xdr:nvPicPr>
        <xdr:cNvPr id="42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22</xdr:row>
      <xdr:rowOff>0</xdr:rowOff>
    </xdr:from>
    <xdr:ext cx="1004570" cy="3556"/>
    <xdr:pic>
      <xdr:nvPicPr>
        <xdr:cNvPr id="42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22</xdr:row>
      <xdr:rowOff>0</xdr:rowOff>
    </xdr:from>
    <xdr:ext cx="1004570" cy="3556"/>
    <xdr:pic>
      <xdr:nvPicPr>
        <xdr:cNvPr id="42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22</xdr:row>
      <xdr:rowOff>0</xdr:rowOff>
    </xdr:from>
    <xdr:ext cx="1004570" cy="3556"/>
    <xdr:pic>
      <xdr:nvPicPr>
        <xdr:cNvPr id="42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22</xdr:row>
      <xdr:rowOff>0</xdr:rowOff>
    </xdr:from>
    <xdr:ext cx="1004570" cy="3556"/>
    <xdr:pic>
      <xdr:nvPicPr>
        <xdr:cNvPr id="42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22</xdr:row>
      <xdr:rowOff>0</xdr:rowOff>
    </xdr:from>
    <xdr:ext cx="1004570" cy="3556"/>
    <xdr:pic>
      <xdr:nvPicPr>
        <xdr:cNvPr id="42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22</xdr:row>
      <xdr:rowOff>0</xdr:rowOff>
    </xdr:from>
    <xdr:ext cx="1004570" cy="3556"/>
    <xdr:pic>
      <xdr:nvPicPr>
        <xdr:cNvPr id="42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22</xdr:row>
      <xdr:rowOff>0</xdr:rowOff>
    </xdr:from>
    <xdr:ext cx="1004570" cy="3556"/>
    <xdr:pic>
      <xdr:nvPicPr>
        <xdr:cNvPr id="42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22</xdr:row>
      <xdr:rowOff>0</xdr:rowOff>
    </xdr:from>
    <xdr:ext cx="1004570" cy="3556"/>
    <xdr:pic>
      <xdr:nvPicPr>
        <xdr:cNvPr id="43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22</xdr:row>
      <xdr:rowOff>0</xdr:rowOff>
    </xdr:from>
    <xdr:ext cx="1004570" cy="3556"/>
    <xdr:pic>
      <xdr:nvPicPr>
        <xdr:cNvPr id="43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22</xdr:row>
      <xdr:rowOff>0</xdr:rowOff>
    </xdr:from>
    <xdr:ext cx="1004570" cy="3556"/>
    <xdr:pic>
      <xdr:nvPicPr>
        <xdr:cNvPr id="43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22</xdr:row>
      <xdr:rowOff>0</xdr:rowOff>
    </xdr:from>
    <xdr:ext cx="1004570" cy="3556"/>
    <xdr:pic>
      <xdr:nvPicPr>
        <xdr:cNvPr id="43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22</xdr:row>
      <xdr:rowOff>0</xdr:rowOff>
    </xdr:from>
    <xdr:ext cx="1004570" cy="3556"/>
    <xdr:pic>
      <xdr:nvPicPr>
        <xdr:cNvPr id="43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22</xdr:row>
      <xdr:rowOff>0</xdr:rowOff>
    </xdr:from>
    <xdr:ext cx="1004570" cy="3556"/>
    <xdr:pic>
      <xdr:nvPicPr>
        <xdr:cNvPr id="43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809952">
          <a:off x="4791075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43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43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43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43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44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44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44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44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44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44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44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44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44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44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45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45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45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45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45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45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45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45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45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45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46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46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46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46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22</xdr:row>
      <xdr:rowOff>0</xdr:rowOff>
    </xdr:from>
    <xdr:ext cx="1004570" cy="3556"/>
    <xdr:pic>
      <xdr:nvPicPr>
        <xdr:cNvPr id="46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22</xdr:row>
      <xdr:rowOff>0</xdr:rowOff>
    </xdr:from>
    <xdr:ext cx="1004570" cy="3556"/>
    <xdr:pic>
      <xdr:nvPicPr>
        <xdr:cNvPr id="46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22</xdr:row>
      <xdr:rowOff>0</xdr:rowOff>
    </xdr:from>
    <xdr:ext cx="1004570" cy="3556"/>
    <xdr:pic>
      <xdr:nvPicPr>
        <xdr:cNvPr id="46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22</xdr:row>
      <xdr:rowOff>0</xdr:rowOff>
    </xdr:from>
    <xdr:ext cx="1004570" cy="3556"/>
    <xdr:pic>
      <xdr:nvPicPr>
        <xdr:cNvPr id="46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22</xdr:row>
      <xdr:rowOff>0</xdr:rowOff>
    </xdr:from>
    <xdr:ext cx="1004570" cy="3556"/>
    <xdr:pic>
      <xdr:nvPicPr>
        <xdr:cNvPr id="46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22</xdr:row>
      <xdr:rowOff>0</xdr:rowOff>
    </xdr:from>
    <xdr:ext cx="1004570" cy="3556"/>
    <xdr:pic>
      <xdr:nvPicPr>
        <xdr:cNvPr id="46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22</xdr:row>
      <xdr:rowOff>0</xdr:rowOff>
    </xdr:from>
    <xdr:ext cx="1004570" cy="3556"/>
    <xdr:pic>
      <xdr:nvPicPr>
        <xdr:cNvPr id="47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22</xdr:row>
      <xdr:rowOff>0</xdr:rowOff>
    </xdr:from>
    <xdr:ext cx="1004570" cy="3556"/>
    <xdr:pic>
      <xdr:nvPicPr>
        <xdr:cNvPr id="47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22</xdr:row>
      <xdr:rowOff>0</xdr:rowOff>
    </xdr:from>
    <xdr:ext cx="1004570" cy="3556"/>
    <xdr:pic>
      <xdr:nvPicPr>
        <xdr:cNvPr id="47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22</xdr:row>
      <xdr:rowOff>0</xdr:rowOff>
    </xdr:from>
    <xdr:ext cx="1004570" cy="3556"/>
    <xdr:pic>
      <xdr:nvPicPr>
        <xdr:cNvPr id="47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22</xdr:row>
      <xdr:rowOff>0</xdr:rowOff>
    </xdr:from>
    <xdr:ext cx="1004570" cy="3556"/>
    <xdr:pic>
      <xdr:nvPicPr>
        <xdr:cNvPr id="47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22</xdr:row>
      <xdr:rowOff>0</xdr:rowOff>
    </xdr:from>
    <xdr:ext cx="1004570" cy="3556"/>
    <xdr:pic>
      <xdr:nvPicPr>
        <xdr:cNvPr id="47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22</xdr:row>
      <xdr:rowOff>0</xdr:rowOff>
    </xdr:from>
    <xdr:ext cx="1004570" cy="3556"/>
    <xdr:pic>
      <xdr:nvPicPr>
        <xdr:cNvPr id="47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22</xdr:row>
      <xdr:rowOff>0</xdr:rowOff>
    </xdr:from>
    <xdr:ext cx="1004570" cy="3556"/>
    <xdr:pic>
      <xdr:nvPicPr>
        <xdr:cNvPr id="47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22</xdr:row>
      <xdr:rowOff>0</xdr:rowOff>
    </xdr:from>
    <xdr:ext cx="1004570" cy="3556"/>
    <xdr:pic>
      <xdr:nvPicPr>
        <xdr:cNvPr id="47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22</xdr:row>
      <xdr:rowOff>0</xdr:rowOff>
    </xdr:from>
    <xdr:ext cx="1004570" cy="3556"/>
    <xdr:pic>
      <xdr:nvPicPr>
        <xdr:cNvPr id="47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22</xdr:row>
      <xdr:rowOff>0</xdr:rowOff>
    </xdr:from>
    <xdr:ext cx="1004570" cy="3556"/>
    <xdr:pic>
      <xdr:nvPicPr>
        <xdr:cNvPr id="48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22</xdr:row>
      <xdr:rowOff>0</xdr:rowOff>
    </xdr:from>
    <xdr:ext cx="1004570" cy="3556"/>
    <xdr:pic>
      <xdr:nvPicPr>
        <xdr:cNvPr id="48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22</xdr:row>
      <xdr:rowOff>0</xdr:rowOff>
    </xdr:from>
    <xdr:ext cx="1004570" cy="3556"/>
    <xdr:pic>
      <xdr:nvPicPr>
        <xdr:cNvPr id="48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22</xdr:row>
      <xdr:rowOff>0</xdr:rowOff>
    </xdr:from>
    <xdr:ext cx="1004570" cy="3556"/>
    <xdr:pic>
      <xdr:nvPicPr>
        <xdr:cNvPr id="48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22</xdr:row>
      <xdr:rowOff>0</xdr:rowOff>
    </xdr:from>
    <xdr:ext cx="1004570" cy="3556"/>
    <xdr:pic>
      <xdr:nvPicPr>
        <xdr:cNvPr id="48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22</xdr:row>
      <xdr:rowOff>0</xdr:rowOff>
    </xdr:from>
    <xdr:ext cx="1004570" cy="3556"/>
    <xdr:pic>
      <xdr:nvPicPr>
        <xdr:cNvPr id="48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22</xdr:row>
      <xdr:rowOff>0</xdr:rowOff>
    </xdr:from>
    <xdr:ext cx="1004570" cy="3556"/>
    <xdr:pic>
      <xdr:nvPicPr>
        <xdr:cNvPr id="48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22</xdr:row>
      <xdr:rowOff>0</xdr:rowOff>
    </xdr:from>
    <xdr:ext cx="1004570" cy="3556"/>
    <xdr:pic>
      <xdr:nvPicPr>
        <xdr:cNvPr id="48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22</xdr:row>
      <xdr:rowOff>0</xdr:rowOff>
    </xdr:from>
    <xdr:ext cx="1004570" cy="3556"/>
    <xdr:pic>
      <xdr:nvPicPr>
        <xdr:cNvPr id="48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22</xdr:row>
      <xdr:rowOff>0</xdr:rowOff>
    </xdr:from>
    <xdr:ext cx="1004570" cy="3556"/>
    <xdr:pic>
      <xdr:nvPicPr>
        <xdr:cNvPr id="48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22</xdr:row>
      <xdr:rowOff>0</xdr:rowOff>
    </xdr:from>
    <xdr:ext cx="1004570" cy="3556"/>
    <xdr:pic>
      <xdr:nvPicPr>
        <xdr:cNvPr id="49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22</xdr:row>
      <xdr:rowOff>0</xdr:rowOff>
    </xdr:from>
    <xdr:ext cx="1004570" cy="3556"/>
    <xdr:pic>
      <xdr:nvPicPr>
        <xdr:cNvPr id="49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22</xdr:row>
      <xdr:rowOff>0</xdr:rowOff>
    </xdr:from>
    <xdr:ext cx="1004570" cy="3556"/>
    <xdr:pic>
      <xdr:nvPicPr>
        <xdr:cNvPr id="49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22</xdr:row>
      <xdr:rowOff>0</xdr:rowOff>
    </xdr:from>
    <xdr:ext cx="1004570" cy="3556"/>
    <xdr:pic>
      <xdr:nvPicPr>
        <xdr:cNvPr id="49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49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49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49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49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49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49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50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50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50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50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50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50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50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50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50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50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51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51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51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51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51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51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51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51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51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51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52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52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22</xdr:row>
      <xdr:rowOff>0</xdr:rowOff>
    </xdr:from>
    <xdr:ext cx="1004570" cy="3556"/>
    <xdr:pic>
      <xdr:nvPicPr>
        <xdr:cNvPr id="52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34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126873</xdr:colOff>
      <xdr:row>0</xdr:row>
      <xdr:rowOff>1524</xdr:rowOff>
    </xdr:to>
    <xdr:pic>
      <xdr:nvPicPr>
        <xdr:cNvPr id="2" name="137 Imagen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987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126873</xdr:colOff>
      <xdr:row>0</xdr:row>
      <xdr:rowOff>1524</xdr:rowOff>
    </xdr:to>
    <xdr:pic>
      <xdr:nvPicPr>
        <xdr:cNvPr id="3" name="137 Imagen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987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2</xdr:col>
      <xdr:colOff>126873</xdr:colOff>
      <xdr:row>8</xdr:row>
      <xdr:rowOff>1524</xdr:rowOff>
    </xdr:to>
    <xdr:pic>
      <xdr:nvPicPr>
        <xdr:cNvPr id="4" name="137 Imagen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52625"/>
          <a:ext cx="126987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5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257175</xdr:colOff>
      <xdr:row>27</xdr:row>
      <xdr:rowOff>28575</xdr:rowOff>
    </xdr:from>
    <xdr:ext cx="695326" cy="371475"/>
    <xdr:pic>
      <xdr:nvPicPr>
        <xdr:cNvPr id="6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714375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</xdr:row>
      <xdr:rowOff>0</xdr:rowOff>
    </xdr:from>
    <xdr:ext cx="1200150" cy="3810"/>
    <xdr:pic>
      <xdr:nvPicPr>
        <xdr:cNvPr id="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3810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114300</xdr:colOff>
      <xdr:row>27</xdr:row>
      <xdr:rowOff>66676</xdr:rowOff>
    </xdr:from>
    <xdr:to>
      <xdr:col>1</xdr:col>
      <xdr:colOff>47625</xdr:colOff>
      <xdr:row>29</xdr:row>
      <xdr:rowOff>66676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114300" y="7191376"/>
          <a:ext cx="314325" cy="381000"/>
          <a:chOff x="683" y="470"/>
          <a:chExt cx="771" cy="680"/>
        </a:xfrm>
      </xdr:grpSpPr>
      <xdr:sp macro="" textlink="">
        <xdr:nvSpPr>
          <xdr:cNvPr id="9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29</xdr:row>
      <xdr:rowOff>104775</xdr:rowOff>
    </xdr:from>
    <xdr:ext cx="1200150" cy="3810"/>
    <xdr:pic>
      <xdr:nvPicPr>
        <xdr:cNvPr id="1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760095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26</xdr:row>
      <xdr:rowOff>0</xdr:rowOff>
    </xdr:from>
    <xdr:ext cx="1004570" cy="3556"/>
    <xdr:pic>
      <xdr:nvPicPr>
        <xdr:cNvPr id="1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1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26</xdr:row>
      <xdr:rowOff>0</xdr:rowOff>
    </xdr:from>
    <xdr:ext cx="1004570" cy="3556"/>
    <xdr:pic>
      <xdr:nvPicPr>
        <xdr:cNvPr id="1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26</xdr:row>
      <xdr:rowOff>0</xdr:rowOff>
    </xdr:from>
    <xdr:ext cx="1004570" cy="3556"/>
    <xdr:pic>
      <xdr:nvPicPr>
        <xdr:cNvPr id="1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26</xdr:row>
      <xdr:rowOff>0</xdr:rowOff>
    </xdr:from>
    <xdr:ext cx="1004570" cy="3556"/>
    <xdr:pic>
      <xdr:nvPicPr>
        <xdr:cNvPr id="1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26</xdr:row>
      <xdr:rowOff>0</xdr:rowOff>
    </xdr:from>
    <xdr:ext cx="1004570" cy="3556"/>
    <xdr:pic>
      <xdr:nvPicPr>
        <xdr:cNvPr id="2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2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26</xdr:row>
      <xdr:rowOff>0</xdr:rowOff>
    </xdr:from>
    <xdr:ext cx="1004570" cy="3556"/>
    <xdr:pic>
      <xdr:nvPicPr>
        <xdr:cNvPr id="2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26</xdr:row>
      <xdr:rowOff>0</xdr:rowOff>
    </xdr:from>
    <xdr:ext cx="1004570" cy="3556"/>
    <xdr:pic>
      <xdr:nvPicPr>
        <xdr:cNvPr id="2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26</xdr:row>
      <xdr:rowOff>0</xdr:rowOff>
    </xdr:from>
    <xdr:ext cx="1004570" cy="3556"/>
    <xdr:pic>
      <xdr:nvPicPr>
        <xdr:cNvPr id="2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2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2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26</xdr:row>
      <xdr:rowOff>0</xdr:rowOff>
    </xdr:from>
    <xdr:ext cx="1004570" cy="3556"/>
    <xdr:pic>
      <xdr:nvPicPr>
        <xdr:cNvPr id="2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26</xdr:row>
      <xdr:rowOff>0</xdr:rowOff>
    </xdr:from>
    <xdr:ext cx="1004570" cy="3556"/>
    <xdr:pic>
      <xdr:nvPicPr>
        <xdr:cNvPr id="2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2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419100</xdr:colOff>
      <xdr:row>26</xdr:row>
      <xdr:rowOff>0</xdr:rowOff>
    </xdr:from>
    <xdr:ext cx="1004570" cy="3556"/>
    <xdr:pic>
      <xdr:nvPicPr>
        <xdr:cNvPr id="3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26</xdr:row>
      <xdr:rowOff>0</xdr:rowOff>
    </xdr:from>
    <xdr:ext cx="1004570" cy="3556"/>
    <xdr:pic>
      <xdr:nvPicPr>
        <xdr:cNvPr id="3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26</xdr:row>
      <xdr:rowOff>0</xdr:rowOff>
    </xdr:from>
    <xdr:ext cx="1004570" cy="3556"/>
    <xdr:pic>
      <xdr:nvPicPr>
        <xdr:cNvPr id="3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26</xdr:row>
      <xdr:rowOff>0</xdr:rowOff>
    </xdr:from>
    <xdr:ext cx="1004570" cy="3556"/>
    <xdr:pic>
      <xdr:nvPicPr>
        <xdr:cNvPr id="3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26</xdr:row>
      <xdr:rowOff>0</xdr:rowOff>
    </xdr:from>
    <xdr:ext cx="1004570" cy="3556"/>
    <xdr:pic>
      <xdr:nvPicPr>
        <xdr:cNvPr id="3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26</xdr:row>
      <xdr:rowOff>0</xdr:rowOff>
    </xdr:from>
    <xdr:ext cx="1004570" cy="3556"/>
    <xdr:pic>
      <xdr:nvPicPr>
        <xdr:cNvPr id="3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26</xdr:row>
      <xdr:rowOff>0</xdr:rowOff>
    </xdr:from>
    <xdr:ext cx="1004570" cy="3556"/>
    <xdr:pic>
      <xdr:nvPicPr>
        <xdr:cNvPr id="3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26</xdr:row>
      <xdr:rowOff>0</xdr:rowOff>
    </xdr:from>
    <xdr:ext cx="1004570" cy="3556"/>
    <xdr:pic>
      <xdr:nvPicPr>
        <xdr:cNvPr id="3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26</xdr:row>
      <xdr:rowOff>0</xdr:rowOff>
    </xdr:from>
    <xdr:ext cx="1004570" cy="3556"/>
    <xdr:pic>
      <xdr:nvPicPr>
        <xdr:cNvPr id="3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26</xdr:row>
      <xdr:rowOff>0</xdr:rowOff>
    </xdr:from>
    <xdr:ext cx="1004570" cy="3556"/>
    <xdr:pic>
      <xdr:nvPicPr>
        <xdr:cNvPr id="3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4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4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4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4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4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4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4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4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26</xdr:row>
      <xdr:rowOff>0</xdr:rowOff>
    </xdr:from>
    <xdr:ext cx="1004570" cy="3556"/>
    <xdr:pic>
      <xdr:nvPicPr>
        <xdr:cNvPr id="4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26</xdr:row>
      <xdr:rowOff>0</xdr:rowOff>
    </xdr:from>
    <xdr:ext cx="1004570" cy="3556"/>
    <xdr:pic>
      <xdr:nvPicPr>
        <xdr:cNvPr id="4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26</xdr:row>
      <xdr:rowOff>0</xdr:rowOff>
    </xdr:from>
    <xdr:ext cx="1004570" cy="3556"/>
    <xdr:pic>
      <xdr:nvPicPr>
        <xdr:cNvPr id="5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26</xdr:row>
      <xdr:rowOff>0</xdr:rowOff>
    </xdr:from>
    <xdr:ext cx="1004570" cy="3556"/>
    <xdr:pic>
      <xdr:nvPicPr>
        <xdr:cNvPr id="5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26</xdr:row>
      <xdr:rowOff>0</xdr:rowOff>
    </xdr:from>
    <xdr:ext cx="1004570" cy="3556"/>
    <xdr:pic>
      <xdr:nvPicPr>
        <xdr:cNvPr id="5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26</xdr:row>
      <xdr:rowOff>0</xdr:rowOff>
    </xdr:from>
    <xdr:ext cx="1004570" cy="3556"/>
    <xdr:pic>
      <xdr:nvPicPr>
        <xdr:cNvPr id="5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26</xdr:row>
      <xdr:rowOff>0</xdr:rowOff>
    </xdr:from>
    <xdr:ext cx="1004570" cy="3556"/>
    <xdr:pic>
      <xdr:nvPicPr>
        <xdr:cNvPr id="5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5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5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5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5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5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6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6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6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6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6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6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6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6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6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6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7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7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7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26</xdr:row>
      <xdr:rowOff>0</xdr:rowOff>
    </xdr:from>
    <xdr:ext cx="1004570" cy="3556"/>
    <xdr:pic>
      <xdr:nvPicPr>
        <xdr:cNvPr id="7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26</xdr:row>
      <xdr:rowOff>0</xdr:rowOff>
    </xdr:from>
    <xdr:ext cx="1004570" cy="3556"/>
    <xdr:pic>
      <xdr:nvPicPr>
        <xdr:cNvPr id="7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26</xdr:row>
      <xdr:rowOff>0</xdr:rowOff>
    </xdr:from>
    <xdr:ext cx="1004570" cy="3556"/>
    <xdr:pic>
      <xdr:nvPicPr>
        <xdr:cNvPr id="7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26</xdr:row>
      <xdr:rowOff>0</xdr:rowOff>
    </xdr:from>
    <xdr:ext cx="1004570" cy="3556"/>
    <xdr:pic>
      <xdr:nvPicPr>
        <xdr:cNvPr id="7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26</xdr:row>
      <xdr:rowOff>0</xdr:rowOff>
    </xdr:from>
    <xdr:ext cx="1004570" cy="3556"/>
    <xdr:pic>
      <xdr:nvPicPr>
        <xdr:cNvPr id="7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26</xdr:row>
      <xdr:rowOff>0</xdr:rowOff>
    </xdr:from>
    <xdr:ext cx="1004570" cy="3556"/>
    <xdr:pic>
      <xdr:nvPicPr>
        <xdr:cNvPr id="7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26</xdr:row>
      <xdr:rowOff>0</xdr:rowOff>
    </xdr:from>
    <xdr:ext cx="1004570" cy="3556"/>
    <xdr:pic>
      <xdr:nvPicPr>
        <xdr:cNvPr id="7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26</xdr:row>
      <xdr:rowOff>0</xdr:rowOff>
    </xdr:from>
    <xdr:ext cx="1004570" cy="3556"/>
    <xdr:pic>
      <xdr:nvPicPr>
        <xdr:cNvPr id="8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8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8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8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8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8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8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8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26</xdr:row>
      <xdr:rowOff>0</xdr:rowOff>
    </xdr:from>
    <xdr:ext cx="1004570" cy="3556"/>
    <xdr:pic>
      <xdr:nvPicPr>
        <xdr:cNvPr id="8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26</xdr:row>
      <xdr:rowOff>0</xdr:rowOff>
    </xdr:from>
    <xdr:ext cx="1004570" cy="3556"/>
    <xdr:pic>
      <xdr:nvPicPr>
        <xdr:cNvPr id="8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26</xdr:row>
      <xdr:rowOff>0</xdr:rowOff>
    </xdr:from>
    <xdr:ext cx="1004570" cy="3556"/>
    <xdr:pic>
      <xdr:nvPicPr>
        <xdr:cNvPr id="9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26</xdr:row>
      <xdr:rowOff>0</xdr:rowOff>
    </xdr:from>
    <xdr:ext cx="1004570" cy="3556"/>
    <xdr:pic>
      <xdr:nvPicPr>
        <xdr:cNvPr id="9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26</xdr:row>
      <xdr:rowOff>0</xdr:rowOff>
    </xdr:from>
    <xdr:ext cx="1004570" cy="3556"/>
    <xdr:pic>
      <xdr:nvPicPr>
        <xdr:cNvPr id="9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26</xdr:row>
      <xdr:rowOff>0</xdr:rowOff>
    </xdr:from>
    <xdr:ext cx="1004570" cy="3556"/>
    <xdr:pic>
      <xdr:nvPicPr>
        <xdr:cNvPr id="9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26</xdr:row>
      <xdr:rowOff>0</xdr:rowOff>
    </xdr:from>
    <xdr:ext cx="1004570" cy="3556"/>
    <xdr:pic>
      <xdr:nvPicPr>
        <xdr:cNvPr id="9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26</xdr:row>
      <xdr:rowOff>0</xdr:rowOff>
    </xdr:from>
    <xdr:ext cx="1004570" cy="3556"/>
    <xdr:pic>
      <xdr:nvPicPr>
        <xdr:cNvPr id="9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9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9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9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9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10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10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10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10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10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10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10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10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10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10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11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26</xdr:row>
      <xdr:rowOff>0</xdr:rowOff>
    </xdr:from>
    <xdr:ext cx="1004570" cy="3556"/>
    <xdr:pic>
      <xdr:nvPicPr>
        <xdr:cNvPr id="11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26</xdr:row>
      <xdr:rowOff>0</xdr:rowOff>
    </xdr:from>
    <xdr:ext cx="1004570" cy="3556"/>
    <xdr:pic>
      <xdr:nvPicPr>
        <xdr:cNvPr id="11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11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11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26</xdr:row>
      <xdr:rowOff>0</xdr:rowOff>
    </xdr:from>
    <xdr:ext cx="1004570" cy="3556"/>
    <xdr:pic>
      <xdr:nvPicPr>
        <xdr:cNvPr id="11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26</xdr:row>
      <xdr:rowOff>0</xdr:rowOff>
    </xdr:from>
    <xdr:ext cx="1004570" cy="3556"/>
    <xdr:pic>
      <xdr:nvPicPr>
        <xdr:cNvPr id="11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11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11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26</xdr:row>
      <xdr:rowOff>0</xdr:rowOff>
    </xdr:from>
    <xdr:ext cx="1004570" cy="3556"/>
    <xdr:pic>
      <xdr:nvPicPr>
        <xdr:cNvPr id="11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12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12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12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12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12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12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12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12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12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12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13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13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13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13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13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13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13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13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13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13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14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14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14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14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14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14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14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14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14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14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15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15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15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15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15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15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15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15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15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15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16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16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16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16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16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16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16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16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16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16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17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17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17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17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17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17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17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17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26</xdr:row>
      <xdr:rowOff>0</xdr:rowOff>
    </xdr:from>
    <xdr:ext cx="1004570" cy="3556"/>
    <xdr:pic>
      <xdr:nvPicPr>
        <xdr:cNvPr id="17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26</xdr:row>
      <xdr:rowOff>0</xdr:rowOff>
    </xdr:from>
    <xdr:ext cx="1004570" cy="3556"/>
    <xdr:pic>
      <xdr:nvPicPr>
        <xdr:cNvPr id="17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26</xdr:row>
      <xdr:rowOff>0</xdr:rowOff>
    </xdr:from>
    <xdr:ext cx="1004570" cy="3556"/>
    <xdr:pic>
      <xdr:nvPicPr>
        <xdr:cNvPr id="18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26</xdr:row>
      <xdr:rowOff>0</xdr:rowOff>
    </xdr:from>
    <xdr:ext cx="1004570" cy="3556"/>
    <xdr:pic>
      <xdr:nvPicPr>
        <xdr:cNvPr id="18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26</xdr:row>
      <xdr:rowOff>0</xdr:rowOff>
    </xdr:from>
    <xdr:ext cx="1004570" cy="3556"/>
    <xdr:pic>
      <xdr:nvPicPr>
        <xdr:cNvPr id="18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26</xdr:row>
      <xdr:rowOff>0</xdr:rowOff>
    </xdr:from>
    <xdr:ext cx="1004570" cy="3556"/>
    <xdr:pic>
      <xdr:nvPicPr>
        <xdr:cNvPr id="18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26</xdr:row>
      <xdr:rowOff>0</xdr:rowOff>
    </xdr:from>
    <xdr:ext cx="1004570" cy="3556"/>
    <xdr:pic>
      <xdr:nvPicPr>
        <xdr:cNvPr id="18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26</xdr:row>
      <xdr:rowOff>0</xdr:rowOff>
    </xdr:from>
    <xdr:ext cx="1004570" cy="3556"/>
    <xdr:pic>
      <xdr:nvPicPr>
        <xdr:cNvPr id="18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26</xdr:row>
      <xdr:rowOff>0</xdr:rowOff>
    </xdr:from>
    <xdr:ext cx="1004570" cy="3556"/>
    <xdr:pic>
      <xdr:nvPicPr>
        <xdr:cNvPr id="18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26</xdr:row>
      <xdr:rowOff>0</xdr:rowOff>
    </xdr:from>
    <xdr:ext cx="1004570" cy="3556"/>
    <xdr:pic>
      <xdr:nvPicPr>
        <xdr:cNvPr id="18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26</xdr:row>
      <xdr:rowOff>0</xdr:rowOff>
    </xdr:from>
    <xdr:ext cx="1004570" cy="3556"/>
    <xdr:pic>
      <xdr:nvPicPr>
        <xdr:cNvPr id="18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26</xdr:row>
      <xdr:rowOff>0</xdr:rowOff>
    </xdr:from>
    <xdr:ext cx="1004570" cy="3556"/>
    <xdr:pic>
      <xdr:nvPicPr>
        <xdr:cNvPr id="18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26</xdr:row>
      <xdr:rowOff>0</xdr:rowOff>
    </xdr:from>
    <xdr:ext cx="1004570" cy="3556"/>
    <xdr:pic>
      <xdr:nvPicPr>
        <xdr:cNvPr id="19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26</xdr:row>
      <xdr:rowOff>0</xdr:rowOff>
    </xdr:from>
    <xdr:ext cx="1004570" cy="3556"/>
    <xdr:pic>
      <xdr:nvPicPr>
        <xdr:cNvPr id="19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26</xdr:row>
      <xdr:rowOff>0</xdr:rowOff>
    </xdr:from>
    <xdr:ext cx="1004570" cy="3556"/>
    <xdr:pic>
      <xdr:nvPicPr>
        <xdr:cNvPr id="19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26</xdr:row>
      <xdr:rowOff>0</xdr:rowOff>
    </xdr:from>
    <xdr:ext cx="1004570" cy="3556"/>
    <xdr:pic>
      <xdr:nvPicPr>
        <xdr:cNvPr id="19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26</xdr:row>
      <xdr:rowOff>0</xdr:rowOff>
    </xdr:from>
    <xdr:ext cx="1004570" cy="3556"/>
    <xdr:pic>
      <xdr:nvPicPr>
        <xdr:cNvPr id="19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26</xdr:row>
      <xdr:rowOff>0</xdr:rowOff>
    </xdr:from>
    <xdr:ext cx="1004570" cy="3556"/>
    <xdr:pic>
      <xdr:nvPicPr>
        <xdr:cNvPr id="19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26</xdr:row>
      <xdr:rowOff>0</xdr:rowOff>
    </xdr:from>
    <xdr:ext cx="1004570" cy="3556"/>
    <xdr:pic>
      <xdr:nvPicPr>
        <xdr:cNvPr id="19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26</xdr:row>
      <xdr:rowOff>0</xdr:rowOff>
    </xdr:from>
    <xdr:ext cx="1004570" cy="3556"/>
    <xdr:pic>
      <xdr:nvPicPr>
        <xdr:cNvPr id="19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26</xdr:row>
      <xdr:rowOff>0</xdr:rowOff>
    </xdr:from>
    <xdr:ext cx="1004570" cy="3556"/>
    <xdr:pic>
      <xdr:nvPicPr>
        <xdr:cNvPr id="19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26</xdr:row>
      <xdr:rowOff>0</xdr:rowOff>
    </xdr:from>
    <xdr:ext cx="1004570" cy="3556"/>
    <xdr:pic>
      <xdr:nvPicPr>
        <xdr:cNvPr id="19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26</xdr:row>
      <xdr:rowOff>0</xdr:rowOff>
    </xdr:from>
    <xdr:ext cx="1004570" cy="3556"/>
    <xdr:pic>
      <xdr:nvPicPr>
        <xdr:cNvPr id="20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26</xdr:row>
      <xdr:rowOff>0</xdr:rowOff>
    </xdr:from>
    <xdr:ext cx="1004570" cy="3556"/>
    <xdr:pic>
      <xdr:nvPicPr>
        <xdr:cNvPr id="20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26</xdr:row>
      <xdr:rowOff>0</xdr:rowOff>
    </xdr:from>
    <xdr:ext cx="1004570" cy="3556"/>
    <xdr:pic>
      <xdr:nvPicPr>
        <xdr:cNvPr id="20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26</xdr:row>
      <xdr:rowOff>0</xdr:rowOff>
    </xdr:from>
    <xdr:ext cx="1004570" cy="3556"/>
    <xdr:pic>
      <xdr:nvPicPr>
        <xdr:cNvPr id="20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26</xdr:row>
      <xdr:rowOff>0</xdr:rowOff>
    </xdr:from>
    <xdr:ext cx="1004570" cy="3556"/>
    <xdr:pic>
      <xdr:nvPicPr>
        <xdr:cNvPr id="20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26</xdr:row>
      <xdr:rowOff>0</xdr:rowOff>
    </xdr:from>
    <xdr:ext cx="1004570" cy="3556"/>
    <xdr:pic>
      <xdr:nvPicPr>
        <xdr:cNvPr id="20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26</xdr:row>
      <xdr:rowOff>0</xdr:rowOff>
    </xdr:from>
    <xdr:ext cx="1004570" cy="3556"/>
    <xdr:pic>
      <xdr:nvPicPr>
        <xdr:cNvPr id="20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26</xdr:row>
      <xdr:rowOff>0</xdr:rowOff>
    </xdr:from>
    <xdr:ext cx="1004570" cy="3556"/>
    <xdr:pic>
      <xdr:nvPicPr>
        <xdr:cNvPr id="20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26</xdr:row>
      <xdr:rowOff>0</xdr:rowOff>
    </xdr:from>
    <xdr:ext cx="1004570" cy="3556"/>
    <xdr:pic>
      <xdr:nvPicPr>
        <xdr:cNvPr id="20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26</xdr:row>
      <xdr:rowOff>0</xdr:rowOff>
    </xdr:from>
    <xdr:ext cx="1004570" cy="3556"/>
    <xdr:pic>
      <xdr:nvPicPr>
        <xdr:cNvPr id="20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26</xdr:row>
      <xdr:rowOff>0</xdr:rowOff>
    </xdr:from>
    <xdr:ext cx="1004570" cy="3556"/>
    <xdr:pic>
      <xdr:nvPicPr>
        <xdr:cNvPr id="21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26</xdr:row>
      <xdr:rowOff>0</xdr:rowOff>
    </xdr:from>
    <xdr:ext cx="1004570" cy="3556"/>
    <xdr:pic>
      <xdr:nvPicPr>
        <xdr:cNvPr id="21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26</xdr:row>
      <xdr:rowOff>0</xdr:rowOff>
    </xdr:from>
    <xdr:ext cx="1004570" cy="3556"/>
    <xdr:pic>
      <xdr:nvPicPr>
        <xdr:cNvPr id="21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26</xdr:row>
      <xdr:rowOff>0</xdr:rowOff>
    </xdr:from>
    <xdr:ext cx="1004570" cy="3556"/>
    <xdr:pic>
      <xdr:nvPicPr>
        <xdr:cNvPr id="21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26</xdr:row>
      <xdr:rowOff>0</xdr:rowOff>
    </xdr:from>
    <xdr:ext cx="1004570" cy="3556"/>
    <xdr:pic>
      <xdr:nvPicPr>
        <xdr:cNvPr id="21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26</xdr:row>
      <xdr:rowOff>0</xdr:rowOff>
    </xdr:from>
    <xdr:ext cx="1004570" cy="3556"/>
    <xdr:pic>
      <xdr:nvPicPr>
        <xdr:cNvPr id="21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26</xdr:row>
      <xdr:rowOff>0</xdr:rowOff>
    </xdr:from>
    <xdr:ext cx="1004570" cy="3556"/>
    <xdr:pic>
      <xdr:nvPicPr>
        <xdr:cNvPr id="21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26</xdr:row>
      <xdr:rowOff>0</xdr:rowOff>
    </xdr:from>
    <xdr:ext cx="1004570" cy="3556"/>
    <xdr:pic>
      <xdr:nvPicPr>
        <xdr:cNvPr id="21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26</xdr:row>
      <xdr:rowOff>0</xdr:rowOff>
    </xdr:from>
    <xdr:ext cx="1004570" cy="3556"/>
    <xdr:pic>
      <xdr:nvPicPr>
        <xdr:cNvPr id="21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26</xdr:row>
      <xdr:rowOff>0</xdr:rowOff>
    </xdr:from>
    <xdr:ext cx="1004570" cy="3556"/>
    <xdr:pic>
      <xdr:nvPicPr>
        <xdr:cNvPr id="21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26</xdr:row>
      <xdr:rowOff>0</xdr:rowOff>
    </xdr:from>
    <xdr:ext cx="1004570" cy="3556"/>
    <xdr:pic>
      <xdr:nvPicPr>
        <xdr:cNvPr id="22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26</xdr:row>
      <xdr:rowOff>0</xdr:rowOff>
    </xdr:from>
    <xdr:ext cx="1004570" cy="3556"/>
    <xdr:pic>
      <xdr:nvPicPr>
        <xdr:cNvPr id="22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26</xdr:row>
      <xdr:rowOff>0</xdr:rowOff>
    </xdr:from>
    <xdr:ext cx="1004570" cy="3556"/>
    <xdr:pic>
      <xdr:nvPicPr>
        <xdr:cNvPr id="22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26</xdr:row>
      <xdr:rowOff>0</xdr:rowOff>
    </xdr:from>
    <xdr:ext cx="1004570" cy="3556"/>
    <xdr:pic>
      <xdr:nvPicPr>
        <xdr:cNvPr id="22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26</xdr:row>
      <xdr:rowOff>0</xdr:rowOff>
    </xdr:from>
    <xdr:ext cx="1004570" cy="3556"/>
    <xdr:pic>
      <xdr:nvPicPr>
        <xdr:cNvPr id="22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26</xdr:row>
      <xdr:rowOff>0</xdr:rowOff>
    </xdr:from>
    <xdr:ext cx="1004570" cy="3556"/>
    <xdr:pic>
      <xdr:nvPicPr>
        <xdr:cNvPr id="22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26</xdr:row>
      <xdr:rowOff>0</xdr:rowOff>
    </xdr:from>
    <xdr:ext cx="1004570" cy="3556"/>
    <xdr:pic>
      <xdr:nvPicPr>
        <xdr:cNvPr id="22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26</xdr:row>
      <xdr:rowOff>0</xdr:rowOff>
    </xdr:from>
    <xdr:ext cx="1004570" cy="3556"/>
    <xdr:pic>
      <xdr:nvPicPr>
        <xdr:cNvPr id="22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26</xdr:row>
      <xdr:rowOff>0</xdr:rowOff>
    </xdr:from>
    <xdr:ext cx="1004570" cy="3556"/>
    <xdr:pic>
      <xdr:nvPicPr>
        <xdr:cNvPr id="22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26</xdr:row>
      <xdr:rowOff>0</xdr:rowOff>
    </xdr:from>
    <xdr:ext cx="1004570" cy="3556"/>
    <xdr:pic>
      <xdr:nvPicPr>
        <xdr:cNvPr id="22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26</xdr:row>
      <xdr:rowOff>0</xdr:rowOff>
    </xdr:from>
    <xdr:ext cx="1004570" cy="3556"/>
    <xdr:pic>
      <xdr:nvPicPr>
        <xdr:cNvPr id="23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26</xdr:row>
      <xdr:rowOff>0</xdr:rowOff>
    </xdr:from>
    <xdr:ext cx="1004570" cy="3556"/>
    <xdr:pic>
      <xdr:nvPicPr>
        <xdr:cNvPr id="23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26</xdr:row>
      <xdr:rowOff>0</xdr:rowOff>
    </xdr:from>
    <xdr:ext cx="1004570" cy="3556"/>
    <xdr:pic>
      <xdr:nvPicPr>
        <xdr:cNvPr id="23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26</xdr:row>
      <xdr:rowOff>0</xdr:rowOff>
    </xdr:from>
    <xdr:ext cx="1004570" cy="3556"/>
    <xdr:pic>
      <xdr:nvPicPr>
        <xdr:cNvPr id="23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26</xdr:row>
      <xdr:rowOff>0</xdr:rowOff>
    </xdr:from>
    <xdr:ext cx="1004570" cy="3556"/>
    <xdr:pic>
      <xdr:nvPicPr>
        <xdr:cNvPr id="23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26</xdr:row>
      <xdr:rowOff>0</xdr:rowOff>
    </xdr:from>
    <xdr:ext cx="1004570" cy="3556"/>
    <xdr:pic>
      <xdr:nvPicPr>
        <xdr:cNvPr id="23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26</xdr:row>
      <xdr:rowOff>0</xdr:rowOff>
    </xdr:from>
    <xdr:ext cx="1004570" cy="3556"/>
    <xdr:pic>
      <xdr:nvPicPr>
        <xdr:cNvPr id="23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26</xdr:row>
      <xdr:rowOff>0</xdr:rowOff>
    </xdr:from>
    <xdr:ext cx="1004570" cy="3556"/>
    <xdr:pic>
      <xdr:nvPicPr>
        <xdr:cNvPr id="23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26</xdr:row>
      <xdr:rowOff>0</xdr:rowOff>
    </xdr:from>
    <xdr:ext cx="1004570" cy="3556"/>
    <xdr:pic>
      <xdr:nvPicPr>
        <xdr:cNvPr id="23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26</xdr:row>
      <xdr:rowOff>0</xdr:rowOff>
    </xdr:from>
    <xdr:ext cx="1004570" cy="3556"/>
    <xdr:pic>
      <xdr:nvPicPr>
        <xdr:cNvPr id="23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26</xdr:row>
      <xdr:rowOff>0</xdr:rowOff>
    </xdr:from>
    <xdr:ext cx="1004570" cy="3556"/>
    <xdr:pic>
      <xdr:nvPicPr>
        <xdr:cNvPr id="24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26</xdr:row>
      <xdr:rowOff>0</xdr:rowOff>
    </xdr:from>
    <xdr:ext cx="1004570" cy="3556"/>
    <xdr:pic>
      <xdr:nvPicPr>
        <xdr:cNvPr id="24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26</xdr:row>
      <xdr:rowOff>0</xdr:rowOff>
    </xdr:from>
    <xdr:ext cx="1004570" cy="3556"/>
    <xdr:pic>
      <xdr:nvPicPr>
        <xdr:cNvPr id="24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26</xdr:row>
      <xdr:rowOff>0</xdr:rowOff>
    </xdr:from>
    <xdr:ext cx="1004570" cy="3556"/>
    <xdr:pic>
      <xdr:nvPicPr>
        <xdr:cNvPr id="24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26</xdr:row>
      <xdr:rowOff>0</xdr:rowOff>
    </xdr:from>
    <xdr:ext cx="1004570" cy="3556"/>
    <xdr:pic>
      <xdr:nvPicPr>
        <xdr:cNvPr id="24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26</xdr:row>
      <xdr:rowOff>0</xdr:rowOff>
    </xdr:from>
    <xdr:ext cx="1004570" cy="3556"/>
    <xdr:pic>
      <xdr:nvPicPr>
        <xdr:cNvPr id="24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26</xdr:row>
      <xdr:rowOff>0</xdr:rowOff>
    </xdr:from>
    <xdr:ext cx="1004570" cy="3556"/>
    <xdr:pic>
      <xdr:nvPicPr>
        <xdr:cNvPr id="24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26</xdr:row>
      <xdr:rowOff>0</xdr:rowOff>
    </xdr:from>
    <xdr:ext cx="1004570" cy="3556"/>
    <xdr:pic>
      <xdr:nvPicPr>
        <xdr:cNvPr id="24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26</xdr:row>
      <xdr:rowOff>0</xdr:rowOff>
    </xdr:from>
    <xdr:ext cx="1004570" cy="3556"/>
    <xdr:pic>
      <xdr:nvPicPr>
        <xdr:cNvPr id="24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26</xdr:row>
      <xdr:rowOff>0</xdr:rowOff>
    </xdr:from>
    <xdr:ext cx="1004570" cy="3556"/>
    <xdr:pic>
      <xdr:nvPicPr>
        <xdr:cNvPr id="24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26</xdr:row>
      <xdr:rowOff>0</xdr:rowOff>
    </xdr:from>
    <xdr:ext cx="1004570" cy="3556"/>
    <xdr:pic>
      <xdr:nvPicPr>
        <xdr:cNvPr id="25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26</xdr:row>
      <xdr:rowOff>0</xdr:rowOff>
    </xdr:from>
    <xdr:ext cx="1004570" cy="3556"/>
    <xdr:pic>
      <xdr:nvPicPr>
        <xdr:cNvPr id="25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26</xdr:row>
      <xdr:rowOff>0</xdr:rowOff>
    </xdr:from>
    <xdr:ext cx="1004570" cy="3556"/>
    <xdr:pic>
      <xdr:nvPicPr>
        <xdr:cNvPr id="25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26</xdr:row>
      <xdr:rowOff>0</xdr:rowOff>
    </xdr:from>
    <xdr:ext cx="1004570" cy="3556"/>
    <xdr:pic>
      <xdr:nvPicPr>
        <xdr:cNvPr id="25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26</xdr:row>
      <xdr:rowOff>0</xdr:rowOff>
    </xdr:from>
    <xdr:ext cx="1004570" cy="3556"/>
    <xdr:pic>
      <xdr:nvPicPr>
        <xdr:cNvPr id="25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26</xdr:row>
      <xdr:rowOff>0</xdr:rowOff>
    </xdr:from>
    <xdr:ext cx="1004570" cy="3556"/>
    <xdr:pic>
      <xdr:nvPicPr>
        <xdr:cNvPr id="25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26</xdr:row>
      <xdr:rowOff>0</xdr:rowOff>
    </xdr:from>
    <xdr:ext cx="1004570" cy="3556"/>
    <xdr:pic>
      <xdr:nvPicPr>
        <xdr:cNvPr id="25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26</xdr:row>
      <xdr:rowOff>0</xdr:rowOff>
    </xdr:from>
    <xdr:ext cx="1004570" cy="3556"/>
    <xdr:pic>
      <xdr:nvPicPr>
        <xdr:cNvPr id="25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26</xdr:row>
      <xdr:rowOff>0</xdr:rowOff>
    </xdr:from>
    <xdr:ext cx="1004570" cy="3556"/>
    <xdr:pic>
      <xdr:nvPicPr>
        <xdr:cNvPr id="25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26</xdr:row>
      <xdr:rowOff>0</xdr:rowOff>
    </xdr:from>
    <xdr:ext cx="1004570" cy="3556"/>
    <xdr:pic>
      <xdr:nvPicPr>
        <xdr:cNvPr id="25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26</xdr:row>
      <xdr:rowOff>0</xdr:rowOff>
    </xdr:from>
    <xdr:ext cx="1004570" cy="3556"/>
    <xdr:pic>
      <xdr:nvPicPr>
        <xdr:cNvPr id="26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26</xdr:row>
      <xdr:rowOff>0</xdr:rowOff>
    </xdr:from>
    <xdr:ext cx="1004570" cy="3556"/>
    <xdr:pic>
      <xdr:nvPicPr>
        <xdr:cNvPr id="26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26</xdr:row>
      <xdr:rowOff>0</xdr:rowOff>
    </xdr:from>
    <xdr:ext cx="1004570" cy="3556"/>
    <xdr:pic>
      <xdr:nvPicPr>
        <xdr:cNvPr id="26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26</xdr:row>
      <xdr:rowOff>0</xdr:rowOff>
    </xdr:from>
    <xdr:ext cx="1004570" cy="3556"/>
    <xdr:pic>
      <xdr:nvPicPr>
        <xdr:cNvPr id="26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26</xdr:row>
      <xdr:rowOff>0</xdr:rowOff>
    </xdr:from>
    <xdr:ext cx="1004570" cy="3556"/>
    <xdr:pic>
      <xdr:nvPicPr>
        <xdr:cNvPr id="26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26</xdr:row>
      <xdr:rowOff>0</xdr:rowOff>
    </xdr:from>
    <xdr:ext cx="1004570" cy="3556"/>
    <xdr:pic>
      <xdr:nvPicPr>
        <xdr:cNvPr id="26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26</xdr:row>
      <xdr:rowOff>0</xdr:rowOff>
    </xdr:from>
    <xdr:ext cx="1004570" cy="3556"/>
    <xdr:pic>
      <xdr:nvPicPr>
        <xdr:cNvPr id="26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26</xdr:row>
      <xdr:rowOff>0</xdr:rowOff>
    </xdr:from>
    <xdr:ext cx="1004570" cy="3556"/>
    <xdr:pic>
      <xdr:nvPicPr>
        <xdr:cNvPr id="26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26</xdr:row>
      <xdr:rowOff>0</xdr:rowOff>
    </xdr:from>
    <xdr:ext cx="1004570" cy="3556"/>
    <xdr:pic>
      <xdr:nvPicPr>
        <xdr:cNvPr id="26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26</xdr:row>
      <xdr:rowOff>0</xdr:rowOff>
    </xdr:from>
    <xdr:ext cx="1004570" cy="3556"/>
    <xdr:pic>
      <xdr:nvPicPr>
        <xdr:cNvPr id="26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26</xdr:row>
      <xdr:rowOff>0</xdr:rowOff>
    </xdr:from>
    <xdr:ext cx="1004570" cy="3556"/>
    <xdr:pic>
      <xdr:nvPicPr>
        <xdr:cNvPr id="27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26</xdr:row>
      <xdr:rowOff>0</xdr:rowOff>
    </xdr:from>
    <xdr:ext cx="1004570" cy="3556"/>
    <xdr:pic>
      <xdr:nvPicPr>
        <xdr:cNvPr id="27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26</xdr:row>
      <xdr:rowOff>0</xdr:rowOff>
    </xdr:from>
    <xdr:ext cx="1004570" cy="3556"/>
    <xdr:pic>
      <xdr:nvPicPr>
        <xdr:cNvPr id="27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26</xdr:row>
      <xdr:rowOff>0</xdr:rowOff>
    </xdr:from>
    <xdr:ext cx="1004570" cy="3556"/>
    <xdr:pic>
      <xdr:nvPicPr>
        <xdr:cNvPr id="27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26</xdr:row>
      <xdr:rowOff>0</xdr:rowOff>
    </xdr:from>
    <xdr:ext cx="1004570" cy="3556"/>
    <xdr:pic>
      <xdr:nvPicPr>
        <xdr:cNvPr id="27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26</xdr:row>
      <xdr:rowOff>0</xdr:rowOff>
    </xdr:from>
    <xdr:ext cx="1004570" cy="3556"/>
    <xdr:pic>
      <xdr:nvPicPr>
        <xdr:cNvPr id="27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26</xdr:row>
      <xdr:rowOff>0</xdr:rowOff>
    </xdr:from>
    <xdr:ext cx="1004570" cy="3556"/>
    <xdr:pic>
      <xdr:nvPicPr>
        <xdr:cNvPr id="27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26</xdr:row>
      <xdr:rowOff>0</xdr:rowOff>
    </xdr:from>
    <xdr:ext cx="1004570" cy="3556"/>
    <xdr:pic>
      <xdr:nvPicPr>
        <xdr:cNvPr id="27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26</xdr:row>
      <xdr:rowOff>0</xdr:rowOff>
    </xdr:from>
    <xdr:ext cx="1004570" cy="3556"/>
    <xdr:pic>
      <xdr:nvPicPr>
        <xdr:cNvPr id="27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26</xdr:row>
      <xdr:rowOff>0</xdr:rowOff>
    </xdr:from>
    <xdr:ext cx="1004570" cy="3556"/>
    <xdr:pic>
      <xdr:nvPicPr>
        <xdr:cNvPr id="27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26</xdr:row>
      <xdr:rowOff>0</xdr:rowOff>
    </xdr:from>
    <xdr:ext cx="1004570" cy="3556"/>
    <xdr:pic>
      <xdr:nvPicPr>
        <xdr:cNvPr id="28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26</xdr:row>
      <xdr:rowOff>0</xdr:rowOff>
    </xdr:from>
    <xdr:ext cx="1004570" cy="3556"/>
    <xdr:pic>
      <xdr:nvPicPr>
        <xdr:cNvPr id="28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26</xdr:row>
      <xdr:rowOff>0</xdr:rowOff>
    </xdr:from>
    <xdr:ext cx="1004570" cy="3556"/>
    <xdr:pic>
      <xdr:nvPicPr>
        <xdr:cNvPr id="28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26</xdr:row>
      <xdr:rowOff>0</xdr:rowOff>
    </xdr:from>
    <xdr:ext cx="1004570" cy="3556"/>
    <xdr:pic>
      <xdr:nvPicPr>
        <xdr:cNvPr id="28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26</xdr:row>
      <xdr:rowOff>0</xdr:rowOff>
    </xdr:from>
    <xdr:ext cx="1004570" cy="3556"/>
    <xdr:pic>
      <xdr:nvPicPr>
        <xdr:cNvPr id="28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26</xdr:row>
      <xdr:rowOff>0</xdr:rowOff>
    </xdr:from>
    <xdr:ext cx="1004570" cy="3556"/>
    <xdr:pic>
      <xdr:nvPicPr>
        <xdr:cNvPr id="28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26</xdr:row>
      <xdr:rowOff>0</xdr:rowOff>
    </xdr:from>
    <xdr:ext cx="1004570" cy="3556"/>
    <xdr:pic>
      <xdr:nvPicPr>
        <xdr:cNvPr id="28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26</xdr:row>
      <xdr:rowOff>0</xdr:rowOff>
    </xdr:from>
    <xdr:ext cx="1004570" cy="3556"/>
    <xdr:pic>
      <xdr:nvPicPr>
        <xdr:cNvPr id="28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26</xdr:row>
      <xdr:rowOff>0</xdr:rowOff>
    </xdr:from>
    <xdr:ext cx="1004570" cy="3556"/>
    <xdr:pic>
      <xdr:nvPicPr>
        <xdr:cNvPr id="28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26</xdr:row>
      <xdr:rowOff>0</xdr:rowOff>
    </xdr:from>
    <xdr:ext cx="1004570" cy="3556"/>
    <xdr:pic>
      <xdr:nvPicPr>
        <xdr:cNvPr id="28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26</xdr:row>
      <xdr:rowOff>0</xdr:rowOff>
    </xdr:from>
    <xdr:ext cx="1004570" cy="3556"/>
    <xdr:pic>
      <xdr:nvPicPr>
        <xdr:cNvPr id="29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26</xdr:row>
      <xdr:rowOff>0</xdr:rowOff>
    </xdr:from>
    <xdr:ext cx="1004570" cy="3556"/>
    <xdr:pic>
      <xdr:nvPicPr>
        <xdr:cNvPr id="29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26</xdr:row>
      <xdr:rowOff>0</xdr:rowOff>
    </xdr:from>
    <xdr:ext cx="1004570" cy="3556"/>
    <xdr:pic>
      <xdr:nvPicPr>
        <xdr:cNvPr id="29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26</xdr:row>
      <xdr:rowOff>0</xdr:rowOff>
    </xdr:from>
    <xdr:ext cx="1004570" cy="3556"/>
    <xdr:pic>
      <xdr:nvPicPr>
        <xdr:cNvPr id="29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26</xdr:row>
      <xdr:rowOff>0</xdr:rowOff>
    </xdr:from>
    <xdr:ext cx="1004570" cy="3556"/>
    <xdr:pic>
      <xdr:nvPicPr>
        <xdr:cNvPr id="29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26</xdr:row>
      <xdr:rowOff>0</xdr:rowOff>
    </xdr:from>
    <xdr:ext cx="1004570" cy="3556"/>
    <xdr:pic>
      <xdr:nvPicPr>
        <xdr:cNvPr id="29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26</xdr:row>
      <xdr:rowOff>0</xdr:rowOff>
    </xdr:from>
    <xdr:ext cx="1004570" cy="3556"/>
    <xdr:pic>
      <xdr:nvPicPr>
        <xdr:cNvPr id="29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26</xdr:row>
      <xdr:rowOff>0</xdr:rowOff>
    </xdr:from>
    <xdr:ext cx="1004570" cy="3556"/>
    <xdr:pic>
      <xdr:nvPicPr>
        <xdr:cNvPr id="29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26</xdr:row>
      <xdr:rowOff>0</xdr:rowOff>
    </xdr:from>
    <xdr:ext cx="1004570" cy="3556"/>
    <xdr:pic>
      <xdr:nvPicPr>
        <xdr:cNvPr id="29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26</xdr:row>
      <xdr:rowOff>0</xdr:rowOff>
    </xdr:from>
    <xdr:ext cx="1004570" cy="3556"/>
    <xdr:pic>
      <xdr:nvPicPr>
        <xdr:cNvPr id="29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26</xdr:row>
      <xdr:rowOff>0</xdr:rowOff>
    </xdr:from>
    <xdr:ext cx="1004570" cy="3556"/>
    <xdr:pic>
      <xdr:nvPicPr>
        <xdr:cNvPr id="30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26</xdr:row>
      <xdr:rowOff>0</xdr:rowOff>
    </xdr:from>
    <xdr:ext cx="1004570" cy="3556"/>
    <xdr:pic>
      <xdr:nvPicPr>
        <xdr:cNvPr id="30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26</xdr:row>
      <xdr:rowOff>0</xdr:rowOff>
    </xdr:from>
    <xdr:ext cx="1004570" cy="3556"/>
    <xdr:pic>
      <xdr:nvPicPr>
        <xdr:cNvPr id="30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26</xdr:row>
      <xdr:rowOff>0</xdr:rowOff>
    </xdr:from>
    <xdr:ext cx="1004570" cy="3556"/>
    <xdr:pic>
      <xdr:nvPicPr>
        <xdr:cNvPr id="30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26</xdr:row>
      <xdr:rowOff>0</xdr:rowOff>
    </xdr:from>
    <xdr:ext cx="1004570" cy="3556"/>
    <xdr:pic>
      <xdr:nvPicPr>
        <xdr:cNvPr id="30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26</xdr:row>
      <xdr:rowOff>0</xdr:rowOff>
    </xdr:from>
    <xdr:ext cx="1004570" cy="3556"/>
    <xdr:pic>
      <xdr:nvPicPr>
        <xdr:cNvPr id="30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26</xdr:row>
      <xdr:rowOff>0</xdr:rowOff>
    </xdr:from>
    <xdr:ext cx="1004570" cy="3556"/>
    <xdr:pic>
      <xdr:nvPicPr>
        <xdr:cNvPr id="30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26</xdr:row>
      <xdr:rowOff>0</xdr:rowOff>
    </xdr:from>
    <xdr:ext cx="1004570" cy="3556"/>
    <xdr:pic>
      <xdr:nvPicPr>
        <xdr:cNvPr id="30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26</xdr:row>
      <xdr:rowOff>0</xdr:rowOff>
    </xdr:from>
    <xdr:ext cx="1004570" cy="3556"/>
    <xdr:pic>
      <xdr:nvPicPr>
        <xdr:cNvPr id="30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26</xdr:row>
      <xdr:rowOff>0</xdr:rowOff>
    </xdr:from>
    <xdr:ext cx="1004570" cy="3556"/>
    <xdr:pic>
      <xdr:nvPicPr>
        <xdr:cNvPr id="30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26</xdr:row>
      <xdr:rowOff>0</xdr:rowOff>
    </xdr:from>
    <xdr:ext cx="1004570" cy="3556"/>
    <xdr:pic>
      <xdr:nvPicPr>
        <xdr:cNvPr id="31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26</xdr:row>
      <xdr:rowOff>0</xdr:rowOff>
    </xdr:from>
    <xdr:ext cx="1004570" cy="3556"/>
    <xdr:pic>
      <xdr:nvPicPr>
        <xdr:cNvPr id="31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26</xdr:row>
      <xdr:rowOff>0</xdr:rowOff>
    </xdr:from>
    <xdr:ext cx="1004570" cy="3556"/>
    <xdr:pic>
      <xdr:nvPicPr>
        <xdr:cNvPr id="31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26</xdr:row>
      <xdr:rowOff>0</xdr:rowOff>
    </xdr:from>
    <xdr:ext cx="1004570" cy="3556"/>
    <xdr:pic>
      <xdr:nvPicPr>
        <xdr:cNvPr id="31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26</xdr:row>
      <xdr:rowOff>0</xdr:rowOff>
    </xdr:from>
    <xdr:ext cx="1004570" cy="3556"/>
    <xdr:pic>
      <xdr:nvPicPr>
        <xdr:cNvPr id="31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26</xdr:row>
      <xdr:rowOff>0</xdr:rowOff>
    </xdr:from>
    <xdr:ext cx="1004570" cy="3556"/>
    <xdr:pic>
      <xdr:nvPicPr>
        <xdr:cNvPr id="31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26</xdr:row>
      <xdr:rowOff>0</xdr:rowOff>
    </xdr:from>
    <xdr:ext cx="1004570" cy="3556"/>
    <xdr:pic>
      <xdr:nvPicPr>
        <xdr:cNvPr id="31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26</xdr:row>
      <xdr:rowOff>0</xdr:rowOff>
    </xdr:from>
    <xdr:ext cx="1004570" cy="3556"/>
    <xdr:pic>
      <xdr:nvPicPr>
        <xdr:cNvPr id="31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26</xdr:row>
      <xdr:rowOff>0</xdr:rowOff>
    </xdr:from>
    <xdr:ext cx="1004570" cy="3556"/>
    <xdr:pic>
      <xdr:nvPicPr>
        <xdr:cNvPr id="31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26</xdr:row>
      <xdr:rowOff>0</xdr:rowOff>
    </xdr:from>
    <xdr:ext cx="1004570" cy="3556"/>
    <xdr:pic>
      <xdr:nvPicPr>
        <xdr:cNvPr id="31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32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32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32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32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32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32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32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32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32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32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33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33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33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33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33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33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33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33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33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33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34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34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34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34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34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34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34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34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34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34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35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35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35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35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35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35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35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35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35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35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36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36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36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36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36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36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36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36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36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36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37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37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37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37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37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37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37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37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26</xdr:row>
      <xdr:rowOff>0</xdr:rowOff>
    </xdr:from>
    <xdr:ext cx="1004570" cy="3556"/>
    <xdr:pic>
      <xdr:nvPicPr>
        <xdr:cNvPr id="37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26</xdr:row>
      <xdr:rowOff>0</xdr:rowOff>
    </xdr:from>
    <xdr:ext cx="1004570" cy="3556"/>
    <xdr:pic>
      <xdr:nvPicPr>
        <xdr:cNvPr id="37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26</xdr:row>
      <xdr:rowOff>0</xdr:rowOff>
    </xdr:from>
    <xdr:ext cx="1004570" cy="3556"/>
    <xdr:pic>
      <xdr:nvPicPr>
        <xdr:cNvPr id="38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26</xdr:row>
      <xdr:rowOff>0</xdr:rowOff>
    </xdr:from>
    <xdr:ext cx="1004570" cy="3556"/>
    <xdr:pic>
      <xdr:nvPicPr>
        <xdr:cNvPr id="38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26</xdr:row>
      <xdr:rowOff>0</xdr:rowOff>
    </xdr:from>
    <xdr:ext cx="1004570" cy="3556"/>
    <xdr:pic>
      <xdr:nvPicPr>
        <xdr:cNvPr id="38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26</xdr:row>
      <xdr:rowOff>0</xdr:rowOff>
    </xdr:from>
    <xdr:ext cx="1004570" cy="3556"/>
    <xdr:pic>
      <xdr:nvPicPr>
        <xdr:cNvPr id="38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26</xdr:row>
      <xdr:rowOff>0</xdr:rowOff>
    </xdr:from>
    <xdr:ext cx="1004570" cy="3556"/>
    <xdr:pic>
      <xdr:nvPicPr>
        <xdr:cNvPr id="38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26</xdr:row>
      <xdr:rowOff>0</xdr:rowOff>
    </xdr:from>
    <xdr:ext cx="1004570" cy="3556"/>
    <xdr:pic>
      <xdr:nvPicPr>
        <xdr:cNvPr id="38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26</xdr:row>
      <xdr:rowOff>0</xdr:rowOff>
    </xdr:from>
    <xdr:ext cx="1004570" cy="3556"/>
    <xdr:pic>
      <xdr:nvPicPr>
        <xdr:cNvPr id="38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26</xdr:row>
      <xdr:rowOff>0</xdr:rowOff>
    </xdr:from>
    <xdr:ext cx="1004570" cy="3556"/>
    <xdr:pic>
      <xdr:nvPicPr>
        <xdr:cNvPr id="38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26</xdr:row>
      <xdr:rowOff>0</xdr:rowOff>
    </xdr:from>
    <xdr:ext cx="1004570" cy="3556"/>
    <xdr:pic>
      <xdr:nvPicPr>
        <xdr:cNvPr id="38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26</xdr:row>
      <xdr:rowOff>0</xdr:rowOff>
    </xdr:from>
    <xdr:ext cx="1004570" cy="3556"/>
    <xdr:pic>
      <xdr:nvPicPr>
        <xdr:cNvPr id="38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26</xdr:row>
      <xdr:rowOff>0</xdr:rowOff>
    </xdr:from>
    <xdr:ext cx="1004570" cy="3556"/>
    <xdr:pic>
      <xdr:nvPicPr>
        <xdr:cNvPr id="39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26</xdr:row>
      <xdr:rowOff>0</xdr:rowOff>
    </xdr:from>
    <xdr:ext cx="1004570" cy="3556"/>
    <xdr:pic>
      <xdr:nvPicPr>
        <xdr:cNvPr id="39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26</xdr:row>
      <xdr:rowOff>0</xdr:rowOff>
    </xdr:from>
    <xdr:ext cx="1004570" cy="3556"/>
    <xdr:pic>
      <xdr:nvPicPr>
        <xdr:cNvPr id="39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26</xdr:row>
      <xdr:rowOff>0</xdr:rowOff>
    </xdr:from>
    <xdr:ext cx="1004570" cy="3556"/>
    <xdr:pic>
      <xdr:nvPicPr>
        <xdr:cNvPr id="39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26</xdr:row>
      <xdr:rowOff>0</xdr:rowOff>
    </xdr:from>
    <xdr:ext cx="1004570" cy="3556"/>
    <xdr:pic>
      <xdr:nvPicPr>
        <xdr:cNvPr id="39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26</xdr:row>
      <xdr:rowOff>0</xdr:rowOff>
    </xdr:from>
    <xdr:ext cx="1004570" cy="3556"/>
    <xdr:pic>
      <xdr:nvPicPr>
        <xdr:cNvPr id="39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26</xdr:row>
      <xdr:rowOff>0</xdr:rowOff>
    </xdr:from>
    <xdr:ext cx="1004570" cy="3556"/>
    <xdr:pic>
      <xdr:nvPicPr>
        <xdr:cNvPr id="39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26</xdr:row>
      <xdr:rowOff>0</xdr:rowOff>
    </xdr:from>
    <xdr:ext cx="1004570" cy="3556"/>
    <xdr:pic>
      <xdr:nvPicPr>
        <xdr:cNvPr id="39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26</xdr:row>
      <xdr:rowOff>0</xdr:rowOff>
    </xdr:from>
    <xdr:ext cx="1004570" cy="3556"/>
    <xdr:pic>
      <xdr:nvPicPr>
        <xdr:cNvPr id="39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26</xdr:row>
      <xdr:rowOff>0</xdr:rowOff>
    </xdr:from>
    <xdr:ext cx="1004570" cy="3556"/>
    <xdr:pic>
      <xdr:nvPicPr>
        <xdr:cNvPr id="39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26</xdr:row>
      <xdr:rowOff>0</xdr:rowOff>
    </xdr:from>
    <xdr:ext cx="1004570" cy="3556"/>
    <xdr:pic>
      <xdr:nvPicPr>
        <xdr:cNvPr id="40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26</xdr:row>
      <xdr:rowOff>0</xdr:rowOff>
    </xdr:from>
    <xdr:ext cx="1004570" cy="3556"/>
    <xdr:pic>
      <xdr:nvPicPr>
        <xdr:cNvPr id="40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26</xdr:row>
      <xdr:rowOff>0</xdr:rowOff>
    </xdr:from>
    <xdr:ext cx="1004570" cy="3556"/>
    <xdr:pic>
      <xdr:nvPicPr>
        <xdr:cNvPr id="40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26</xdr:row>
      <xdr:rowOff>0</xdr:rowOff>
    </xdr:from>
    <xdr:ext cx="1004570" cy="3556"/>
    <xdr:pic>
      <xdr:nvPicPr>
        <xdr:cNvPr id="40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26</xdr:row>
      <xdr:rowOff>0</xdr:rowOff>
    </xdr:from>
    <xdr:ext cx="1004570" cy="3556"/>
    <xdr:pic>
      <xdr:nvPicPr>
        <xdr:cNvPr id="40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26</xdr:row>
      <xdr:rowOff>0</xdr:rowOff>
    </xdr:from>
    <xdr:ext cx="1004570" cy="3556"/>
    <xdr:pic>
      <xdr:nvPicPr>
        <xdr:cNvPr id="40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26</xdr:row>
      <xdr:rowOff>0</xdr:rowOff>
    </xdr:from>
    <xdr:ext cx="1004570" cy="3556"/>
    <xdr:pic>
      <xdr:nvPicPr>
        <xdr:cNvPr id="40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26</xdr:row>
      <xdr:rowOff>0</xdr:rowOff>
    </xdr:from>
    <xdr:ext cx="1004570" cy="3556"/>
    <xdr:pic>
      <xdr:nvPicPr>
        <xdr:cNvPr id="40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26</xdr:row>
      <xdr:rowOff>0</xdr:rowOff>
    </xdr:from>
    <xdr:ext cx="1004570" cy="3556"/>
    <xdr:pic>
      <xdr:nvPicPr>
        <xdr:cNvPr id="40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26</xdr:row>
      <xdr:rowOff>0</xdr:rowOff>
    </xdr:from>
    <xdr:ext cx="1004570" cy="3556"/>
    <xdr:pic>
      <xdr:nvPicPr>
        <xdr:cNvPr id="40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26</xdr:row>
      <xdr:rowOff>0</xdr:rowOff>
    </xdr:from>
    <xdr:ext cx="1004570" cy="3556"/>
    <xdr:pic>
      <xdr:nvPicPr>
        <xdr:cNvPr id="41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26</xdr:row>
      <xdr:rowOff>0</xdr:rowOff>
    </xdr:from>
    <xdr:ext cx="1004570" cy="3556"/>
    <xdr:pic>
      <xdr:nvPicPr>
        <xdr:cNvPr id="41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26</xdr:row>
      <xdr:rowOff>0</xdr:rowOff>
    </xdr:from>
    <xdr:ext cx="1004570" cy="3556"/>
    <xdr:pic>
      <xdr:nvPicPr>
        <xdr:cNvPr id="41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26</xdr:row>
      <xdr:rowOff>0</xdr:rowOff>
    </xdr:from>
    <xdr:ext cx="1004570" cy="3556"/>
    <xdr:pic>
      <xdr:nvPicPr>
        <xdr:cNvPr id="41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26</xdr:row>
      <xdr:rowOff>0</xdr:rowOff>
    </xdr:from>
    <xdr:ext cx="1004570" cy="3556"/>
    <xdr:pic>
      <xdr:nvPicPr>
        <xdr:cNvPr id="41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26</xdr:row>
      <xdr:rowOff>0</xdr:rowOff>
    </xdr:from>
    <xdr:ext cx="1004570" cy="3556"/>
    <xdr:pic>
      <xdr:nvPicPr>
        <xdr:cNvPr id="41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26</xdr:row>
      <xdr:rowOff>0</xdr:rowOff>
    </xdr:from>
    <xdr:ext cx="1004570" cy="3556"/>
    <xdr:pic>
      <xdr:nvPicPr>
        <xdr:cNvPr id="41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26</xdr:row>
      <xdr:rowOff>0</xdr:rowOff>
    </xdr:from>
    <xdr:ext cx="1004570" cy="3556"/>
    <xdr:pic>
      <xdr:nvPicPr>
        <xdr:cNvPr id="41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26</xdr:row>
      <xdr:rowOff>0</xdr:rowOff>
    </xdr:from>
    <xdr:ext cx="1004570" cy="3556"/>
    <xdr:pic>
      <xdr:nvPicPr>
        <xdr:cNvPr id="41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26</xdr:row>
      <xdr:rowOff>0</xdr:rowOff>
    </xdr:from>
    <xdr:ext cx="1004570" cy="3556"/>
    <xdr:pic>
      <xdr:nvPicPr>
        <xdr:cNvPr id="41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26</xdr:row>
      <xdr:rowOff>0</xdr:rowOff>
    </xdr:from>
    <xdr:ext cx="1004570" cy="3556"/>
    <xdr:pic>
      <xdr:nvPicPr>
        <xdr:cNvPr id="42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26</xdr:row>
      <xdr:rowOff>0</xdr:rowOff>
    </xdr:from>
    <xdr:ext cx="1004570" cy="3556"/>
    <xdr:pic>
      <xdr:nvPicPr>
        <xdr:cNvPr id="42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26</xdr:row>
      <xdr:rowOff>0</xdr:rowOff>
    </xdr:from>
    <xdr:ext cx="1004570" cy="3556"/>
    <xdr:pic>
      <xdr:nvPicPr>
        <xdr:cNvPr id="42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26</xdr:row>
      <xdr:rowOff>0</xdr:rowOff>
    </xdr:from>
    <xdr:ext cx="1004570" cy="3556"/>
    <xdr:pic>
      <xdr:nvPicPr>
        <xdr:cNvPr id="42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26</xdr:row>
      <xdr:rowOff>0</xdr:rowOff>
    </xdr:from>
    <xdr:ext cx="1004570" cy="3556"/>
    <xdr:pic>
      <xdr:nvPicPr>
        <xdr:cNvPr id="42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26</xdr:row>
      <xdr:rowOff>0</xdr:rowOff>
    </xdr:from>
    <xdr:ext cx="1004570" cy="3556"/>
    <xdr:pic>
      <xdr:nvPicPr>
        <xdr:cNvPr id="42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26</xdr:row>
      <xdr:rowOff>0</xdr:rowOff>
    </xdr:from>
    <xdr:ext cx="1004570" cy="3556"/>
    <xdr:pic>
      <xdr:nvPicPr>
        <xdr:cNvPr id="42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26</xdr:row>
      <xdr:rowOff>0</xdr:rowOff>
    </xdr:from>
    <xdr:ext cx="1004570" cy="3556"/>
    <xdr:pic>
      <xdr:nvPicPr>
        <xdr:cNvPr id="42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26</xdr:row>
      <xdr:rowOff>0</xdr:rowOff>
    </xdr:from>
    <xdr:ext cx="1004570" cy="3556"/>
    <xdr:pic>
      <xdr:nvPicPr>
        <xdr:cNvPr id="42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26</xdr:row>
      <xdr:rowOff>0</xdr:rowOff>
    </xdr:from>
    <xdr:ext cx="1004570" cy="3556"/>
    <xdr:pic>
      <xdr:nvPicPr>
        <xdr:cNvPr id="42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26</xdr:row>
      <xdr:rowOff>0</xdr:rowOff>
    </xdr:from>
    <xdr:ext cx="1004570" cy="3556"/>
    <xdr:pic>
      <xdr:nvPicPr>
        <xdr:cNvPr id="43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26</xdr:row>
      <xdr:rowOff>0</xdr:rowOff>
    </xdr:from>
    <xdr:ext cx="1004570" cy="3556"/>
    <xdr:pic>
      <xdr:nvPicPr>
        <xdr:cNvPr id="43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26</xdr:row>
      <xdr:rowOff>0</xdr:rowOff>
    </xdr:from>
    <xdr:ext cx="1004570" cy="3556"/>
    <xdr:pic>
      <xdr:nvPicPr>
        <xdr:cNvPr id="43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26</xdr:row>
      <xdr:rowOff>0</xdr:rowOff>
    </xdr:from>
    <xdr:ext cx="1004570" cy="3556"/>
    <xdr:pic>
      <xdr:nvPicPr>
        <xdr:cNvPr id="43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26</xdr:row>
      <xdr:rowOff>0</xdr:rowOff>
    </xdr:from>
    <xdr:ext cx="1004570" cy="3556"/>
    <xdr:pic>
      <xdr:nvPicPr>
        <xdr:cNvPr id="43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26</xdr:row>
      <xdr:rowOff>0</xdr:rowOff>
    </xdr:from>
    <xdr:ext cx="1004570" cy="3556"/>
    <xdr:pic>
      <xdr:nvPicPr>
        <xdr:cNvPr id="43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809952">
          <a:off x="5133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43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43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43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43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44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44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44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44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44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44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44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44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44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44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45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45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45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45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45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45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45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45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45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45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46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46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46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46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26</xdr:row>
      <xdr:rowOff>0</xdr:rowOff>
    </xdr:from>
    <xdr:ext cx="1004570" cy="3556"/>
    <xdr:pic>
      <xdr:nvPicPr>
        <xdr:cNvPr id="46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26</xdr:row>
      <xdr:rowOff>0</xdr:rowOff>
    </xdr:from>
    <xdr:ext cx="1004570" cy="3556"/>
    <xdr:pic>
      <xdr:nvPicPr>
        <xdr:cNvPr id="46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26</xdr:row>
      <xdr:rowOff>0</xdr:rowOff>
    </xdr:from>
    <xdr:ext cx="1004570" cy="3556"/>
    <xdr:pic>
      <xdr:nvPicPr>
        <xdr:cNvPr id="46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26</xdr:row>
      <xdr:rowOff>0</xdr:rowOff>
    </xdr:from>
    <xdr:ext cx="1004570" cy="3556"/>
    <xdr:pic>
      <xdr:nvPicPr>
        <xdr:cNvPr id="46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26</xdr:row>
      <xdr:rowOff>0</xdr:rowOff>
    </xdr:from>
    <xdr:ext cx="1004570" cy="3556"/>
    <xdr:pic>
      <xdr:nvPicPr>
        <xdr:cNvPr id="46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26</xdr:row>
      <xdr:rowOff>0</xdr:rowOff>
    </xdr:from>
    <xdr:ext cx="1004570" cy="3556"/>
    <xdr:pic>
      <xdr:nvPicPr>
        <xdr:cNvPr id="46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26</xdr:row>
      <xdr:rowOff>0</xdr:rowOff>
    </xdr:from>
    <xdr:ext cx="1004570" cy="3556"/>
    <xdr:pic>
      <xdr:nvPicPr>
        <xdr:cNvPr id="47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26</xdr:row>
      <xdr:rowOff>0</xdr:rowOff>
    </xdr:from>
    <xdr:ext cx="1004570" cy="3556"/>
    <xdr:pic>
      <xdr:nvPicPr>
        <xdr:cNvPr id="47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26</xdr:row>
      <xdr:rowOff>0</xdr:rowOff>
    </xdr:from>
    <xdr:ext cx="1004570" cy="3556"/>
    <xdr:pic>
      <xdr:nvPicPr>
        <xdr:cNvPr id="47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26</xdr:row>
      <xdr:rowOff>0</xdr:rowOff>
    </xdr:from>
    <xdr:ext cx="1004570" cy="3556"/>
    <xdr:pic>
      <xdr:nvPicPr>
        <xdr:cNvPr id="47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26</xdr:row>
      <xdr:rowOff>0</xdr:rowOff>
    </xdr:from>
    <xdr:ext cx="1004570" cy="3556"/>
    <xdr:pic>
      <xdr:nvPicPr>
        <xdr:cNvPr id="47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26</xdr:row>
      <xdr:rowOff>0</xdr:rowOff>
    </xdr:from>
    <xdr:ext cx="1004570" cy="3556"/>
    <xdr:pic>
      <xdr:nvPicPr>
        <xdr:cNvPr id="47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26</xdr:row>
      <xdr:rowOff>0</xdr:rowOff>
    </xdr:from>
    <xdr:ext cx="1004570" cy="3556"/>
    <xdr:pic>
      <xdr:nvPicPr>
        <xdr:cNvPr id="47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26</xdr:row>
      <xdr:rowOff>0</xdr:rowOff>
    </xdr:from>
    <xdr:ext cx="1004570" cy="3556"/>
    <xdr:pic>
      <xdr:nvPicPr>
        <xdr:cNvPr id="47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26</xdr:row>
      <xdr:rowOff>0</xdr:rowOff>
    </xdr:from>
    <xdr:ext cx="1004570" cy="3556"/>
    <xdr:pic>
      <xdr:nvPicPr>
        <xdr:cNvPr id="47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26</xdr:row>
      <xdr:rowOff>0</xdr:rowOff>
    </xdr:from>
    <xdr:ext cx="1004570" cy="3556"/>
    <xdr:pic>
      <xdr:nvPicPr>
        <xdr:cNvPr id="47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26</xdr:row>
      <xdr:rowOff>0</xdr:rowOff>
    </xdr:from>
    <xdr:ext cx="1004570" cy="3556"/>
    <xdr:pic>
      <xdr:nvPicPr>
        <xdr:cNvPr id="48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26</xdr:row>
      <xdr:rowOff>0</xdr:rowOff>
    </xdr:from>
    <xdr:ext cx="1004570" cy="3556"/>
    <xdr:pic>
      <xdr:nvPicPr>
        <xdr:cNvPr id="48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26</xdr:row>
      <xdr:rowOff>0</xdr:rowOff>
    </xdr:from>
    <xdr:ext cx="1004570" cy="3556"/>
    <xdr:pic>
      <xdr:nvPicPr>
        <xdr:cNvPr id="48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26</xdr:row>
      <xdr:rowOff>0</xdr:rowOff>
    </xdr:from>
    <xdr:ext cx="1004570" cy="3556"/>
    <xdr:pic>
      <xdr:nvPicPr>
        <xdr:cNvPr id="48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26</xdr:row>
      <xdr:rowOff>0</xdr:rowOff>
    </xdr:from>
    <xdr:ext cx="1004570" cy="3556"/>
    <xdr:pic>
      <xdr:nvPicPr>
        <xdr:cNvPr id="48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26</xdr:row>
      <xdr:rowOff>0</xdr:rowOff>
    </xdr:from>
    <xdr:ext cx="1004570" cy="3556"/>
    <xdr:pic>
      <xdr:nvPicPr>
        <xdr:cNvPr id="48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26</xdr:row>
      <xdr:rowOff>0</xdr:rowOff>
    </xdr:from>
    <xdr:ext cx="1004570" cy="3556"/>
    <xdr:pic>
      <xdr:nvPicPr>
        <xdr:cNvPr id="48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26</xdr:row>
      <xdr:rowOff>0</xdr:rowOff>
    </xdr:from>
    <xdr:ext cx="1004570" cy="3556"/>
    <xdr:pic>
      <xdr:nvPicPr>
        <xdr:cNvPr id="48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26</xdr:row>
      <xdr:rowOff>0</xdr:rowOff>
    </xdr:from>
    <xdr:ext cx="1004570" cy="3556"/>
    <xdr:pic>
      <xdr:nvPicPr>
        <xdr:cNvPr id="48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26</xdr:row>
      <xdr:rowOff>0</xdr:rowOff>
    </xdr:from>
    <xdr:ext cx="1004570" cy="3556"/>
    <xdr:pic>
      <xdr:nvPicPr>
        <xdr:cNvPr id="48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26</xdr:row>
      <xdr:rowOff>0</xdr:rowOff>
    </xdr:from>
    <xdr:ext cx="1004570" cy="3556"/>
    <xdr:pic>
      <xdr:nvPicPr>
        <xdr:cNvPr id="49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26</xdr:row>
      <xdr:rowOff>0</xdr:rowOff>
    </xdr:from>
    <xdr:ext cx="1004570" cy="3556"/>
    <xdr:pic>
      <xdr:nvPicPr>
        <xdr:cNvPr id="49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26</xdr:row>
      <xdr:rowOff>0</xdr:rowOff>
    </xdr:from>
    <xdr:ext cx="1004570" cy="3556"/>
    <xdr:pic>
      <xdr:nvPicPr>
        <xdr:cNvPr id="49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26</xdr:row>
      <xdr:rowOff>0</xdr:rowOff>
    </xdr:from>
    <xdr:ext cx="1004570" cy="3556"/>
    <xdr:pic>
      <xdr:nvPicPr>
        <xdr:cNvPr id="49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49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49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49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49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49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49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50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50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50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50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50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50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50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50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50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50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51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51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51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51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51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51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51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51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51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51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52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52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26</xdr:row>
      <xdr:rowOff>0</xdr:rowOff>
    </xdr:from>
    <xdr:ext cx="1004570" cy="3556"/>
    <xdr:pic>
      <xdr:nvPicPr>
        <xdr:cNvPr id="52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924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14</xdr:col>
      <xdr:colOff>123825</xdr:colOff>
      <xdr:row>22</xdr:row>
      <xdr:rowOff>47625</xdr:rowOff>
    </xdr:from>
    <xdr:to>
      <xdr:col>14</xdr:col>
      <xdr:colOff>304800</xdr:colOff>
      <xdr:row>26</xdr:row>
      <xdr:rowOff>9525</xdr:rowOff>
    </xdr:to>
    <xdr:sp macro="" textlink="">
      <xdr:nvSpPr>
        <xdr:cNvPr id="523" name="Cerrar llave 522"/>
        <xdr:cNvSpPr/>
      </xdr:nvSpPr>
      <xdr:spPr>
        <a:xfrm>
          <a:off x="8829675" y="6219825"/>
          <a:ext cx="180975" cy="7239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24</xdr:row>
      <xdr:rowOff>28575</xdr:rowOff>
    </xdr:from>
    <xdr:to>
      <xdr:col>1</xdr:col>
      <xdr:colOff>1814</xdr:colOff>
      <xdr:row>26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C0050000}"/>
            </a:ext>
          </a:extLst>
        </xdr:cNvPr>
        <xdr:cNvGrpSpPr>
          <a:grpSpLocks/>
        </xdr:cNvGrpSpPr>
      </xdr:nvGrpSpPr>
      <xdr:grpSpPr bwMode="auto">
        <a:xfrm>
          <a:off x="38100" y="7172325"/>
          <a:ext cx="535214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C105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C205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C305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405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505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24</xdr:row>
      <xdr:rowOff>38100</xdr:rowOff>
    </xdr:from>
    <xdr:ext cx="1308177" cy="1524"/>
    <xdr:pic>
      <xdr:nvPicPr>
        <xdr:cNvPr id="8" name="383 Imagen">
          <a:extLst>
            <a:ext uri="{FF2B5EF4-FFF2-40B4-BE49-F238E27FC236}">
              <a16:creationId xmlns:a16="http://schemas.microsoft.com/office/drawing/2014/main" id="{00000000-0008-0000-0300-0000C605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7181850"/>
          <a:ext cx="130817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7619</xdr:colOff>
      <xdr:row>24</xdr:row>
      <xdr:rowOff>7619</xdr:rowOff>
    </xdr:from>
    <xdr:ext cx="1022917" cy="250372"/>
    <xdr:pic>
      <xdr:nvPicPr>
        <xdr:cNvPr id="9" name="384 Imagen">
          <a:extLst>
            <a:ext uri="{FF2B5EF4-FFF2-40B4-BE49-F238E27FC236}">
              <a16:creationId xmlns:a16="http://schemas.microsoft.com/office/drawing/2014/main" id="{00000000-0008-0000-0300-0000C705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69" y="7151369"/>
          <a:ext cx="1022917" cy="25037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34</xdr:row>
      <xdr:rowOff>28575</xdr:rowOff>
    </xdr:from>
    <xdr:to>
      <xdr:col>1</xdr:col>
      <xdr:colOff>1814</xdr:colOff>
      <xdr:row>36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C0050000}"/>
            </a:ext>
          </a:extLst>
        </xdr:cNvPr>
        <xdr:cNvGrpSpPr>
          <a:grpSpLocks/>
        </xdr:cNvGrpSpPr>
      </xdr:nvGrpSpPr>
      <xdr:grpSpPr bwMode="auto">
        <a:xfrm>
          <a:off x="38100" y="10201275"/>
          <a:ext cx="563789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C105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C205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C305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405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505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34</xdr:row>
      <xdr:rowOff>38100</xdr:rowOff>
    </xdr:from>
    <xdr:ext cx="1308177" cy="1524"/>
    <xdr:pic>
      <xdr:nvPicPr>
        <xdr:cNvPr id="8" name="383 Imagen">
          <a:extLst>
            <a:ext uri="{FF2B5EF4-FFF2-40B4-BE49-F238E27FC236}">
              <a16:creationId xmlns:a16="http://schemas.microsoft.com/office/drawing/2014/main" id="{00000000-0008-0000-0300-0000C605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7181850"/>
          <a:ext cx="130817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7619</xdr:colOff>
      <xdr:row>34</xdr:row>
      <xdr:rowOff>7619</xdr:rowOff>
    </xdr:from>
    <xdr:ext cx="1022917" cy="250372"/>
    <xdr:pic>
      <xdr:nvPicPr>
        <xdr:cNvPr id="9" name="384 Imagen">
          <a:extLst>
            <a:ext uri="{FF2B5EF4-FFF2-40B4-BE49-F238E27FC236}">
              <a16:creationId xmlns:a16="http://schemas.microsoft.com/office/drawing/2014/main" id="{00000000-0008-0000-0300-0000C705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69" y="7151369"/>
          <a:ext cx="1022917" cy="25037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24</xdr:row>
      <xdr:rowOff>28575</xdr:rowOff>
    </xdr:from>
    <xdr:to>
      <xdr:col>1</xdr:col>
      <xdr:colOff>1814</xdr:colOff>
      <xdr:row>26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C0050000}"/>
            </a:ext>
          </a:extLst>
        </xdr:cNvPr>
        <xdr:cNvGrpSpPr>
          <a:grpSpLocks/>
        </xdr:cNvGrpSpPr>
      </xdr:nvGrpSpPr>
      <xdr:grpSpPr bwMode="auto">
        <a:xfrm>
          <a:off x="38100" y="7172325"/>
          <a:ext cx="439964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C105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C205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C305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405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505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24</xdr:row>
      <xdr:rowOff>38100</xdr:rowOff>
    </xdr:from>
    <xdr:ext cx="1308177" cy="1524"/>
    <xdr:pic>
      <xdr:nvPicPr>
        <xdr:cNvPr id="8" name="383 Imagen">
          <a:extLst>
            <a:ext uri="{FF2B5EF4-FFF2-40B4-BE49-F238E27FC236}">
              <a16:creationId xmlns:a16="http://schemas.microsoft.com/office/drawing/2014/main" id="{00000000-0008-0000-0300-0000C605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8239125"/>
          <a:ext cx="130817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7619</xdr:colOff>
      <xdr:row>24</xdr:row>
      <xdr:rowOff>7619</xdr:rowOff>
    </xdr:from>
    <xdr:ext cx="1022917" cy="250372"/>
    <xdr:pic>
      <xdr:nvPicPr>
        <xdr:cNvPr id="9" name="384 Imagen">
          <a:extLst>
            <a:ext uri="{FF2B5EF4-FFF2-40B4-BE49-F238E27FC236}">
              <a16:creationId xmlns:a16="http://schemas.microsoft.com/office/drawing/2014/main" id="{00000000-0008-0000-0300-0000C705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19" y="8208644"/>
          <a:ext cx="1022917" cy="25037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30</xdr:row>
      <xdr:rowOff>28575</xdr:rowOff>
    </xdr:from>
    <xdr:to>
      <xdr:col>1</xdr:col>
      <xdr:colOff>1814</xdr:colOff>
      <xdr:row>32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C0050000}"/>
            </a:ext>
          </a:extLst>
        </xdr:cNvPr>
        <xdr:cNvGrpSpPr>
          <a:grpSpLocks/>
        </xdr:cNvGrpSpPr>
      </xdr:nvGrpSpPr>
      <xdr:grpSpPr bwMode="auto">
        <a:xfrm>
          <a:off x="38100" y="8229600"/>
          <a:ext cx="725714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C105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C205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C305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405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505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30</xdr:row>
      <xdr:rowOff>38100</xdr:rowOff>
    </xdr:from>
    <xdr:ext cx="1308177" cy="1524"/>
    <xdr:pic>
      <xdr:nvPicPr>
        <xdr:cNvPr id="8" name="383 Imagen">
          <a:extLst>
            <a:ext uri="{FF2B5EF4-FFF2-40B4-BE49-F238E27FC236}">
              <a16:creationId xmlns:a16="http://schemas.microsoft.com/office/drawing/2014/main" id="{00000000-0008-0000-0300-0000C605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8353425"/>
          <a:ext cx="130817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7619</xdr:colOff>
      <xdr:row>30</xdr:row>
      <xdr:rowOff>7619</xdr:rowOff>
    </xdr:from>
    <xdr:ext cx="1022917" cy="250372"/>
    <xdr:pic>
      <xdr:nvPicPr>
        <xdr:cNvPr id="9" name="384 Imagen">
          <a:extLst>
            <a:ext uri="{FF2B5EF4-FFF2-40B4-BE49-F238E27FC236}">
              <a16:creationId xmlns:a16="http://schemas.microsoft.com/office/drawing/2014/main" id="{00000000-0008-0000-0300-0000C705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19" y="8322944"/>
          <a:ext cx="1022917" cy="25037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28</xdr:row>
      <xdr:rowOff>28575</xdr:rowOff>
    </xdr:from>
    <xdr:to>
      <xdr:col>1</xdr:col>
      <xdr:colOff>1814</xdr:colOff>
      <xdr:row>30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C0050000}"/>
            </a:ext>
          </a:extLst>
        </xdr:cNvPr>
        <xdr:cNvGrpSpPr>
          <a:grpSpLocks/>
        </xdr:cNvGrpSpPr>
      </xdr:nvGrpSpPr>
      <xdr:grpSpPr bwMode="auto">
        <a:xfrm>
          <a:off x="38100" y="6772275"/>
          <a:ext cx="459014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C105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C205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C305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405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505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28</xdr:row>
      <xdr:rowOff>38100</xdr:rowOff>
    </xdr:from>
    <xdr:ext cx="1308177" cy="1524"/>
    <xdr:pic>
      <xdr:nvPicPr>
        <xdr:cNvPr id="8" name="383 Imagen">
          <a:extLst>
            <a:ext uri="{FF2B5EF4-FFF2-40B4-BE49-F238E27FC236}">
              <a16:creationId xmlns:a16="http://schemas.microsoft.com/office/drawing/2014/main" id="{00000000-0008-0000-0300-0000C605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705600"/>
          <a:ext cx="130817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7619</xdr:colOff>
      <xdr:row>28</xdr:row>
      <xdr:rowOff>7619</xdr:rowOff>
    </xdr:from>
    <xdr:ext cx="1022917" cy="250372"/>
    <xdr:pic>
      <xdr:nvPicPr>
        <xdr:cNvPr id="9" name="384 Imagen">
          <a:extLst>
            <a:ext uri="{FF2B5EF4-FFF2-40B4-BE49-F238E27FC236}">
              <a16:creationId xmlns:a16="http://schemas.microsoft.com/office/drawing/2014/main" id="{00000000-0008-0000-0300-0000C705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069" y="6675119"/>
          <a:ext cx="1022917" cy="25037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26</xdr:row>
      <xdr:rowOff>28575</xdr:rowOff>
    </xdr:from>
    <xdr:to>
      <xdr:col>1</xdr:col>
      <xdr:colOff>1814</xdr:colOff>
      <xdr:row>28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C0050000}"/>
            </a:ext>
          </a:extLst>
        </xdr:cNvPr>
        <xdr:cNvGrpSpPr>
          <a:grpSpLocks/>
        </xdr:cNvGrpSpPr>
      </xdr:nvGrpSpPr>
      <xdr:grpSpPr bwMode="auto">
        <a:xfrm>
          <a:off x="38100" y="6696075"/>
          <a:ext cx="516164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C105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C205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C305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405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505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26</xdr:row>
      <xdr:rowOff>38100</xdr:rowOff>
    </xdr:from>
    <xdr:ext cx="1308177" cy="1524"/>
    <xdr:pic>
      <xdr:nvPicPr>
        <xdr:cNvPr id="8" name="383 Imagen">
          <a:extLst>
            <a:ext uri="{FF2B5EF4-FFF2-40B4-BE49-F238E27FC236}">
              <a16:creationId xmlns:a16="http://schemas.microsoft.com/office/drawing/2014/main" id="{00000000-0008-0000-0300-0000C605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" y="5913120"/>
          <a:ext cx="130817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7619</xdr:colOff>
      <xdr:row>26</xdr:row>
      <xdr:rowOff>7619</xdr:rowOff>
    </xdr:from>
    <xdr:ext cx="1022917" cy="250372"/>
    <xdr:pic>
      <xdr:nvPicPr>
        <xdr:cNvPr id="9" name="384 Imagen">
          <a:extLst>
            <a:ext uri="{FF2B5EF4-FFF2-40B4-BE49-F238E27FC236}">
              <a16:creationId xmlns:a16="http://schemas.microsoft.com/office/drawing/2014/main" id="{00000000-0008-0000-0300-0000C705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099" y="6530339"/>
          <a:ext cx="1022917" cy="25037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26</xdr:row>
      <xdr:rowOff>28575</xdr:rowOff>
    </xdr:from>
    <xdr:to>
      <xdr:col>1</xdr:col>
      <xdr:colOff>1814</xdr:colOff>
      <xdr:row>28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C0050000}"/>
            </a:ext>
          </a:extLst>
        </xdr:cNvPr>
        <xdr:cNvGrpSpPr>
          <a:grpSpLocks/>
        </xdr:cNvGrpSpPr>
      </xdr:nvGrpSpPr>
      <xdr:grpSpPr bwMode="auto">
        <a:xfrm>
          <a:off x="38100" y="6076950"/>
          <a:ext cx="382814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C105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C205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C305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405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505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26</xdr:row>
      <xdr:rowOff>38100</xdr:rowOff>
    </xdr:from>
    <xdr:ext cx="1308177" cy="1524"/>
    <xdr:pic>
      <xdr:nvPicPr>
        <xdr:cNvPr id="8" name="383 Imagen">
          <a:extLst>
            <a:ext uri="{FF2B5EF4-FFF2-40B4-BE49-F238E27FC236}">
              <a16:creationId xmlns:a16="http://schemas.microsoft.com/office/drawing/2014/main" id="{00000000-0008-0000-0300-0000C605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381750"/>
          <a:ext cx="130817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419099</xdr:colOff>
      <xdr:row>25</xdr:row>
      <xdr:rowOff>190499</xdr:rowOff>
    </xdr:from>
    <xdr:ext cx="1022917" cy="250372"/>
    <xdr:pic>
      <xdr:nvPicPr>
        <xdr:cNvPr id="9" name="384 Imagen">
          <a:extLst>
            <a:ext uri="{FF2B5EF4-FFF2-40B4-BE49-F238E27FC236}">
              <a16:creationId xmlns:a16="http://schemas.microsoft.com/office/drawing/2014/main" id="{00000000-0008-0000-0300-0000C705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099" y="6343649"/>
          <a:ext cx="1022917" cy="25037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24</xdr:row>
      <xdr:rowOff>28575</xdr:rowOff>
    </xdr:from>
    <xdr:to>
      <xdr:col>1</xdr:col>
      <xdr:colOff>1814</xdr:colOff>
      <xdr:row>26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C0050000}"/>
            </a:ext>
          </a:extLst>
        </xdr:cNvPr>
        <xdr:cNvGrpSpPr>
          <a:grpSpLocks/>
        </xdr:cNvGrpSpPr>
      </xdr:nvGrpSpPr>
      <xdr:grpSpPr bwMode="auto">
        <a:xfrm>
          <a:off x="38100" y="5644515"/>
          <a:ext cx="504734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C105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C205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C305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405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505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24</xdr:row>
      <xdr:rowOff>38100</xdr:rowOff>
    </xdr:from>
    <xdr:ext cx="1308177" cy="1524"/>
    <xdr:pic>
      <xdr:nvPicPr>
        <xdr:cNvPr id="8" name="383 Imagen">
          <a:extLst>
            <a:ext uri="{FF2B5EF4-FFF2-40B4-BE49-F238E27FC236}">
              <a16:creationId xmlns:a16="http://schemas.microsoft.com/office/drawing/2014/main" id="{00000000-0008-0000-0300-0000C605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752850"/>
          <a:ext cx="130817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419099</xdr:colOff>
      <xdr:row>23</xdr:row>
      <xdr:rowOff>190499</xdr:rowOff>
    </xdr:from>
    <xdr:ext cx="1022917" cy="250372"/>
    <xdr:pic>
      <xdr:nvPicPr>
        <xdr:cNvPr id="9" name="384 Imagen">
          <a:extLst>
            <a:ext uri="{FF2B5EF4-FFF2-40B4-BE49-F238E27FC236}">
              <a16:creationId xmlns:a16="http://schemas.microsoft.com/office/drawing/2014/main" id="{00000000-0008-0000-0300-0000C705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099" y="3714749"/>
          <a:ext cx="1022917" cy="25037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sqref="A1:N25"/>
    </sheetView>
  </sheetViews>
  <sheetFormatPr baseColWidth="10" defaultRowHeight="15" x14ac:dyDescent="0.25"/>
  <cols>
    <col min="1" max="1" width="8.5703125" customWidth="1"/>
    <col min="3" max="3" width="7.42578125" customWidth="1"/>
    <col min="5" max="5" width="7.85546875" customWidth="1"/>
    <col min="7" max="7" width="8.140625" customWidth="1"/>
    <col min="9" max="9" width="7" customWidth="1"/>
    <col min="10" max="10" width="13.7109375" customWidth="1"/>
    <col min="11" max="11" width="8.42578125" customWidth="1"/>
    <col min="12" max="12" width="6" customWidth="1"/>
    <col min="13" max="13" width="5.28515625" customWidth="1"/>
    <col min="14" max="14" width="7.140625" customWidth="1"/>
  </cols>
  <sheetData>
    <row r="1" spans="1:14" x14ac:dyDescent="0.25">
      <c r="B1" t="s">
        <v>40</v>
      </c>
    </row>
    <row r="2" spans="1:14" x14ac:dyDescent="0.25">
      <c r="A2" s="123" t="s">
        <v>0</v>
      </c>
      <c r="B2" s="12" t="s">
        <v>1</v>
      </c>
      <c r="C2" s="123" t="s">
        <v>2</v>
      </c>
      <c r="D2" s="123" t="s">
        <v>3</v>
      </c>
      <c r="E2" s="123" t="s">
        <v>4</v>
      </c>
      <c r="F2" s="124" t="s">
        <v>5</v>
      </c>
      <c r="G2" s="123" t="s">
        <v>4</v>
      </c>
      <c r="H2" s="123" t="s">
        <v>6</v>
      </c>
      <c r="I2" s="123" t="s">
        <v>4</v>
      </c>
      <c r="J2" s="123" t="s">
        <v>7</v>
      </c>
      <c r="K2" s="123" t="s">
        <v>4</v>
      </c>
      <c r="L2" s="123" t="s">
        <v>12</v>
      </c>
      <c r="M2" s="123" t="s">
        <v>4</v>
      </c>
      <c r="N2" s="123" t="s">
        <v>8</v>
      </c>
    </row>
    <row r="3" spans="1:14" x14ac:dyDescent="0.25">
      <c r="A3" s="175"/>
      <c r="B3" s="128" t="s">
        <v>63</v>
      </c>
      <c r="C3" s="30"/>
      <c r="D3" s="128" t="s">
        <v>63</v>
      </c>
      <c r="E3" s="34"/>
      <c r="F3" s="128" t="s">
        <v>63</v>
      </c>
      <c r="G3" s="34"/>
      <c r="H3" s="128" t="s">
        <v>63</v>
      </c>
      <c r="I3" s="34"/>
      <c r="J3" s="128" t="s">
        <v>63</v>
      </c>
      <c r="K3" s="34"/>
      <c r="L3" s="23"/>
      <c r="M3" s="24"/>
      <c r="N3" s="24"/>
    </row>
    <row r="4" spans="1:14" x14ac:dyDescent="0.25">
      <c r="A4" s="129">
        <v>10.3</v>
      </c>
      <c r="B4" s="132" t="s">
        <v>14</v>
      </c>
      <c r="C4" s="28">
        <v>0.21</v>
      </c>
      <c r="D4" s="132" t="s">
        <v>13</v>
      </c>
      <c r="E4" s="147">
        <v>1.54</v>
      </c>
      <c r="F4" s="132" t="s">
        <v>14</v>
      </c>
      <c r="G4" s="147">
        <v>0.21</v>
      </c>
      <c r="H4" s="132" t="s">
        <v>14</v>
      </c>
      <c r="I4" s="147">
        <v>0.21</v>
      </c>
      <c r="J4" s="132" t="s">
        <v>14</v>
      </c>
      <c r="K4" s="147">
        <v>0.21</v>
      </c>
      <c r="L4" s="26"/>
      <c r="M4" s="28"/>
      <c r="N4" s="28">
        <v>2.38</v>
      </c>
    </row>
    <row r="5" spans="1:14" x14ac:dyDescent="0.25">
      <c r="A5" s="125"/>
      <c r="B5" s="126" t="s">
        <v>64</v>
      </c>
      <c r="C5" s="30"/>
      <c r="D5" s="126"/>
      <c r="E5" s="29"/>
      <c r="F5" s="54"/>
      <c r="G5" s="29"/>
      <c r="H5" s="128"/>
      <c r="I5" s="29"/>
      <c r="J5" s="126" t="s">
        <v>64</v>
      </c>
      <c r="K5" s="20"/>
      <c r="L5" s="126"/>
      <c r="M5" s="24"/>
      <c r="N5" s="24"/>
    </row>
    <row r="6" spans="1:14" x14ac:dyDescent="0.25">
      <c r="A6" s="129">
        <v>7</v>
      </c>
      <c r="B6" s="159" t="s">
        <v>14</v>
      </c>
      <c r="C6" s="28">
        <v>0.33</v>
      </c>
      <c r="D6" s="159"/>
      <c r="E6" s="25"/>
      <c r="F6" s="26"/>
      <c r="G6" s="25"/>
      <c r="H6" s="27"/>
      <c r="I6" s="25"/>
      <c r="J6" s="26" t="s">
        <v>13</v>
      </c>
      <c r="K6" s="25">
        <v>1.28</v>
      </c>
      <c r="L6" s="26"/>
      <c r="M6" s="28"/>
      <c r="N6" s="28">
        <f>C6+K6</f>
        <v>1.61</v>
      </c>
    </row>
    <row r="7" spans="1:14" ht="24.75" x14ac:dyDescent="0.25">
      <c r="A7" s="125"/>
      <c r="B7" s="1" t="s">
        <v>66</v>
      </c>
      <c r="C7" s="24"/>
      <c r="D7" s="23"/>
      <c r="E7" s="21"/>
      <c r="F7" s="22" t="s">
        <v>66</v>
      </c>
      <c r="G7" s="21"/>
      <c r="H7" s="23"/>
      <c r="I7" s="20"/>
      <c r="J7" s="23" t="s">
        <v>66</v>
      </c>
      <c r="K7" s="20"/>
      <c r="L7" s="23"/>
      <c r="M7" s="23"/>
      <c r="N7" s="24"/>
    </row>
    <row r="8" spans="1:14" x14ac:dyDescent="0.25">
      <c r="A8" s="129">
        <v>6</v>
      </c>
      <c r="B8" s="3" t="s">
        <v>14</v>
      </c>
      <c r="C8" s="28">
        <v>0.25</v>
      </c>
      <c r="D8" s="26"/>
      <c r="E8" s="147"/>
      <c r="F8" s="26" t="s">
        <v>14</v>
      </c>
      <c r="G8" s="25">
        <v>0.25</v>
      </c>
      <c r="H8" s="27"/>
      <c r="I8" s="25"/>
      <c r="J8" s="27" t="s">
        <v>13</v>
      </c>
      <c r="K8" s="25">
        <v>0.88</v>
      </c>
      <c r="L8" s="26"/>
      <c r="M8" s="27"/>
      <c r="N8" s="28">
        <f>C8+E8+G8+I8+K8+M8</f>
        <v>1.38</v>
      </c>
    </row>
    <row r="9" spans="1:14" ht="24.75" x14ac:dyDescent="0.25">
      <c r="A9" s="24"/>
      <c r="B9" s="22" t="s">
        <v>85</v>
      </c>
      <c r="C9" s="24"/>
      <c r="D9" s="22" t="s">
        <v>85</v>
      </c>
      <c r="E9" s="21"/>
      <c r="F9" s="22" t="s">
        <v>85</v>
      </c>
      <c r="G9" s="77"/>
      <c r="H9" s="22" t="s">
        <v>85</v>
      </c>
      <c r="I9" s="77"/>
      <c r="J9" s="22" t="s">
        <v>85</v>
      </c>
      <c r="K9" s="77"/>
      <c r="L9" s="22"/>
      <c r="M9" s="24"/>
      <c r="N9" s="24"/>
    </row>
    <row r="10" spans="1:14" x14ac:dyDescent="0.25">
      <c r="A10" s="28">
        <v>16.88</v>
      </c>
      <c r="B10" s="26" t="s">
        <v>16</v>
      </c>
      <c r="C10" s="28">
        <v>0.33</v>
      </c>
      <c r="D10" s="26" t="s">
        <v>16</v>
      </c>
      <c r="E10" s="147">
        <v>0.33</v>
      </c>
      <c r="F10" s="26" t="s">
        <v>13</v>
      </c>
      <c r="G10" s="160">
        <v>2.58</v>
      </c>
      <c r="H10" s="26" t="s">
        <v>16</v>
      </c>
      <c r="I10" s="160">
        <v>0.33</v>
      </c>
      <c r="J10" s="26" t="s">
        <v>16</v>
      </c>
      <c r="K10" s="160">
        <v>0.33</v>
      </c>
      <c r="L10" s="201"/>
      <c r="M10" s="200"/>
      <c r="N10" s="28">
        <v>3.9</v>
      </c>
    </row>
    <row r="11" spans="1:14" ht="24.75" x14ac:dyDescent="0.25">
      <c r="A11" s="24"/>
      <c r="B11" s="22" t="s">
        <v>86</v>
      </c>
      <c r="C11" s="24"/>
      <c r="D11" s="22" t="s">
        <v>86</v>
      </c>
      <c r="E11" s="21"/>
      <c r="F11" s="22" t="s">
        <v>86</v>
      </c>
      <c r="G11" s="77"/>
      <c r="H11" s="22" t="s">
        <v>86</v>
      </c>
      <c r="I11" s="77"/>
      <c r="J11" s="22" t="s">
        <v>86</v>
      </c>
      <c r="K11" s="77"/>
      <c r="L11" s="22"/>
      <c r="M11" s="24"/>
      <c r="N11" s="24"/>
    </row>
    <row r="12" spans="1:14" x14ac:dyDescent="0.25">
      <c r="A12" s="28">
        <v>16.88</v>
      </c>
      <c r="B12" s="26" t="s">
        <v>16</v>
      </c>
      <c r="C12" s="28">
        <v>0.33</v>
      </c>
      <c r="D12" s="26" t="s">
        <v>16</v>
      </c>
      <c r="E12" s="147">
        <v>0.33</v>
      </c>
      <c r="F12" s="26" t="s">
        <v>16</v>
      </c>
      <c r="G12" s="160">
        <v>0.33</v>
      </c>
      <c r="H12" s="26" t="s">
        <v>16</v>
      </c>
      <c r="I12" s="160">
        <v>0.33</v>
      </c>
      <c r="J12" s="26" t="s">
        <v>13</v>
      </c>
      <c r="K12" s="160">
        <v>2.58</v>
      </c>
      <c r="L12" s="201"/>
      <c r="M12" s="200"/>
      <c r="N12" s="28">
        <v>3.9</v>
      </c>
    </row>
    <row r="13" spans="1:14" ht="24.75" x14ac:dyDescent="0.25">
      <c r="A13" s="24"/>
      <c r="B13" s="22" t="s">
        <v>87</v>
      </c>
      <c r="C13" s="24"/>
      <c r="D13" s="22" t="s">
        <v>87</v>
      </c>
      <c r="E13" s="21"/>
      <c r="F13" s="22" t="s">
        <v>87</v>
      </c>
      <c r="G13" s="77"/>
      <c r="H13" s="22" t="s">
        <v>87</v>
      </c>
      <c r="I13" s="77"/>
      <c r="J13" s="22" t="s">
        <v>87</v>
      </c>
      <c r="K13" s="77"/>
      <c r="L13" s="22"/>
      <c r="M13" s="24"/>
      <c r="N13" s="24"/>
    </row>
    <row r="14" spans="1:14" x14ac:dyDescent="0.25">
      <c r="A14" s="28">
        <v>16.88</v>
      </c>
      <c r="B14" s="26" t="s">
        <v>13</v>
      </c>
      <c r="C14" s="28">
        <v>2.58</v>
      </c>
      <c r="D14" s="26" t="s">
        <v>16</v>
      </c>
      <c r="E14" s="147">
        <v>0.33</v>
      </c>
      <c r="F14" s="26" t="s">
        <v>16</v>
      </c>
      <c r="G14" s="160">
        <v>0.33</v>
      </c>
      <c r="H14" s="26" t="s">
        <v>16</v>
      </c>
      <c r="I14" s="160">
        <v>0.33</v>
      </c>
      <c r="J14" s="26" t="s">
        <v>16</v>
      </c>
      <c r="K14" s="160">
        <v>0.33</v>
      </c>
      <c r="L14" s="201"/>
      <c r="M14" s="200"/>
      <c r="N14" s="28">
        <v>3.9</v>
      </c>
    </row>
    <row r="15" spans="1:14" ht="84.75" x14ac:dyDescent="0.25">
      <c r="A15" s="30"/>
      <c r="B15" s="197"/>
      <c r="C15" s="30"/>
      <c r="D15" s="54"/>
      <c r="E15" s="232"/>
      <c r="F15" s="199"/>
      <c r="G15" s="35"/>
      <c r="H15" s="198"/>
      <c r="I15" s="35"/>
      <c r="J15" s="198" t="s">
        <v>88</v>
      </c>
      <c r="K15" s="35"/>
      <c r="L15" s="54"/>
      <c r="M15" s="30"/>
      <c r="N15" s="30"/>
    </row>
    <row r="16" spans="1:14" x14ac:dyDescent="0.25">
      <c r="A16" s="28">
        <v>1.5</v>
      </c>
      <c r="B16" s="132"/>
      <c r="C16" s="28"/>
      <c r="D16" s="26"/>
      <c r="E16" s="233"/>
      <c r="F16" s="131"/>
      <c r="G16" s="160"/>
      <c r="H16" s="132"/>
      <c r="I16" s="160"/>
      <c r="J16" s="132"/>
      <c r="K16" s="160">
        <v>0.34</v>
      </c>
      <c r="L16" s="26"/>
      <c r="M16" s="28"/>
      <c r="N16" s="28">
        <v>0.34</v>
      </c>
    </row>
    <row r="17" spans="1:14" ht="108.75" x14ac:dyDescent="0.25">
      <c r="A17" s="240"/>
      <c r="B17" s="22"/>
      <c r="C17" s="241"/>
      <c r="D17" s="22" t="s">
        <v>99</v>
      </c>
      <c r="E17" s="232"/>
      <c r="F17" s="199"/>
      <c r="G17" s="35"/>
      <c r="H17" s="22"/>
      <c r="I17" s="79"/>
      <c r="J17" s="22"/>
      <c r="K17" s="79"/>
      <c r="L17" s="54"/>
      <c r="M17" s="30"/>
      <c r="N17" s="30"/>
    </row>
    <row r="18" spans="1:14" x14ac:dyDescent="0.25">
      <c r="A18" s="204">
        <v>3.24</v>
      </c>
      <c r="B18" s="26"/>
      <c r="C18" s="244"/>
      <c r="D18" s="26"/>
      <c r="E18" s="233">
        <v>0.75</v>
      </c>
      <c r="F18" s="131"/>
      <c r="G18" s="160"/>
      <c r="H18" s="26"/>
      <c r="I18" s="245"/>
      <c r="J18" s="26"/>
      <c r="K18" s="245"/>
      <c r="L18" s="26"/>
      <c r="M18" s="28"/>
      <c r="N18" s="28">
        <v>0.75</v>
      </c>
    </row>
    <row r="19" spans="1:14" x14ac:dyDescent="0.25">
      <c r="A19" s="29"/>
      <c r="B19" s="55" t="s">
        <v>97</v>
      </c>
      <c r="C19" s="135"/>
      <c r="D19" s="55"/>
      <c r="E19" s="81"/>
      <c r="F19" s="55"/>
      <c r="G19" s="81"/>
      <c r="H19" s="98"/>
      <c r="I19" s="81"/>
      <c r="J19" s="55"/>
      <c r="K19" s="81"/>
      <c r="L19" s="98"/>
      <c r="M19" s="98"/>
      <c r="N19" s="81"/>
    </row>
    <row r="20" spans="1:14" x14ac:dyDescent="0.25">
      <c r="A20" s="25">
        <v>6.5</v>
      </c>
      <c r="B20" s="4" t="s">
        <v>13</v>
      </c>
      <c r="C20" s="15">
        <v>1.5</v>
      </c>
      <c r="D20" s="4"/>
      <c r="E20" s="72"/>
      <c r="F20" s="4"/>
      <c r="G20" s="72"/>
      <c r="H20" s="3"/>
      <c r="I20" s="72"/>
      <c r="J20" s="4"/>
      <c r="K20" s="72"/>
      <c r="L20" s="3"/>
      <c r="M20" s="3"/>
      <c r="N20" s="72">
        <f>C20+E20+G20+I20+K20+M20</f>
        <v>1.5</v>
      </c>
    </row>
    <row r="21" spans="1:14" x14ac:dyDescent="0.25">
      <c r="A21" s="142"/>
      <c r="B21" s="1"/>
      <c r="C21" s="24"/>
      <c r="D21" s="23"/>
      <c r="E21" s="239"/>
      <c r="F21" s="22"/>
      <c r="G21" s="20"/>
      <c r="H21" s="23"/>
      <c r="I21" s="20"/>
      <c r="J21" s="23"/>
      <c r="K21" s="20"/>
      <c r="L21" s="23"/>
      <c r="M21" s="24"/>
      <c r="N21" s="24"/>
    </row>
    <row r="22" spans="1:14" x14ac:dyDescent="0.25">
      <c r="A22" s="145">
        <f>SUM(A3:A21)</f>
        <v>85.179999999999993</v>
      </c>
      <c r="B22" s="146" t="s">
        <v>8</v>
      </c>
      <c r="C22" s="28">
        <f>SUM(C3:C21)</f>
        <v>5.53</v>
      </c>
      <c r="D22" s="61"/>
      <c r="E22" s="168">
        <f>SUM(E3:E21)</f>
        <v>3.2800000000000002</v>
      </c>
      <c r="F22" s="147"/>
      <c r="G22" s="25">
        <f>SUM(G3:G21)</f>
        <v>3.7</v>
      </c>
      <c r="H22" s="129"/>
      <c r="I22" s="25">
        <f>SUM(I3:I21)</f>
        <v>1.2000000000000002</v>
      </c>
      <c r="J22" s="129"/>
      <c r="K22" s="168">
        <f>SUM(K3:K21)</f>
        <v>5.95</v>
      </c>
      <c r="L22" s="61"/>
      <c r="M22" s="62">
        <f>SUM(M3:M21)</f>
        <v>0</v>
      </c>
      <c r="N22" s="148">
        <f>SUM(N3:N21)</f>
        <v>19.66</v>
      </c>
    </row>
    <row r="23" spans="1:14" x14ac:dyDescent="0.25">
      <c r="A23" s="149"/>
      <c r="B23" s="10"/>
      <c r="C23" s="149"/>
      <c r="D23" s="149"/>
      <c r="E23" s="149"/>
      <c r="F23" s="150"/>
      <c r="G23" s="149"/>
      <c r="H23" s="149"/>
      <c r="I23" s="149"/>
      <c r="J23" s="151"/>
      <c r="K23" s="149"/>
      <c r="L23" s="152">
        <f>N22*4.33</f>
        <v>85.127800000000008</v>
      </c>
      <c r="M23" s="149"/>
      <c r="N23" s="149"/>
    </row>
    <row r="24" spans="1:14" x14ac:dyDescent="0.25">
      <c r="A24" s="149"/>
      <c r="B24" s="10" t="s">
        <v>9</v>
      </c>
      <c r="C24" s="149"/>
      <c r="D24" s="149"/>
      <c r="E24" s="149"/>
      <c r="F24" s="153">
        <v>45017</v>
      </c>
      <c r="G24" s="149"/>
      <c r="H24" s="149" t="s">
        <v>10</v>
      </c>
      <c r="I24" s="149"/>
      <c r="J24" s="151"/>
      <c r="L24" s="152"/>
      <c r="M24" s="152"/>
      <c r="N24" s="149"/>
    </row>
    <row r="25" spans="1:14" x14ac:dyDescent="0.25">
      <c r="A25" s="149"/>
      <c r="B25" s="10" t="s">
        <v>11</v>
      </c>
      <c r="C25" s="149"/>
      <c r="D25" s="149" t="str">
        <f>B1</f>
        <v>FLORICA ULIA BUCATARIU</v>
      </c>
      <c r="E25" s="149"/>
      <c r="F25" s="150"/>
      <c r="G25" s="149"/>
      <c r="H25" s="149"/>
      <c r="I25" s="154">
        <f>N22</f>
        <v>19.66</v>
      </c>
      <c r="J25" s="149"/>
      <c r="K25" s="149"/>
      <c r="L25" s="149"/>
      <c r="M25" s="149"/>
      <c r="N25" s="149"/>
    </row>
    <row r="28" spans="1:14" x14ac:dyDescent="0.25">
      <c r="D28" t="s">
        <v>113</v>
      </c>
    </row>
  </sheetData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sqref="A1:N19"/>
    </sheetView>
  </sheetViews>
  <sheetFormatPr baseColWidth="10" defaultRowHeight="15" x14ac:dyDescent="0.25"/>
  <cols>
    <col min="12" max="12" width="6.7109375" customWidth="1"/>
    <col min="13" max="13" width="6.28515625" customWidth="1"/>
    <col min="14" max="14" width="7.85546875" customWidth="1"/>
  </cols>
  <sheetData>
    <row r="1" spans="1:14" x14ac:dyDescent="0.25">
      <c r="B1" t="s">
        <v>40</v>
      </c>
    </row>
    <row r="2" spans="1:14" x14ac:dyDescent="0.25">
      <c r="A2" s="123" t="s">
        <v>0</v>
      </c>
      <c r="B2" s="12" t="s">
        <v>1</v>
      </c>
      <c r="C2" s="123" t="s">
        <v>2</v>
      </c>
      <c r="D2" s="123" t="s">
        <v>3</v>
      </c>
      <c r="E2" s="123" t="s">
        <v>4</v>
      </c>
      <c r="F2" s="124" t="s">
        <v>5</v>
      </c>
      <c r="G2" s="123" t="s">
        <v>4</v>
      </c>
      <c r="H2" s="123" t="s">
        <v>6</v>
      </c>
      <c r="I2" s="123" t="s">
        <v>4</v>
      </c>
      <c r="J2" s="123" t="s">
        <v>7</v>
      </c>
      <c r="K2" s="123" t="s">
        <v>4</v>
      </c>
      <c r="L2" s="123" t="s">
        <v>12</v>
      </c>
      <c r="M2" s="123" t="s">
        <v>4</v>
      </c>
      <c r="N2" s="123" t="s">
        <v>8</v>
      </c>
    </row>
    <row r="3" spans="1:14" x14ac:dyDescent="0.25">
      <c r="A3" s="175"/>
      <c r="B3" s="128" t="s">
        <v>63</v>
      </c>
      <c r="C3" s="29"/>
      <c r="D3" s="128" t="s">
        <v>63</v>
      </c>
      <c r="E3" s="35"/>
      <c r="F3" s="128" t="s">
        <v>63</v>
      </c>
      <c r="G3" s="34"/>
      <c r="H3" s="128" t="s">
        <v>63</v>
      </c>
      <c r="I3" s="34"/>
      <c r="J3" s="128" t="s">
        <v>63</v>
      </c>
      <c r="K3" s="34"/>
      <c r="L3" s="23"/>
      <c r="M3" s="24"/>
      <c r="N3" s="24"/>
    </row>
    <row r="4" spans="1:14" x14ac:dyDescent="0.25">
      <c r="A4" s="129">
        <v>10.3</v>
      </c>
      <c r="B4" s="132" t="s">
        <v>14</v>
      </c>
      <c r="C4" s="25">
        <v>0.21</v>
      </c>
      <c r="D4" s="132" t="s">
        <v>13</v>
      </c>
      <c r="E4" s="160">
        <v>1.54</v>
      </c>
      <c r="F4" s="132" t="s">
        <v>14</v>
      </c>
      <c r="G4" s="147">
        <v>0.21</v>
      </c>
      <c r="H4" s="132" t="s">
        <v>14</v>
      </c>
      <c r="I4" s="147">
        <v>0.21</v>
      </c>
      <c r="J4" s="132" t="s">
        <v>14</v>
      </c>
      <c r="K4" s="147">
        <v>0.21</v>
      </c>
      <c r="L4" s="26"/>
      <c r="M4" s="28"/>
      <c r="N4" s="28">
        <v>2.38</v>
      </c>
    </row>
    <row r="5" spans="1:14" x14ac:dyDescent="0.25">
      <c r="A5" s="125"/>
      <c r="B5" s="126" t="s">
        <v>64</v>
      </c>
      <c r="C5" s="29"/>
      <c r="D5" s="126"/>
      <c r="E5" s="30"/>
      <c r="F5" s="54"/>
      <c r="G5" s="29"/>
      <c r="H5" s="128"/>
      <c r="I5" s="29"/>
      <c r="J5" s="126" t="s">
        <v>64</v>
      </c>
      <c r="K5" s="20"/>
      <c r="L5" s="126"/>
      <c r="M5" s="24"/>
      <c r="N5" s="24"/>
    </row>
    <row r="6" spans="1:14" x14ac:dyDescent="0.25">
      <c r="A6" s="129">
        <v>7</v>
      </c>
      <c r="B6" s="159" t="s">
        <v>14</v>
      </c>
      <c r="C6" s="25">
        <v>0.33</v>
      </c>
      <c r="D6" s="159"/>
      <c r="E6" s="28"/>
      <c r="F6" s="26"/>
      <c r="G6" s="25"/>
      <c r="H6" s="27"/>
      <c r="I6" s="25"/>
      <c r="J6" s="26" t="s">
        <v>13</v>
      </c>
      <c r="K6" s="25">
        <v>1.28</v>
      </c>
      <c r="L6" s="26"/>
      <c r="M6" s="28"/>
      <c r="N6" s="28">
        <f>C6+K6</f>
        <v>1.61</v>
      </c>
    </row>
    <row r="7" spans="1:14" ht="24.75" x14ac:dyDescent="0.25">
      <c r="A7" s="125"/>
      <c r="B7" s="1" t="s">
        <v>66</v>
      </c>
      <c r="C7" s="20"/>
      <c r="D7" s="23"/>
      <c r="E7" s="22"/>
      <c r="F7" s="22" t="s">
        <v>66</v>
      </c>
      <c r="G7" s="21"/>
      <c r="H7" s="23"/>
      <c r="I7" s="20"/>
      <c r="J7" s="23" t="s">
        <v>66</v>
      </c>
      <c r="K7" s="20"/>
      <c r="L7" s="23"/>
      <c r="M7" s="23"/>
      <c r="N7" s="24"/>
    </row>
    <row r="8" spans="1:14" x14ac:dyDescent="0.25">
      <c r="A8" s="129">
        <v>6</v>
      </c>
      <c r="B8" s="3" t="s">
        <v>14</v>
      </c>
      <c r="C8" s="25">
        <v>0.25</v>
      </c>
      <c r="D8" s="26"/>
      <c r="E8" s="26"/>
      <c r="F8" s="26" t="s">
        <v>14</v>
      </c>
      <c r="G8" s="25">
        <v>0.25</v>
      </c>
      <c r="H8" s="27"/>
      <c r="I8" s="25"/>
      <c r="J8" s="27" t="s">
        <v>13</v>
      </c>
      <c r="K8" s="25">
        <v>0.88</v>
      </c>
      <c r="L8" s="26"/>
      <c r="M8" s="27"/>
      <c r="N8" s="28">
        <f>C8+E8+G8+I8+K8+M8</f>
        <v>1.38</v>
      </c>
    </row>
    <row r="9" spans="1:14" x14ac:dyDescent="0.25">
      <c r="A9" s="169"/>
      <c r="B9" s="170" t="s">
        <v>67</v>
      </c>
      <c r="C9" s="24"/>
      <c r="D9" s="22"/>
      <c r="E9" s="24"/>
      <c r="F9" s="22"/>
      <c r="G9" s="24"/>
      <c r="H9" s="23" t="s">
        <v>67</v>
      </c>
      <c r="I9" s="24"/>
      <c r="J9" s="22"/>
      <c r="K9" s="24"/>
      <c r="L9" s="23"/>
      <c r="M9" s="24"/>
      <c r="N9" s="24"/>
    </row>
    <row r="10" spans="1:14" x14ac:dyDescent="0.25">
      <c r="A10" s="171">
        <v>6.72</v>
      </c>
      <c r="B10" s="172" t="s">
        <v>13</v>
      </c>
      <c r="C10" s="28">
        <v>1.1000000000000001</v>
      </c>
      <c r="D10" s="26"/>
      <c r="E10" s="28"/>
      <c r="F10" s="26"/>
      <c r="G10" s="28"/>
      <c r="H10" s="27" t="s">
        <v>14</v>
      </c>
      <c r="I10" s="28">
        <v>0.45</v>
      </c>
      <c r="J10" s="26"/>
      <c r="K10" s="28"/>
      <c r="L10" s="27"/>
      <c r="M10" s="28"/>
      <c r="N10" s="28">
        <f>C10+E10+G10+I10+K10</f>
        <v>1.55</v>
      </c>
    </row>
    <row r="11" spans="1:14" ht="48" x14ac:dyDescent="0.25">
      <c r="A11" s="169"/>
      <c r="B11" s="137" t="s">
        <v>68</v>
      </c>
      <c r="C11" s="24"/>
      <c r="D11" s="22"/>
      <c r="E11" s="24"/>
      <c r="F11" s="22"/>
      <c r="G11" s="24"/>
      <c r="H11" s="23"/>
      <c r="I11" s="24"/>
      <c r="J11" s="22"/>
      <c r="K11" s="24"/>
      <c r="L11" s="23"/>
      <c r="M11" s="24"/>
      <c r="N11" s="24"/>
    </row>
    <row r="12" spans="1:14" x14ac:dyDescent="0.25">
      <c r="A12" s="171">
        <v>0.33</v>
      </c>
      <c r="B12" s="173"/>
      <c r="C12" s="28">
        <v>7.0000000000000007E-2</v>
      </c>
      <c r="D12" s="26"/>
      <c r="E12" s="28"/>
      <c r="F12" s="26"/>
      <c r="G12" s="28"/>
      <c r="H12" s="27"/>
      <c r="I12" s="28"/>
      <c r="J12" s="26"/>
      <c r="K12" s="28"/>
      <c r="L12" s="27"/>
      <c r="M12" s="28"/>
      <c r="N12" s="28">
        <f>C12+E12+G12+I12+K12</f>
        <v>7.0000000000000007E-2</v>
      </c>
    </row>
    <row r="13" spans="1:14" ht="24.75" x14ac:dyDescent="0.25">
      <c r="A13" s="24"/>
      <c r="B13" s="32" t="s">
        <v>69</v>
      </c>
      <c r="C13" s="24"/>
      <c r="D13" s="32" t="s">
        <v>69</v>
      </c>
      <c r="E13" s="77"/>
      <c r="F13" s="32" t="s">
        <v>69</v>
      </c>
      <c r="G13" s="77"/>
      <c r="H13" s="32" t="s">
        <v>69</v>
      </c>
      <c r="I13" s="77"/>
      <c r="J13" s="32" t="s">
        <v>69</v>
      </c>
      <c r="K13" s="77"/>
      <c r="L13" s="22"/>
      <c r="M13" s="24"/>
      <c r="N13" s="24"/>
    </row>
    <row r="14" spans="1:14" x14ac:dyDescent="0.25">
      <c r="A14" s="28">
        <v>10.83</v>
      </c>
      <c r="B14" s="174"/>
      <c r="C14" s="28">
        <v>0.5</v>
      </c>
      <c r="D14" s="132"/>
      <c r="E14" s="160">
        <v>0.5</v>
      </c>
      <c r="F14" s="131"/>
      <c r="G14" s="160">
        <v>0.5</v>
      </c>
      <c r="H14" s="132"/>
      <c r="I14" s="160">
        <v>0.5</v>
      </c>
      <c r="J14" s="132"/>
      <c r="K14" s="160">
        <v>0.5</v>
      </c>
      <c r="L14" s="26"/>
      <c r="M14" s="28"/>
      <c r="N14" s="28">
        <f>C14+E14+G14+I14+K14+M14</f>
        <v>2.5</v>
      </c>
    </row>
    <row r="15" spans="1:14" x14ac:dyDescent="0.25">
      <c r="A15" s="142"/>
      <c r="B15" s="1"/>
      <c r="C15" s="20"/>
      <c r="D15" s="23"/>
      <c r="E15" s="163"/>
      <c r="F15" s="22"/>
      <c r="G15" s="20"/>
      <c r="H15" s="23"/>
      <c r="I15" s="20"/>
      <c r="J15" s="23"/>
      <c r="K15" s="20"/>
      <c r="L15" s="23"/>
      <c r="M15" s="24"/>
      <c r="N15" s="24"/>
    </row>
    <row r="16" spans="1:14" x14ac:dyDescent="0.25">
      <c r="A16" s="145">
        <f>SUM(A3:A15)</f>
        <v>41.18</v>
      </c>
      <c r="B16" s="146" t="s">
        <v>8</v>
      </c>
      <c r="C16" s="25">
        <f>SUM(C3:C15)</f>
        <v>2.46</v>
      </c>
      <c r="D16" s="61"/>
      <c r="E16" s="62">
        <f>SUM(E3:E15)</f>
        <v>2.04</v>
      </c>
      <c r="F16" s="147"/>
      <c r="G16" s="25">
        <f>SUM(G3:G15)</f>
        <v>0.96</v>
      </c>
      <c r="H16" s="129"/>
      <c r="I16" s="25">
        <f>SUM(I3:I15)</f>
        <v>1.1600000000000001</v>
      </c>
      <c r="J16" s="129"/>
      <c r="K16" s="168">
        <f>SUM(K3:K15)</f>
        <v>2.87</v>
      </c>
      <c r="L16" s="61"/>
      <c r="M16" s="62">
        <f>SUM(M3:M15)</f>
        <v>0</v>
      </c>
      <c r="N16" s="148">
        <f>SUM(N3:N15)</f>
        <v>9.49</v>
      </c>
    </row>
    <row r="17" spans="1:14" x14ac:dyDescent="0.25">
      <c r="A17" s="149"/>
      <c r="B17" s="10"/>
      <c r="C17" s="149"/>
      <c r="D17" s="149"/>
      <c r="E17" s="149"/>
      <c r="F17" s="150"/>
      <c r="G17" s="149"/>
      <c r="H17" s="149"/>
      <c r="I17" s="149"/>
      <c r="J17" s="151"/>
      <c r="K17" s="149"/>
      <c r="L17" s="152">
        <f>N16*4.33</f>
        <v>41.091700000000003</v>
      </c>
      <c r="M17" s="149"/>
      <c r="N17" s="149"/>
    </row>
    <row r="18" spans="1:14" x14ac:dyDescent="0.25">
      <c r="A18" s="149"/>
      <c r="B18" s="10" t="s">
        <v>9</v>
      </c>
      <c r="C18" s="149"/>
      <c r="D18" s="149"/>
      <c r="E18" s="149"/>
      <c r="F18" s="153">
        <v>44895</v>
      </c>
      <c r="G18" s="149"/>
      <c r="H18" s="149" t="s">
        <v>10</v>
      </c>
      <c r="I18" s="149"/>
      <c r="J18" s="151"/>
      <c r="L18" s="152"/>
      <c r="M18" s="152"/>
      <c r="N18" s="149"/>
    </row>
    <row r="19" spans="1:14" x14ac:dyDescent="0.25">
      <c r="A19" s="149"/>
      <c r="B19" s="10" t="s">
        <v>11</v>
      </c>
      <c r="C19" s="149"/>
      <c r="D19" s="149" t="str">
        <f>B1</f>
        <v>FLORICA ULIA BUCATARIU</v>
      </c>
      <c r="E19" s="149"/>
      <c r="F19" s="150"/>
      <c r="G19" s="149"/>
      <c r="H19" s="149"/>
      <c r="I19" s="154">
        <f>N16</f>
        <v>9.49</v>
      </c>
      <c r="J19" s="149"/>
      <c r="K19" s="149"/>
      <c r="L19" s="149"/>
      <c r="M19" s="149"/>
      <c r="N19" s="149"/>
    </row>
    <row r="22" spans="1:14" x14ac:dyDescent="0.25">
      <c r="F22" t="s">
        <v>83</v>
      </c>
    </row>
    <row r="23" spans="1:14" x14ac:dyDescent="0.25">
      <c r="F23" t="s">
        <v>84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opLeftCell="A20" workbookViewId="0">
      <selection sqref="A1:N38"/>
    </sheetView>
  </sheetViews>
  <sheetFormatPr baseColWidth="10" defaultRowHeight="15" x14ac:dyDescent="0.25"/>
  <cols>
    <col min="1" max="1" width="5.85546875" customWidth="1"/>
    <col min="2" max="2" width="16.28515625" customWidth="1"/>
    <col min="3" max="3" width="6.5703125" customWidth="1"/>
    <col min="5" max="5" width="6.7109375" customWidth="1"/>
    <col min="7" max="7" width="7.42578125" customWidth="1"/>
    <col min="9" max="9" width="6.5703125" customWidth="1"/>
    <col min="10" max="10" width="13.140625" customWidth="1"/>
    <col min="11" max="11" width="6.85546875" customWidth="1"/>
    <col min="13" max="13" width="6.5703125" customWidth="1"/>
    <col min="14" max="14" width="9.140625" customWidth="1"/>
  </cols>
  <sheetData>
    <row r="1" spans="1:14" x14ac:dyDescent="0.25">
      <c r="B1" t="s">
        <v>40</v>
      </c>
    </row>
    <row r="2" spans="1:14" x14ac:dyDescent="0.25">
      <c r="A2" s="123" t="s">
        <v>0</v>
      </c>
      <c r="B2" s="12" t="s">
        <v>1</v>
      </c>
      <c r="C2" s="123" t="s">
        <v>2</v>
      </c>
      <c r="D2" s="123" t="s">
        <v>3</v>
      </c>
      <c r="E2" s="123" t="s">
        <v>4</v>
      </c>
      <c r="F2" s="124" t="s">
        <v>5</v>
      </c>
      <c r="G2" s="123" t="s">
        <v>4</v>
      </c>
      <c r="H2" s="123" t="s">
        <v>6</v>
      </c>
      <c r="I2" s="123" t="s">
        <v>4</v>
      </c>
      <c r="J2" s="123" t="s">
        <v>7</v>
      </c>
      <c r="K2" s="123" t="s">
        <v>4</v>
      </c>
      <c r="L2" s="123" t="s">
        <v>12</v>
      </c>
      <c r="M2" s="123" t="s">
        <v>4</v>
      </c>
      <c r="N2" s="123" t="s">
        <v>8</v>
      </c>
    </row>
    <row r="3" spans="1:14" x14ac:dyDescent="0.25">
      <c r="A3" s="125"/>
      <c r="B3" s="126" t="s">
        <v>41</v>
      </c>
      <c r="C3" s="20"/>
      <c r="D3" s="127"/>
      <c r="E3" s="24"/>
      <c r="F3" s="128" t="s">
        <v>41</v>
      </c>
      <c r="G3" s="20"/>
      <c r="H3" s="128"/>
      <c r="I3" s="21"/>
      <c r="J3" s="128" t="s">
        <v>41</v>
      </c>
      <c r="K3" s="20"/>
      <c r="L3" s="23"/>
      <c r="M3" s="24"/>
      <c r="N3" s="24"/>
    </row>
    <row r="4" spans="1:14" ht="23.25" x14ac:dyDescent="0.25">
      <c r="A4" s="129">
        <v>8</v>
      </c>
      <c r="B4" s="4" t="s">
        <v>42</v>
      </c>
      <c r="C4" s="25">
        <v>0.51</v>
      </c>
      <c r="D4" s="27"/>
      <c r="E4" s="56"/>
      <c r="F4" s="26" t="s">
        <v>13</v>
      </c>
      <c r="G4" s="25">
        <v>1</v>
      </c>
      <c r="H4" s="27"/>
      <c r="I4" s="25"/>
      <c r="J4" s="27" t="s">
        <v>14</v>
      </c>
      <c r="K4" s="25">
        <v>0.33</v>
      </c>
      <c r="L4" s="27"/>
      <c r="M4" s="28"/>
      <c r="N4" s="28">
        <f>C4+E4+G4+I4+K4+M4</f>
        <v>1.84</v>
      </c>
    </row>
    <row r="5" spans="1:14" x14ac:dyDescent="0.25">
      <c r="A5" s="125"/>
      <c r="B5" s="126" t="s">
        <v>43</v>
      </c>
      <c r="C5" s="20"/>
      <c r="D5" s="23" t="s">
        <v>43</v>
      </c>
      <c r="E5" s="77"/>
      <c r="F5" s="22" t="s">
        <v>43</v>
      </c>
      <c r="G5" s="21"/>
      <c r="H5" s="128" t="s">
        <v>43</v>
      </c>
      <c r="I5" s="20"/>
      <c r="J5" s="23" t="s">
        <v>43</v>
      </c>
      <c r="K5" s="21"/>
      <c r="L5" s="23" t="s">
        <v>43</v>
      </c>
      <c r="M5" s="77"/>
      <c r="N5" s="24"/>
    </row>
    <row r="6" spans="1:14" ht="24.75" x14ac:dyDescent="0.25">
      <c r="A6" s="129">
        <v>22</v>
      </c>
      <c r="B6" s="4" t="s">
        <v>44</v>
      </c>
      <c r="C6" s="25">
        <v>1.25</v>
      </c>
      <c r="D6" s="26" t="s">
        <v>45</v>
      </c>
      <c r="E6" s="160">
        <v>1.59</v>
      </c>
      <c r="F6" s="26" t="s">
        <v>14</v>
      </c>
      <c r="G6" s="147">
        <v>0.33</v>
      </c>
      <c r="H6" s="26" t="s">
        <v>44</v>
      </c>
      <c r="I6" s="25">
        <v>1.25</v>
      </c>
      <c r="J6" s="26" t="s">
        <v>14</v>
      </c>
      <c r="K6" s="147">
        <v>0.33</v>
      </c>
      <c r="L6" s="26" t="s">
        <v>14</v>
      </c>
      <c r="M6" s="160">
        <v>0.33</v>
      </c>
      <c r="N6" s="28">
        <f>C6+E6+G6+I6+K6+M6</f>
        <v>5.08</v>
      </c>
    </row>
    <row r="7" spans="1:14" ht="36.75" x14ac:dyDescent="0.25">
      <c r="A7" s="125"/>
      <c r="B7" s="126"/>
      <c r="C7" s="29"/>
      <c r="D7" s="128" t="s">
        <v>46</v>
      </c>
      <c r="E7" s="35"/>
      <c r="F7" s="128"/>
      <c r="G7" s="29"/>
      <c r="H7" s="31"/>
      <c r="I7" s="29"/>
      <c r="J7" s="128" t="s">
        <v>47</v>
      </c>
      <c r="K7" s="20"/>
      <c r="L7" s="23"/>
      <c r="M7" s="24"/>
      <c r="N7" s="24"/>
    </row>
    <row r="8" spans="1:14" x14ac:dyDescent="0.25">
      <c r="A8" s="129">
        <v>4</v>
      </c>
      <c r="B8" s="131"/>
      <c r="C8" s="25"/>
      <c r="D8" s="132" t="s">
        <v>13</v>
      </c>
      <c r="E8" s="160">
        <v>0.67</v>
      </c>
      <c r="F8" s="132"/>
      <c r="G8" s="25"/>
      <c r="H8" s="27"/>
      <c r="I8" s="25"/>
      <c r="J8" s="132" t="s">
        <v>14</v>
      </c>
      <c r="K8" s="25">
        <v>0.25</v>
      </c>
      <c r="L8" s="26"/>
      <c r="M8" s="28"/>
      <c r="N8" s="28">
        <f>C8+E8+G8+I8+K8+M8</f>
        <v>0.92</v>
      </c>
    </row>
    <row r="9" spans="1:14" x14ac:dyDescent="0.25">
      <c r="A9" s="2"/>
      <c r="B9" s="1" t="s">
        <v>48</v>
      </c>
      <c r="C9" s="14"/>
      <c r="D9" s="1" t="s">
        <v>48</v>
      </c>
      <c r="E9" s="66"/>
      <c r="F9" s="5" t="s">
        <v>48</v>
      </c>
      <c r="G9" s="14"/>
      <c r="H9" s="155" t="s">
        <v>48</v>
      </c>
      <c r="I9" s="14"/>
      <c r="J9" s="1" t="s">
        <v>48</v>
      </c>
      <c r="K9" s="14"/>
      <c r="L9" s="14" t="s">
        <v>48</v>
      </c>
      <c r="M9" s="66"/>
      <c r="N9" s="24"/>
    </row>
    <row r="10" spans="1:14" ht="23.25" x14ac:dyDescent="0.25">
      <c r="A10" s="146">
        <v>22.04</v>
      </c>
      <c r="B10" s="71" t="s">
        <v>49</v>
      </c>
      <c r="C10" s="15">
        <v>1.2</v>
      </c>
      <c r="D10" s="71" t="s">
        <v>50</v>
      </c>
      <c r="E10" s="161">
        <v>1</v>
      </c>
      <c r="F10" s="71" t="s">
        <v>14</v>
      </c>
      <c r="G10" s="15">
        <v>0.33</v>
      </c>
      <c r="H10" s="157" t="s">
        <v>49</v>
      </c>
      <c r="I10" s="15">
        <v>1.2</v>
      </c>
      <c r="J10" s="71" t="s">
        <v>45</v>
      </c>
      <c r="K10" s="15">
        <v>1</v>
      </c>
      <c r="L10" s="15" t="s">
        <v>14</v>
      </c>
      <c r="M10" s="72">
        <v>0.33</v>
      </c>
      <c r="N10" s="28">
        <f>C10+E10+G10+I10+K10+M10</f>
        <v>5.0600000000000005</v>
      </c>
    </row>
    <row r="11" spans="1:14" x14ac:dyDescent="0.25">
      <c r="A11" s="136"/>
      <c r="B11" s="96"/>
      <c r="C11" s="135"/>
      <c r="D11" s="96"/>
      <c r="E11" s="162"/>
      <c r="F11" s="96"/>
      <c r="G11" s="135"/>
      <c r="H11" s="134"/>
      <c r="I11" s="135"/>
      <c r="J11" s="96"/>
      <c r="K11" s="135"/>
      <c r="L11" s="135"/>
      <c r="M11" s="81"/>
      <c r="N11" s="30"/>
    </row>
    <row r="12" spans="1:14" x14ac:dyDescent="0.25">
      <c r="A12" s="136"/>
      <c r="B12" s="96"/>
      <c r="C12" s="135"/>
      <c r="D12" s="96"/>
      <c r="E12" s="162"/>
      <c r="F12" s="96"/>
      <c r="G12" s="135"/>
      <c r="H12" s="178"/>
      <c r="I12" s="135"/>
      <c r="J12" s="96"/>
      <c r="K12" s="135"/>
      <c r="L12" s="135" t="s">
        <v>62</v>
      </c>
      <c r="M12" s="81"/>
      <c r="N12" s="30"/>
    </row>
    <row r="13" spans="1:14" x14ac:dyDescent="0.25">
      <c r="A13" s="176">
        <v>1.43</v>
      </c>
      <c r="B13" s="71"/>
      <c r="C13" s="15"/>
      <c r="D13" s="71"/>
      <c r="E13" s="177"/>
      <c r="F13" s="71"/>
      <c r="G13" s="15"/>
      <c r="H13" s="157"/>
      <c r="I13" s="15"/>
      <c r="J13" s="71"/>
      <c r="K13" s="15"/>
      <c r="L13" s="135"/>
      <c r="M13" s="81">
        <v>0.33</v>
      </c>
      <c r="N13" s="30">
        <v>0.33</v>
      </c>
    </row>
    <row r="14" spans="1:14" x14ac:dyDescent="0.25">
      <c r="A14" s="175"/>
      <c r="B14" s="128" t="s">
        <v>63</v>
      </c>
      <c r="C14" s="29"/>
      <c r="D14" s="128" t="s">
        <v>63</v>
      </c>
      <c r="E14" s="35"/>
      <c r="F14" s="128" t="s">
        <v>63</v>
      </c>
      <c r="G14" s="34"/>
      <c r="H14" s="128" t="s">
        <v>63</v>
      </c>
      <c r="I14" s="34"/>
      <c r="J14" s="128" t="s">
        <v>63</v>
      </c>
      <c r="K14" s="34"/>
      <c r="L14" s="23"/>
      <c r="M14" s="24"/>
      <c r="N14" s="24"/>
    </row>
    <row r="15" spans="1:14" x14ac:dyDescent="0.25">
      <c r="A15" s="129">
        <v>10.3</v>
      </c>
      <c r="B15" s="132" t="s">
        <v>14</v>
      </c>
      <c r="C15" s="25">
        <v>0.21</v>
      </c>
      <c r="D15" s="132" t="s">
        <v>13</v>
      </c>
      <c r="E15" s="160">
        <v>1.54</v>
      </c>
      <c r="F15" s="132" t="s">
        <v>14</v>
      </c>
      <c r="G15" s="147">
        <v>0.21</v>
      </c>
      <c r="H15" s="132" t="s">
        <v>14</v>
      </c>
      <c r="I15" s="147">
        <v>0.21</v>
      </c>
      <c r="J15" s="132" t="s">
        <v>14</v>
      </c>
      <c r="K15" s="147">
        <v>0.21</v>
      </c>
      <c r="L15" s="26"/>
      <c r="M15" s="28"/>
      <c r="N15" s="28">
        <v>2.38</v>
      </c>
    </row>
    <row r="16" spans="1:14" x14ac:dyDescent="0.25">
      <c r="A16" s="125"/>
      <c r="B16" s="126" t="s">
        <v>64</v>
      </c>
      <c r="C16" s="29"/>
      <c r="D16" s="126"/>
      <c r="E16" s="30"/>
      <c r="F16" s="54"/>
      <c r="G16" s="29"/>
      <c r="H16" s="128"/>
      <c r="I16" s="29"/>
      <c r="J16" s="126" t="s">
        <v>64</v>
      </c>
      <c r="K16" s="20"/>
      <c r="L16" s="126"/>
      <c r="M16" s="24"/>
      <c r="N16" s="24"/>
    </row>
    <row r="17" spans="1:16" x14ac:dyDescent="0.25">
      <c r="A17" s="129">
        <v>7</v>
      </c>
      <c r="B17" s="159" t="s">
        <v>14</v>
      </c>
      <c r="C17" s="25">
        <v>0.33</v>
      </c>
      <c r="D17" s="159"/>
      <c r="E17" s="28"/>
      <c r="F17" s="26"/>
      <c r="G17" s="25"/>
      <c r="H17" s="27"/>
      <c r="I17" s="25"/>
      <c r="J17" s="26" t="s">
        <v>13</v>
      </c>
      <c r="K17" s="25">
        <v>1.28</v>
      </c>
      <c r="L17" s="26"/>
      <c r="M17" s="28"/>
      <c r="N17" s="28">
        <f>C17+K17</f>
        <v>1.61</v>
      </c>
      <c r="P17" t="s">
        <v>72</v>
      </c>
    </row>
    <row r="18" spans="1:16" ht="24.75" x14ac:dyDescent="0.25">
      <c r="A18" s="125"/>
      <c r="B18" s="1" t="s">
        <v>66</v>
      </c>
      <c r="C18" s="20"/>
      <c r="D18" s="23"/>
      <c r="E18" s="22"/>
      <c r="F18" s="22" t="s">
        <v>66</v>
      </c>
      <c r="G18" s="21"/>
      <c r="H18" s="23"/>
      <c r="I18" s="20"/>
      <c r="J18" s="23" t="s">
        <v>66</v>
      </c>
      <c r="K18" s="20"/>
      <c r="L18" s="23"/>
      <c r="M18" s="23"/>
      <c r="N18" s="24"/>
    </row>
    <row r="19" spans="1:16" x14ac:dyDescent="0.25">
      <c r="A19" s="129">
        <v>6</v>
      </c>
      <c r="B19" s="3" t="s">
        <v>14</v>
      </c>
      <c r="C19" s="25">
        <v>0.25</v>
      </c>
      <c r="D19" s="26"/>
      <c r="E19" s="26"/>
      <c r="F19" s="26" t="s">
        <v>14</v>
      </c>
      <c r="G19" s="25">
        <v>0.25</v>
      </c>
      <c r="H19" s="27"/>
      <c r="I19" s="25"/>
      <c r="J19" s="27" t="s">
        <v>13</v>
      </c>
      <c r="K19" s="25">
        <v>0.88</v>
      </c>
      <c r="L19" s="26"/>
      <c r="M19" s="27"/>
      <c r="N19" s="28">
        <f>C19+E19+G19+I19+K19+M19</f>
        <v>1.38</v>
      </c>
    </row>
    <row r="20" spans="1:16" x14ac:dyDescent="0.25">
      <c r="A20" s="169"/>
      <c r="B20" s="170" t="s">
        <v>67</v>
      </c>
      <c r="C20" s="24"/>
      <c r="D20" s="22"/>
      <c r="E20" s="24"/>
      <c r="F20" s="22"/>
      <c r="G20" s="24"/>
      <c r="H20" s="23" t="s">
        <v>67</v>
      </c>
      <c r="I20" s="24"/>
      <c r="J20" s="22"/>
      <c r="K20" s="24"/>
      <c r="L20" s="23"/>
      <c r="M20" s="24"/>
      <c r="N20" s="24"/>
    </row>
    <row r="21" spans="1:16" x14ac:dyDescent="0.25">
      <c r="A21" s="171">
        <v>6.72</v>
      </c>
      <c r="B21" s="172" t="s">
        <v>13</v>
      </c>
      <c r="C21" s="28">
        <v>1.1000000000000001</v>
      </c>
      <c r="D21" s="26"/>
      <c r="E21" s="28"/>
      <c r="F21" s="26"/>
      <c r="G21" s="28"/>
      <c r="H21" s="27" t="s">
        <v>14</v>
      </c>
      <c r="I21" s="28">
        <v>0.45</v>
      </c>
      <c r="J21" s="26"/>
      <c r="K21" s="28"/>
      <c r="L21" s="27"/>
      <c r="M21" s="28"/>
      <c r="N21" s="28">
        <f>C21+E21+G21+I21+K21</f>
        <v>1.55</v>
      </c>
    </row>
    <row r="22" spans="1:16" ht="24" x14ac:dyDescent="0.25">
      <c r="A22" s="169"/>
      <c r="B22" s="137" t="s">
        <v>68</v>
      </c>
      <c r="C22" s="24"/>
      <c r="D22" s="22"/>
      <c r="E22" s="24"/>
      <c r="F22" s="22"/>
      <c r="G22" s="24"/>
      <c r="H22" s="23"/>
      <c r="I22" s="24"/>
      <c r="J22" s="22"/>
      <c r="K22" s="24"/>
      <c r="L22" s="23"/>
      <c r="M22" s="24"/>
      <c r="N22" s="24"/>
      <c r="P22" t="s">
        <v>70</v>
      </c>
    </row>
    <row r="23" spans="1:16" x14ac:dyDescent="0.25">
      <c r="A23" s="171">
        <v>0.33</v>
      </c>
      <c r="B23" s="173"/>
      <c r="C23" s="28">
        <v>7.0000000000000007E-2</v>
      </c>
      <c r="D23" s="26"/>
      <c r="E23" s="28"/>
      <c r="F23" s="26"/>
      <c r="G23" s="28"/>
      <c r="H23" s="27"/>
      <c r="I23" s="28"/>
      <c r="J23" s="26"/>
      <c r="K23" s="28"/>
      <c r="L23" s="27"/>
      <c r="M23" s="28"/>
      <c r="N23" s="28">
        <f>C23+E23+G23+I23+K23</f>
        <v>7.0000000000000007E-2</v>
      </c>
      <c r="P23" t="s">
        <v>71</v>
      </c>
    </row>
    <row r="24" spans="1:16" ht="24.75" x14ac:dyDescent="0.25">
      <c r="A24" s="24"/>
      <c r="B24" s="32" t="s">
        <v>69</v>
      </c>
      <c r="C24" s="24"/>
      <c r="D24" s="32" t="s">
        <v>69</v>
      </c>
      <c r="E24" s="77"/>
      <c r="F24" s="32" t="s">
        <v>69</v>
      </c>
      <c r="G24" s="77"/>
      <c r="H24" s="32" t="s">
        <v>69</v>
      </c>
      <c r="I24" s="77"/>
      <c r="J24" s="32" t="s">
        <v>69</v>
      </c>
      <c r="K24" s="77"/>
      <c r="L24" s="22"/>
      <c r="M24" s="24"/>
      <c r="N24" s="24"/>
    </row>
    <row r="25" spans="1:16" x14ac:dyDescent="0.25">
      <c r="A25" s="28">
        <v>10.83</v>
      </c>
      <c r="B25" s="174"/>
      <c r="C25" s="28">
        <v>0.5</v>
      </c>
      <c r="D25" s="132"/>
      <c r="E25" s="160">
        <v>0.5</v>
      </c>
      <c r="F25" s="131"/>
      <c r="G25" s="160">
        <v>0.5</v>
      </c>
      <c r="H25" s="132"/>
      <c r="I25" s="160">
        <v>0.5</v>
      </c>
      <c r="J25" s="132"/>
      <c r="K25" s="160">
        <v>0.5</v>
      </c>
      <c r="L25" s="26"/>
      <c r="M25" s="28"/>
      <c r="N25" s="28">
        <f>C25+E25+G25+I25+K25+M25</f>
        <v>2.5</v>
      </c>
    </row>
    <row r="26" spans="1:16" x14ac:dyDescent="0.25">
      <c r="A26" s="179"/>
      <c r="B26" s="11" t="s">
        <v>75</v>
      </c>
      <c r="C26" s="179"/>
      <c r="D26" s="11"/>
      <c r="E26" s="179"/>
      <c r="F26" s="180"/>
      <c r="G26" s="180"/>
      <c r="H26" s="180"/>
      <c r="I26" s="179"/>
      <c r="J26" s="180"/>
      <c r="K26" s="180"/>
      <c r="L26" s="180"/>
      <c r="M26" s="180"/>
      <c r="N26" s="180"/>
    </row>
    <row r="27" spans="1:16" x14ac:dyDescent="0.25">
      <c r="A27" s="181">
        <v>10.83</v>
      </c>
      <c r="B27" s="182" t="s">
        <v>13</v>
      </c>
      <c r="C27" s="181">
        <v>2.5</v>
      </c>
      <c r="D27" s="182"/>
      <c r="E27" s="181"/>
      <c r="F27" s="182"/>
      <c r="G27" s="182"/>
      <c r="H27" s="182"/>
      <c r="I27" s="181"/>
      <c r="J27" s="182"/>
      <c r="K27" s="182"/>
      <c r="L27" s="182"/>
      <c r="M27" s="182"/>
      <c r="N27" s="181">
        <f>C27</f>
        <v>2.5</v>
      </c>
    </row>
    <row r="28" spans="1:16" ht="18.75" customHeight="1" x14ac:dyDescent="0.25">
      <c r="A28" s="183"/>
      <c r="B28" s="11" t="s">
        <v>76</v>
      </c>
      <c r="C28" s="183"/>
      <c r="D28" s="11"/>
      <c r="E28" s="183"/>
      <c r="F28" s="184"/>
      <c r="G28" s="184"/>
      <c r="H28" s="184"/>
      <c r="I28" s="183"/>
      <c r="J28" s="184"/>
      <c r="K28" s="184"/>
      <c r="L28" s="184"/>
      <c r="M28" s="184"/>
      <c r="N28" s="183"/>
    </row>
    <row r="29" spans="1:16" x14ac:dyDescent="0.25">
      <c r="A29" s="181">
        <v>1.73</v>
      </c>
      <c r="B29" s="185" t="s">
        <v>77</v>
      </c>
      <c r="C29" s="181">
        <v>0.4</v>
      </c>
      <c r="D29" s="185"/>
      <c r="E29" s="181"/>
      <c r="F29" s="182"/>
      <c r="G29" s="182"/>
      <c r="H29" s="182"/>
      <c r="I29" s="181"/>
      <c r="J29" s="182"/>
      <c r="K29" s="182"/>
      <c r="L29" s="182"/>
      <c r="M29" s="182"/>
      <c r="N29" s="181">
        <v>0.4</v>
      </c>
    </row>
    <row r="30" spans="1:16" ht="34.5" x14ac:dyDescent="0.25">
      <c r="A30" s="183"/>
      <c r="B30" s="11" t="s">
        <v>81</v>
      </c>
      <c r="C30" s="183"/>
      <c r="D30" s="11"/>
      <c r="E30" s="183"/>
      <c r="F30" s="184"/>
      <c r="G30" s="184"/>
      <c r="H30" s="184"/>
      <c r="I30" s="183"/>
      <c r="J30" s="184"/>
      <c r="K30" s="184"/>
      <c r="L30" s="184"/>
      <c r="M30" s="184"/>
      <c r="N30" s="184"/>
      <c r="P30" t="s">
        <v>82</v>
      </c>
    </row>
    <row r="31" spans="1:16" x14ac:dyDescent="0.25">
      <c r="A31" s="181">
        <v>0.5</v>
      </c>
      <c r="B31" s="182"/>
      <c r="C31" s="181">
        <v>0.12</v>
      </c>
      <c r="D31" s="182"/>
      <c r="E31" s="181"/>
      <c r="F31" s="182"/>
      <c r="G31" s="182"/>
      <c r="H31" s="182"/>
      <c r="I31" s="181"/>
      <c r="J31" s="182"/>
      <c r="K31" s="182"/>
      <c r="L31" s="182"/>
      <c r="M31" s="182"/>
      <c r="N31" s="181">
        <f>C31</f>
        <v>0.12</v>
      </c>
    </row>
    <row r="32" spans="1:16" ht="33.75" x14ac:dyDescent="0.25">
      <c r="A32" s="186"/>
      <c r="B32" s="187"/>
      <c r="C32" s="186"/>
      <c r="D32" s="188"/>
      <c r="E32" s="186"/>
      <c r="F32" s="189"/>
      <c r="G32" s="186"/>
      <c r="H32" s="190"/>
      <c r="I32" s="186"/>
      <c r="J32" s="190"/>
      <c r="K32" s="186"/>
      <c r="L32" s="187" t="s">
        <v>79</v>
      </c>
      <c r="M32" s="186"/>
      <c r="N32" s="188"/>
    </row>
    <row r="33" spans="1:14" ht="22.5" x14ac:dyDescent="0.25">
      <c r="A33" s="191">
        <v>2.17</v>
      </c>
      <c r="B33" s="192"/>
      <c r="C33" s="191"/>
      <c r="D33" s="193"/>
      <c r="E33" s="191"/>
      <c r="F33" s="194"/>
      <c r="G33" s="191"/>
      <c r="H33" s="195"/>
      <c r="I33" s="191"/>
      <c r="J33" s="195"/>
      <c r="K33" s="191"/>
      <c r="L33" s="196" t="s">
        <v>80</v>
      </c>
      <c r="M33" s="191">
        <v>0.5</v>
      </c>
      <c r="N33" s="72">
        <f>M33+K33+I33+G33+E33+C33</f>
        <v>0.5</v>
      </c>
    </row>
    <row r="34" spans="1:14" x14ac:dyDescent="0.25">
      <c r="A34" s="142"/>
      <c r="B34" s="1"/>
      <c r="C34" s="20"/>
      <c r="D34" s="23"/>
      <c r="E34" s="163"/>
      <c r="F34" s="22"/>
      <c r="G34" s="20"/>
      <c r="H34" s="23"/>
      <c r="I34" s="20"/>
      <c r="J34" s="23"/>
      <c r="K34" s="20"/>
      <c r="L34" s="23"/>
      <c r="M34" s="24"/>
      <c r="N34" s="24"/>
    </row>
    <row r="35" spans="1:14" x14ac:dyDescent="0.25">
      <c r="A35" s="145">
        <f>SUM(A3:A34)</f>
        <v>113.88</v>
      </c>
      <c r="B35" s="146" t="s">
        <v>8</v>
      </c>
      <c r="C35" s="25">
        <f>SUM(C3:C34)</f>
        <v>8.44</v>
      </c>
      <c r="D35" s="61"/>
      <c r="E35" s="62">
        <f>SUM(E3:E34)</f>
        <v>5.3000000000000007</v>
      </c>
      <c r="F35" s="147"/>
      <c r="G35" s="25">
        <f>SUM(G3:G34)</f>
        <v>2.62</v>
      </c>
      <c r="H35" s="129"/>
      <c r="I35" s="25">
        <f>SUM(I3:I34)</f>
        <v>3.6100000000000003</v>
      </c>
      <c r="J35" s="129"/>
      <c r="K35" s="168">
        <f>SUM(K3:K34)</f>
        <v>4.78</v>
      </c>
      <c r="L35" s="61"/>
      <c r="M35" s="62">
        <f>SUM(M3:M34)</f>
        <v>1.49</v>
      </c>
      <c r="N35" s="148">
        <f>SUM(N3:N34)</f>
        <v>26.24</v>
      </c>
    </row>
    <row r="36" spans="1:14" x14ac:dyDescent="0.25">
      <c r="A36" s="149"/>
      <c r="B36" s="10"/>
      <c r="C36" s="149"/>
      <c r="D36" s="149"/>
      <c r="E36" s="149"/>
      <c r="F36" s="150"/>
      <c r="G36" s="149"/>
      <c r="H36" s="149"/>
      <c r="I36" s="149"/>
      <c r="J36" s="151"/>
      <c r="K36" s="149"/>
      <c r="L36" s="152">
        <f>N35*4.33</f>
        <v>113.61919999999999</v>
      </c>
      <c r="M36" s="149"/>
      <c r="N36" s="149"/>
    </row>
    <row r="37" spans="1:14" x14ac:dyDescent="0.25">
      <c r="A37" s="149"/>
      <c r="B37" s="10" t="s">
        <v>9</v>
      </c>
      <c r="C37" s="149"/>
      <c r="D37" s="149"/>
      <c r="E37" s="149"/>
      <c r="F37" s="153">
        <v>44882</v>
      </c>
      <c r="G37" s="149"/>
      <c r="H37" s="149" t="s">
        <v>10</v>
      </c>
      <c r="I37" s="149"/>
      <c r="J37" s="151"/>
      <c r="L37" s="152"/>
      <c r="M37" s="152"/>
      <c r="N37" s="149"/>
    </row>
    <row r="38" spans="1:14" x14ac:dyDescent="0.25">
      <c r="A38" s="149"/>
      <c r="B38" s="10" t="s">
        <v>11</v>
      </c>
      <c r="C38" s="149"/>
      <c r="D38" s="149" t="str">
        <f>B1</f>
        <v>FLORICA ULIA BUCATARIU</v>
      </c>
      <c r="E38" s="149"/>
      <c r="F38" s="150"/>
      <c r="G38" s="149"/>
      <c r="H38" s="149"/>
      <c r="I38" s="154">
        <f>N35</f>
        <v>26.24</v>
      </c>
      <c r="J38" s="149"/>
      <c r="K38" s="149"/>
      <c r="L38" s="149"/>
      <c r="M38" s="149"/>
      <c r="N38" s="149"/>
    </row>
    <row r="39" spans="1:14" x14ac:dyDescent="0.25">
      <c r="H39" t="s">
        <v>74</v>
      </c>
    </row>
    <row r="41" spans="1:14" x14ac:dyDescent="0.25">
      <c r="E41" t="s">
        <v>59</v>
      </c>
    </row>
    <row r="43" spans="1:14" x14ac:dyDescent="0.25">
      <c r="E43" t="s">
        <v>65</v>
      </c>
    </row>
    <row r="45" spans="1:14" x14ac:dyDescent="0.25">
      <c r="E45" t="s">
        <v>78</v>
      </c>
    </row>
  </sheetData>
  <pageMargins left="0.7" right="0.7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workbookViewId="0">
      <selection activeCell="F24" sqref="F24"/>
    </sheetView>
  </sheetViews>
  <sheetFormatPr baseColWidth="10" defaultRowHeight="15" x14ac:dyDescent="0.25"/>
  <cols>
    <col min="1" max="1" width="7.85546875" customWidth="1"/>
    <col min="3" max="3" width="7.5703125" customWidth="1"/>
    <col min="5" max="5" width="6.7109375" customWidth="1"/>
    <col min="7" max="7" width="7.42578125" customWidth="1"/>
    <col min="9" max="9" width="6.5703125" customWidth="1"/>
    <col min="10" max="10" width="13.140625" customWidth="1"/>
    <col min="11" max="11" width="6.85546875" customWidth="1"/>
    <col min="13" max="13" width="6.5703125" customWidth="1"/>
    <col min="14" max="14" width="9.140625" customWidth="1"/>
  </cols>
  <sheetData>
    <row r="1" spans="1:14" x14ac:dyDescent="0.25">
      <c r="B1" t="s">
        <v>40</v>
      </c>
    </row>
    <row r="2" spans="1:14" x14ac:dyDescent="0.25">
      <c r="A2" s="123" t="s">
        <v>0</v>
      </c>
      <c r="B2" s="12" t="s">
        <v>1</v>
      </c>
      <c r="C2" s="123" t="s">
        <v>2</v>
      </c>
      <c r="D2" s="123" t="s">
        <v>3</v>
      </c>
      <c r="E2" s="123" t="s">
        <v>4</v>
      </c>
      <c r="F2" s="124" t="s">
        <v>5</v>
      </c>
      <c r="G2" s="123" t="s">
        <v>4</v>
      </c>
      <c r="H2" s="123" t="s">
        <v>6</v>
      </c>
      <c r="I2" s="123" t="s">
        <v>4</v>
      </c>
      <c r="J2" s="123" t="s">
        <v>7</v>
      </c>
      <c r="K2" s="123" t="s">
        <v>4</v>
      </c>
      <c r="L2" s="123" t="s">
        <v>12</v>
      </c>
      <c r="M2" s="123" t="s">
        <v>4</v>
      </c>
      <c r="N2" s="123" t="s">
        <v>8</v>
      </c>
    </row>
    <row r="3" spans="1:14" x14ac:dyDescent="0.25">
      <c r="A3" s="125"/>
      <c r="B3" s="126" t="s">
        <v>41</v>
      </c>
      <c r="C3" s="20"/>
      <c r="D3" s="127"/>
      <c r="E3" s="24"/>
      <c r="F3" s="128" t="s">
        <v>41</v>
      </c>
      <c r="G3" s="20"/>
      <c r="H3" s="128"/>
      <c r="I3" s="21"/>
      <c r="J3" s="128" t="s">
        <v>41</v>
      </c>
      <c r="K3" s="20"/>
      <c r="L3" s="23"/>
      <c r="M3" s="24"/>
      <c r="N3" s="24"/>
    </row>
    <row r="4" spans="1:14" ht="23.25" x14ac:dyDescent="0.25">
      <c r="A4" s="129">
        <v>8</v>
      </c>
      <c r="B4" s="4" t="s">
        <v>42</v>
      </c>
      <c r="C4" s="25">
        <v>0.51</v>
      </c>
      <c r="D4" s="27"/>
      <c r="E4" s="56"/>
      <c r="F4" s="26" t="s">
        <v>13</v>
      </c>
      <c r="G4" s="25">
        <v>1</v>
      </c>
      <c r="H4" s="27"/>
      <c r="I4" s="25"/>
      <c r="J4" s="27" t="s">
        <v>14</v>
      </c>
      <c r="K4" s="25">
        <v>0.33</v>
      </c>
      <c r="L4" s="27"/>
      <c r="M4" s="28"/>
      <c r="N4" s="28">
        <f>C4+E4+G4+I4+K4+M4</f>
        <v>1.84</v>
      </c>
    </row>
    <row r="5" spans="1:14" x14ac:dyDescent="0.25">
      <c r="A5" s="125"/>
      <c r="B5" s="126" t="s">
        <v>43</v>
      </c>
      <c r="C5" s="20"/>
      <c r="D5" s="23" t="s">
        <v>43</v>
      </c>
      <c r="E5" s="77"/>
      <c r="F5" s="22" t="s">
        <v>43</v>
      </c>
      <c r="G5" s="21"/>
      <c r="H5" s="128" t="s">
        <v>43</v>
      </c>
      <c r="I5" s="20"/>
      <c r="J5" s="23" t="s">
        <v>43</v>
      </c>
      <c r="K5" s="21"/>
      <c r="L5" s="23" t="s">
        <v>43</v>
      </c>
      <c r="M5" s="77"/>
      <c r="N5" s="24"/>
    </row>
    <row r="6" spans="1:14" ht="24.75" x14ac:dyDescent="0.25">
      <c r="A6" s="129">
        <v>22</v>
      </c>
      <c r="B6" s="4" t="s">
        <v>44</v>
      </c>
      <c r="C6" s="25">
        <v>1.25</v>
      </c>
      <c r="D6" s="26" t="s">
        <v>45</v>
      </c>
      <c r="E6" s="160">
        <v>1.59</v>
      </c>
      <c r="F6" s="26" t="s">
        <v>14</v>
      </c>
      <c r="G6" s="147">
        <v>0.33</v>
      </c>
      <c r="H6" s="26" t="s">
        <v>44</v>
      </c>
      <c r="I6" s="25">
        <v>1.25</v>
      </c>
      <c r="J6" s="26" t="s">
        <v>14</v>
      </c>
      <c r="K6" s="147">
        <v>0.33</v>
      </c>
      <c r="L6" s="26" t="s">
        <v>14</v>
      </c>
      <c r="M6" s="160">
        <v>0.33</v>
      </c>
      <c r="N6" s="28">
        <f>C6+E6+G6+I6+K6+M6</f>
        <v>5.08</v>
      </c>
    </row>
    <row r="7" spans="1:14" ht="36.75" x14ac:dyDescent="0.25">
      <c r="A7" s="125"/>
      <c r="B7" s="126"/>
      <c r="C7" s="29"/>
      <c r="D7" s="128" t="s">
        <v>46</v>
      </c>
      <c r="E7" s="35"/>
      <c r="F7" s="128"/>
      <c r="G7" s="29"/>
      <c r="H7" s="31"/>
      <c r="I7" s="29"/>
      <c r="J7" s="128" t="s">
        <v>47</v>
      </c>
      <c r="K7" s="20"/>
      <c r="L7" s="23"/>
      <c r="M7" s="24"/>
      <c r="N7" s="24"/>
    </row>
    <row r="8" spans="1:14" x14ac:dyDescent="0.25">
      <c r="A8" s="129">
        <v>4</v>
      </c>
      <c r="B8" s="131"/>
      <c r="C8" s="25"/>
      <c r="D8" s="132" t="s">
        <v>13</v>
      </c>
      <c r="E8" s="160">
        <v>0.67</v>
      </c>
      <c r="F8" s="132"/>
      <c r="G8" s="25"/>
      <c r="H8" s="27"/>
      <c r="I8" s="25"/>
      <c r="J8" s="132" t="s">
        <v>14</v>
      </c>
      <c r="K8" s="25">
        <v>0.25</v>
      </c>
      <c r="L8" s="26"/>
      <c r="M8" s="28"/>
      <c r="N8" s="28">
        <f>C8+E8+G8+I8+K8+M8</f>
        <v>0.92</v>
      </c>
    </row>
    <row r="9" spans="1:14" x14ac:dyDescent="0.25">
      <c r="A9" s="2"/>
      <c r="B9" s="1" t="s">
        <v>48</v>
      </c>
      <c r="C9" s="14"/>
      <c r="D9" s="1" t="s">
        <v>48</v>
      </c>
      <c r="E9" s="66"/>
      <c r="F9" s="5" t="s">
        <v>48</v>
      </c>
      <c r="G9" s="14"/>
      <c r="H9" s="155" t="s">
        <v>48</v>
      </c>
      <c r="I9" s="14"/>
      <c r="J9" s="1" t="s">
        <v>48</v>
      </c>
      <c r="K9" s="14"/>
      <c r="L9" s="14" t="s">
        <v>48</v>
      </c>
      <c r="M9" s="66"/>
      <c r="N9" s="24"/>
    </row>
    <row r="10" spans="1:14" ht="23.25" x14ac:dyDescent="0.25">
      <c r="A10" s="146">
        <v>22.04</v>
      </c>
      <c r="B10" s="71" t="s">
        <v>49</v>
      </c>
      <c r="C10" s="15">
        <v>1.2</v>
      </c>
      <c r="D10" s="71" t="s">
        <v>50</v>
      </c>
      <c r="E10" s="161">
        <v>1</v>
      </c>
      <c r="F10" s="71" t="s">
        <v>14</v>
      </c>
      <c r="G10" s="15">
        <v>0.33</v>
      </c>
      <c r="H10" s="157" t="s">
        <v>49</v>
      </c>
      <c r="I10" s="15">
        <v>1.2</v>
      </c>
      <c r="J10" s="71" t="s">
        <v>45</v>
      </c>
      <c r="K10" s="15">
        <v>1</v>
      </c>
      <c r="L10" s="15" t="s">
        <v>14</v>
      </c>
      <c r="M10" s="72">
        <v>0.33</v>
      </c>
      <c r="N10" s="28">
        <f>C10+E10+G10+I10+K10+M10</f>
        <v>5.0600000000000005</v>
      </c>
    </row>
    <row r="11" spans="1:14" x14ac:dyDescent="0.25">
      <c r="A11" s="136"/>
      <c r="B11" s="96"/>
      <c r="C11" s="135"/>
      <c r="D11" s="96"/>
      <c r="E11" s="162"/>
      <c r="F11" s="96"/>
      <c r="G11" s="135"/>
      <c r="H11" s="134"/>
      <c r="I11" s="135"/>
      <c r="J11" s="96"/>
      <c r="K11" s="135"/>
      <c r="L11" s="135"/>
      <c r="M11" s="81"/>
      <c r="N11" s="30"/>
    </row>
    <row r="12" spans="1:14" x14ac:dyDescent="0.25">
      <c r="A12" s="136"/>
      <c r="B12" s="96"/>
      <c r="C12" s="135"/>
      <c r="D12" s="96"/>
      <c r="E12" s="162"/>
      <c r="F12" s="96"/>
      <c r="G12" s="135"/>
      <c r="H12" s="134"/>
      <c r="I12" s="135"/>
      <c r="J12" s="96"/>
      <c r="K12" s="135"/>
      <c r="L12" s="135" t="s">
        <v>62</v>
      </c>
      <c r="M12" s="81"/>
      <c r="N12" s="30"/>
    </row>
    <row r="13" spans="1:14" x14ac:dyDescent="0.25">
      <c r="A13" s="176">
        <v>1.43</v>
      </c>
      <c r="B13" s="71"/>
      <c r="C13" s="15"/>
      <c r="D13" s="71"/>
      <c r="E13" s="177"/>
      <c r="F13" s="71"/>
      <c r="G13" s="15"/>
      <c r="H13" s="157"/>
      <c r="I13" s="15"/>
      <c r="J13" s="71"/>
      <c r="K13" s="15"/>
      <c r="L13" s="15"/>
      <c r="M13" s="81">
        <v>0.33</v>
      </c>
      <c r="N13" s="30">
        <v>0.33</v>
      </c>
    </row>
    <row r="14" spans="1:14" x14ac:dyDescent="0.25">
      <c r="A14" s="175"/>
      <c r="B14" s="128" t="s">
        <v>63</v>
      </c>
      <c r="C14" s="29"/>
      <c r="D14" s="128" t="s">
        <v>63</v>
      </c>
      <c r="E14" s="35"/>
      <c r="F14" s="128" t="s">
        <v>63</v>
      </c>
      <c r="G14" s="34"/>
      <c r="H14" s="128" t="s">
        <v>63</v>
      </c>
      <c r="I14" s="34"/>
      <c r="J14" s="128" t="s">
        <v>63</v>
      </c>
      <c r="K14" s="34"/>
      <c r="L14" s="31"/>
      <c r="M14" s="24"/>
      <c r="N14" s="24"/>
    </row>
    <row r="15" spans="1:14" x14ac:dyDescent="0.25">
      <c r="A15" s="129">
        <v>10.3</v>
      </c>
      <c r="B15" s="132" t="s">
        <v>14</v>
      </c>
      <c r="C15" s="25">
        <v>0.21</v>
      </c>
      <c r="D15" s="132" t="s">
        <v>13</v>
      </c>
      <c r="E15" s="160">
        <v>1.54</v>
      </c>
      <c r="F15" s="132" t="s">
        <v>14</v>
      </c>
      <c r="G15" s="147">
        <v>0.21</v>
      </c>
      <c r="H15" s="132" t="s">
        <v>14</v>
      </c>
      <c r="I15" s="147">
        <v>0.21</v>
      </c>
      <c r="J15" s="132" t="s">
        <v>14</v>
      </c>
      <c r="K15" s="147">
        <v>0.21</v>
      </c>
      <c r="L15" s="26"/>
      <c r="M15" s="28"/>
      <c r="N15" s="28">
        <v>2.38</v>
      </c>
    </row>
    <row r="16" spans="1:14" x14ac:dyDescent="0.25">
      <c r="A16" s="125"/>
      <c r="B16" s="126" t="s">
        <v>64</v>
      </c>
      <c r="C16" s="29"/>
      <c r="D16" s="126"/>
      <c r="E16" s="30"/>
      <c r="F16" s="54"/>
      <c r="G16" s="29"/>
      <c r="H16" s="128"/>
      <c r="I16" s="29"/>
      <c r="J16" s="126" t="s">
        <v>64</v>
      </c>
      <c r="K16" s="20"/>
      <c r="L16" s="126"/>
      <c r="M16" s="24"/>
      <c r="N16" s="24"/>
    </row>
    <row r="17" spans="1:16" x14ac:dyDescent="0.25">
      <c r="A17" s="129">
        <v>7</v>
      </c>
      <c r="B17" s="159" t="s">
        <v>14</v>
      </c>
      <c r="C17" s="25">
        <v>0.33</v>
      </c>
      <c r="D17" s="159"/>
      <c r="E17" s="28"/>
      <c r="F17" s="26"/>
      <c r="G17" s="25"/>
      <c r="H17" s="27"/>
      <c r="I17" s="25"/>
      <c r="J17" s="26" t="s">
        <v>13</v>
      </c>
      <c r="K17" s="25">
        <v>1.28</v>
      </c>
      <c r="L17" s="26"/>
      <c r="M17" s="28"/>
      <c r="N17" s="28">
        <f>C17+K17</f>
        <v>1.61</v>
      </c>
      <c r="P17" t="s">
        <v>73</v>
      </c>
    </row>
    <row r="18" spans="1:16" ht="24.75" x14ac:dyDescent="0.25">
      <c r="A18" s="125"/>
      <c r="B18" s="1" t="s">
        <v>66</v>
      </c>
      <c r="C18" s="20"/>
      <c r="D18" s="23"/>
      <c r="E18" s="22"/>
      <c r="F18" s="22" t="s">
        <v>66</v>
      </c>
      <c r="G18" s="21"/>
      <c r="H18" s="23"/>
      <c r="I18" s="20"/>
      <c r="J18" s="23" t="s">
        <v>66</v>
      </c>
      <c r="K18" s="20"/>
      <c r="L18" s="23"/>
      <c r="M18" s="23"/>
      <c r="N18" s="24"/>
    </row>
    <row r="19" spans="1:16" x14ac:dyDescent="0.25">
      <c r="A19" s="129">
        <v>6</v>
      </c>
      <c r="B19" s="3" t="s">
        <v>14</v>
      </c>
      <c r="C19" s="25">
        <v>0.25</v>
      </c>
      <c r="D19" s="26"/>
      <c r="E19" s="26"/>
      <c r="F19" s="26" t="s">
        <v>14</v>
      </c>
      <c r="G19" s="25">
        <v>0.25</v>
      </c>
      <c r="H19" s="27"/>
      <c r="I19" s="25"/>
      <c r="J19" s="27" t="s">
        <v>13</v>
      </c>
      <c r="K19" s="25">
        <v>0.88</v>
      </c>
      <c r="L19" s="26"/>
      <c r="M19" s="27"/>
      <c r="N19" s="28">
        <f>C19+E19+G19+I19+K19+M19</f>
        <v>1.38</v>
      </c>
    </row>
    <row r="20" spans="1:16" x14ac:dyDescent="0.25">
      <c r="A20" s="142"/>
      <c r="B20" s="1"/>
      <c r="C20" s="20"/>
      <c r="D20" s="23"/>
      <c r="E20" s="163"/>
      <c r="F20" s="22"/>
      <c r="G20" s="20"/>
      <c r="H20" s="23"/>
      <c r="I20" s="20"/>
      <c r="J20" s="23"/>
      <c r="K20" s="20"/>
      <c r="L20" s="23"/>
      <c r="M20" s="24"/>
      <c r="N20" s="24"/>
    </row>
    <row r="21" spans="1:16" x14ac:dyDescent="0.25">
      <c r="A21" s="145">
        <f>SUM(A3:A20)</f>
        <v>80.77</v>
      </c>
      <c r="B21" s="146" t="s">
        <v>8</v>
      </c>
      <c r="C21" s="25">
        <f>SUM(C3:C20)</f>
        <v>3.75</v>
      </c>
      <c r="D21" s="61"/>
      <c r="E21" s="62">
        <f>SUM(E3:E20)</f>
        <v>4.8000000000000007</v>
      </c>
      <c r="F21" s="147"/>
      <c r="G21" s="25">
        <f>SUM(G3:G20)</f>
        <v>2.12</v>
      </c>
      <c r="H21" s="129"/>
      <c r="I21" s="25">
        <f>SUM(I3:I20)</f>
        <v>2.66</v>
      </c>
      <c r="J21" s="129"/>
      <c r="K21" s="168">
        <f>SUM(K3:K20)</f>
        <v>4.28</v>
      </c>
      <c r="L21" s="61"/>
      <c r="M21" s="62">
        <f>SUM(M3:M17)</f>
        <v>0.99</v>
      </c>
      <c r="N21" s="148">
        <f>SUM(N3:N20)</f>
        <v>18.599999999999998</v>
      </c>
    </row>
    <row r="22" spans="1:16" x14ac:dyDescent="0.25">
      <c r="A22" s="149"/>
      <c r="B22" s="10"/>
      <c r="C22" s="149"/>
      <c r="D22" s="149"/>
      <c r="E22" s="149"/>
      <c r="F22" s="150"/>
      <c r="G22" s="149"/>
      <c r="H22" s="149"/>
      <c r="I22" s="149"/>
      <c r="J22" s="151"/>
      <c r="K22" s="149"/>
      <c r="L22" s="152">
        <f>N21*4.33</f>
        <v>80.537999999999997</v>
      </c>
      <c r="M22" s="149"/>
      <c r="N22" s="149"/>
    </row>
    <row r="23" spans="1:16" x14ac:dyDescent="0.25">
      <c r="A23" s="149"/>
      <c r="B23" s="10" t="s">
        <v>9</v>
      </c>
      <c r="C23" s="149"/>
      <c r="D23" s="149"/>
      <c r="E23" s="149"/>
      <c r="F23" s="153">
        <v>44880</v>
      </c>
      <c r="G23" s="149"/>
      <c r="H23" s="149" t="s">
        <v>10</v>
      </c>
      <c r="I23" s="149"/>
      <c r="J23" s="151"/>
      <c r="L23" s="152"/>
      <c r="M23" s="152"/>
      <c r="N23" s="149"/>
    </row>
    <row r="24" spans="1:16" x14ac:dyDescent="0.25">
      <c r="A24" s="149"/>
      <c r="B24" s="10" t="s">
        <v>11</v>
      </c>
      <c r="C24" s="149"/>
      <c r="D24" s="149" t="str">
        <f>B1</f>
        <v>FLORICA ULIA BUCATARIU</v>
      </c>
      <c r="E24" s="149"/>
      <c r="F24" s="150"/>
      <c r="G24" s="149"/>
      <c r="H24" s="149"/>
      <c r="I24" s="154">
        <f>N21</f>
        <v>18.599999999999998</v>
      </c>
      <c r="J24" s="149"/>
      <c r="K24" s="149"/>
      <c r="L24" s="149"/>
      <c r="M24" s="149"/>
      <c r="N24" s="149"/>
    </row>
    <row r="27" spans="1:16" x14ac:dyDescent="0.25">
      <c r="E27" t="s">
        <v>59</v>
      </c>
    </row>
    <row r="29" spans="1:16" x14ac:dyDescent="0.25">
      <c r="E29" t="s">
        <v>65</v>
      </c>
    </row>
  </sheetData>
  <pageMargins left="0.7" right="0.7" top="0.75" bottom="0.75" header="0.3" footer="0.3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activeCell="P27" sqref="P27"/>
    </sheetView>
  </sheetViews>
  <sheetFormatPr baseColWidth="10" defaultRowHeight="15" x14ac:dyDescent="0.25"/>
  <cols>
    <col min="1" max="1" width="7.85546875" customWidth="1"/>
    <col min="3" max="3" width="7.5703125" customWidth="1"/>
    <col min="5" max="5" width="6.7109375" customWidth="1"/>
    <col min="7" max="7" width="7.42578125" customWidth="1"/>
    <col min="9" max="9" width="6.5703125" customWidth="1"/>
    <col min="10" max="10" width="13.140625" customWidth="1"/>
    <col min="11" max="11" width="6.85546875" customWidth="1"/>
    <col min="13" max="13" width="6.5703125" customWidth="1"/>
    <col min="14" max="14" width="9.140625" customWidth="1"/>
  </cols>
  <sheetData>
    <row r="1" spans="1:14" x14ac:dyDescent="0.25">
      <c r="B1" t="s">
        <v>40</v>
      </c>
    </row>
    <row r="2" spans="1:14" x14ac:dyDescent="0.25">
      <c r="A2" s="123" t="s">
        <v>0</v>
      </c>
      <c r="B2" s="12" t="s">
        <v>1</v>
      </c>
      <c r="C2" s="123" t="s">
        <v>2</v>
      </c>
      <c r="D2" s="123" t="s">
        <v>3</v>
      </c>
      <c r="E2" s="123" t="s">
        <v>4</v>
      </c>
      <c r="F2" s="124" t="s">
        <v>5</v>
      </c>
      <c r="G2" s="123" t="s">
        <v>4</v>
      </c>
      <c r="H2" s="123" t="s">
        <v>6</v>
      </c>
      <c r="I2" s="123" t="s">
        <v>4</v>
      </c>
      <c r="J2" s="123" t="s">
        <v>7</v>
      </c>
      <c r="K2" s="123" t="s">
        <v>4</v>
      </c>
      <c r="L2" s="123" t="s">
        <v>12</v>
      </c>
      <c r="M2" s="123" t="s">
        <v>4</v>
      </c>
      <c r="N2" s="123" t="s">
        <v>8</v>
      </c>
    </row>
    <row r="3" spans="1:14" x14ac:dyDescent="0.25">
      <c r="A3" s="125"/>
      <c r="B3" s="126" t="s">
        <v>41</v>
      </c>
      <c r="C3" s="20"/>
      <c r="D3" s="127"/>
      <c r="E3" s="24"/>
      <c r="F3" s="128" t="s">
        <v>41</v>
      </c>
      <c r="G3" s="20"/>
      <c r="H3" s="128"/>
      <c r="I3" s="21"/>
      <c r="J3" s="128" t="s">
        <v>41</v>
      </c>
      <c r="K3" s="20"/>
      <c r="L3" s="23"/>
      <c r="M3" s="24"/>
      <c r="N3" s="24"/>
    </row>
    <row r="4" spans="1:14" ht="23.25" x14ac:dyDescent="0.25">
      <c r="A4" s="129">
        <v>8</v>
      </c>
      <c r="B4" s="4" t="s">
        <v>42</v>
      </c>
      <c r="C4" s="25">
        <v>0.51</v>
      </c>
      <c r="D4" s="27"/>
      <c r="E4" s="56"/>
      <c r="F4" s="26" t="s">
        <v>13</v>
      </c>
      <c r="G4" s="25">
        <v>1</v>
      </c>
      <c r="H4" s="27"/>
      <c r="I4" s="25"/>
      <c r="J4" s="27" t="s">
        <v>14</v>
      </c>
      <c r="K4" s="25">
        <v>0.33</v>
      </c>
      <c r="L4" s="27"/>
      <c r="M4" s="28"/>
      <c r="N4" s="28">
        <f>C4+E4+G4+I4+K4+M4</f>
        <v>1.84</v>
      </c>
    </row>
    <row r="5" spans="1:14" x14ac:dyDescent="0.25">
      <c r="A5" s="125"/>
      <c r="B5" s="126" t="s">
        <v>43</v>
      </c>
      <c r="C5" s="20"/>
      <c r="D5" s="23" t="s">
        <v>43</v>
      </c>
      <c r="E5" s="77"/>
      <c r="F5" s="22" t="s">
        <v>43</v>
      </c>
      <c r="G5" s="21"/>
      <c r="H5" s="128" t="s">
        <v>43</v>
      </c>
      <c r="I5" s="20"/>
      <c r="J5" s="23" t="s">
        <v>43</v>
      </c>
      <c r="K5" s="21"/>
      <c r="L5" s="23" t="s">
        <v>43</v>
      </c>
      <c r="M5" s="77"/>
      <c r="N5" s="24"/>
    </row>
    <row r="6" spans="1:14" ht="24.75" x14ac:dyDescent="0.25">
      <c r="A6" s="129">
        <v>22</v>
      </c>
      <c r="B6" s="4" t="s">
        <v>44</v>
      </c>
      <c r="C6" s="25">
        <v>1.25</v>
      </c>
      <c r="D6" s="26" t="s">
        <v>45</v>
      </c>
      <c r="E6" s="160">
        <v>1.59</v>
      </c>
      <c r="F6" s="26" t="s">
        <v>14</v>
      </c>
      <c r="G6" s="147">
        <v>0.33</v>
      </c>
      <c r="H6" s="26" t="s">
        <v>44</v>
      </c>
      <c r="I6" s="25">
        <v>1.25</v>
      </c>
      <c r="J6" s="26" t="s">
        <v>14</v>
      </c>
      <c r="K6" s="147">
        <v>0.33</v>
      </c>
      <c r="L6" s="26" t="s">
        <v>14</v>
      </c>
      <c r="M6" s="160">
        <v>0.33</v>
      </c>
      <c r="N6" s="28">
        <f>C6+E6+G6+I6+K6+M6</f>
        <v>5.08</v>
      </c>
    </row>
    <row r="7" spans="1:14" ht="36.75" x14ac:dyDescent="0.25">
      <c r="A7" s="125"/>
      <c r="B7" s="126"/>
      <c r="C7" s="29"/>
      <c r="D7" s="128" t="s">
        <v>46</v>
      </c>
      <c r="E7" s="35"/>
      <c r="F7" s="128"/>
      <c r="G7" s="29"/>
      <c r="H7" s="31"/>
      <c r="I7" s="29"/>
      <c r="J7" s="128" t="s">
        <v>47</v>
      </c>
      <c r="K7" s="20"/>
      <c r="L7" s="23"/>
      <c r="M7" s="24"/>
      <c r="N7" s="24"/>
    </row>
    <row r="8" spans="1:14" x14ac:dyDescent="0.25">
      <c r="A8" s="129">
        <v>4</v>
      </c>
      <c r="B8" s="131"/>
      <c r="C8" s="25"/>
      <c r="D8" s="132" t="s">
        <v>13</v>
      </c>
      <c r="E8" s="160">
        <v>0.67</v>
      </c>
      <c r="F8" s="132"/>
      <c r="G8" s="25"/>
      <c r="H8" s="27"/>
      <c r="I8" s="25"/>
      <c r="J8" s="132" t="s">
        <v>14</v>
      </c>
      <c r="K8" s="25">
        <v>0.25</v>
      </c>
      <c r="L8" s="26"/>
      <c r="M8" s="28"/>
      <c r="N8" s="28">
        <f>C8+E8+G8+I8+K8+M8</f>
        <v>0.92</v>
      </c>
    </row>
    <row r="9" spans="1:14" x14ac:dyDescent="0.25">
      <c r="A9" s="2"/>
      <c r="B9" s="1" t="s">
        <v>48</v>
      </c>
      <c r="C9" s="14"/>
      <c r="D9" s="1" t="s">
        <v>48</v>
      </c>
      <c r="E9" s="66"/>
      <c r="F9" s="5" t="s">
        <v>48</v>
      </c>
      <c r="G9" s="14"/>
      <c r="H9" s="155" t="s">
        <v>48</v>
      </c>
      <c r="I9" s="14"/>
      <c r="J9" s="1" t="s">
        <v>48</v>
      </c>
      <c r="K9" s="14"/>
      <c r="L9" s="14" t="s">
        <v>48</v>
      </c>
      <c r="M9" s="66"/>
      <c r="N9" s="24"/>
    </row>
    <row r="10" spans="1:14" ht="23.25" x14ac:dyDescent="0.25">
      <c r="A10" s="146">
        <v>22.04</v>
      </c>
      <c r="B10" s="71" t="s">
        <v>49</v>
      </c>
      <c r="C10" s="15">
        <v>1.2</v>
      </c>
      <c r="D10" s="71" t="s">
        <v>50</v>
      </c>
      <c r="E10" s="161">
        <v>1</v>
      </c>
      <c r="F10" s="71" t="s">
        <v>14</v>
      </c>
      <c r="G10" s="15">
        <v>0.33</v>
      </c>
      <c r="H10" s="157" t="s">
        <v>49</v>
      </c>
      <c r="I10" s="15">
        <v>1.2</v>
      </c>
      <c r="J10" s="71" t="s">
        <v>45</v>
      </c>
      <c r="K10" s="15">
        <v>1</v>
      </c>
      <c r="L10" s="15" t="s">
        <v>14</v>
      </c>
      <c r="M10" s="72">
        <v>0.33</v>
      </c>
      <c r="N10" s="28">
        <f>C10+E10+G10+I10+K10+M10</f>
        <v>5.0600000000000005</v>
      </c>
    </row>
    <row r="11" spans="1:14" x14ac:dyDescent="0.25">
      <c r="A11" s="136"/>
      <c r="B11" s="96"/>
      <c r="C11" s="135"/>
      <c r="D11" s="96"/>
      <c r="E11" s="162"/>
      <c r="F11" s="96"/>
      <c r="G11" s="135"/>
      <c r="H11" s="134"/>
      <c r="I11" s="135"/>
      <c r="J11" s="96"/>
      <c r="K11" s="135"/>
      <c r="L11" s="135"/>
      <c r="M11" s="81"/>
      <c r="N11" s="30"/>
    </row>
    <row r="12" spans="1:14" x14ac:dyDescent="0.25">
      <c r="A12" s="136"/>
      <c r="B12" s="96"/>
      <c r="C12" s="135"/>
      <c r="D12" s="96"/>
      <c r="E12" s="162"/>
      <c r="F12" s="96"/>
      <c r="G12" s="135"/>
      <c r="H12" s="134"/>
      <c r="I12" s="135"/>
      <c r="J12" s="96"/>
      <c r="K12" s="135"/>
      <c r="L12" s="135" t="s">
        <v>62</v>
      </c>
      <c r="M12" s="81"/>
      <c r="N12" s="30"/>
    </row>
    <row r="13" spans="1:14" x14ac:dyDescent="0.25">
      <c r="A13" s="136">
        <v>1.43</v>
      </c>
      <c r="B13" s="96"/>
      <c r="C13" s="135"/>
      <c r="D13" s="96"/>
      <c r="E13" s="162"/>
      <c r="F13" s="96"/>
      <c r="G13" s="135"/>
      <c r="H13" s="134"/>
      <c r="I13" s="135"/>
      <c r="J13" s="96"/>
      <c r="K13" s="135"/>
      <c r="L13" s="135"/>
      <c r="M13" s="81">
        <v>0.33</v>
      </c>
      <c r="N13" s="30">
        <v>0.33</v>
      </c>
    </row>
    <row r="14" spans="1:14" ht="34.5" x14ac:dyDescent="0.25">
      <c r="A14" s="20"/>
      <c r="B14" s="5" t="s">
        <v>51</v>
      </c>
      <c r="C14" s="164"/>
      <c r="D14" s="5"/>
      <c r="E14" s="9"/>
      <c r="F14" s="5" t="s">
        <v>51</v>
      </c>
      <c r="G14" s="164"/>
      <c r="H14" s="5"/>
      <c r="I14" s="164"/>
      <c r="J14" s="5" t="s">
        <v>51</v>
      </c>
      <c r="K14" s="164"/>
      <c r="L14" s="5"/>
      <c r="M14" s="9"/>
      <c r="N14" s="9"/>
    </row>
    <row r="15" spans="1:14" x14ac:dyDescent="0.25">
      <c r="A15" s="29">
        <v>7.08</v>
      </c>
      <c r="B15" s="31" t="s">
        <v>14</v>
      </c>
      <c r="C15" s="29">
        <v>0.5</v>
      </c>
      <c r="D15" s="55"/>
      <c r="E15" s="138"/>
      <c r="F15" s="55" t="s">
        <v>14</v>
      </c>
      <c r="G15" s="165">
        <v>0.63</v>
      </c>
      <c r="H15" s="55"/>
      <c r="I15" s="165"/>
      <c r="J15" s="55" t="s">
        <v>14</v>
      </c>
      <c r="K15" s="165">
        <v>0.5</v>
      </c>
      <c r="L15" s="55"/>
      <c r="M15" s="138"/>
      <c r="N15" s="138">
        <f>C15+G15+K15+M15</f>
        <v>1.63</v>
      </c>
    </row>
    <row r="16" spans="1:14" ht="34.5" x14ac:dyDescent="0.25">
      <c r="A16" s="25"/>
      <c r="B16" s="61"/>
      <c r="C16" s="25"/>
      <c r="D16" s="61"/>
      <c r="E16" s="62"/>
      <c r="F16" s="158" t="s">
        <v>52</v>
      </c>
      <c r="G16" s="25"/>
      <c r="H16" s="61"/>
      <c r="I16" s="25"/>
      <c r="J16" s="61"/>
      <c r="K16" s="25"/>
      <c r="L16" s="27"/>
      <c r="M16" s="28"/>
      <c r="N16" s="28"/>
    </row>
    <row r="17" spans="1:14" x14ac:dyDescent="0.25">
      <c r="A17" s="125"/>
      <c r="B17" s="128" t="s">
        <v>63</v>
      </c>
      <c r="C17" s="29"/>
      <c r="D17" s="128" t="s">
        <v>63</v>
      </c>
      <c r="E17" s="35"/>
      <c r="F17" s="128" t="s">
        <v>63</v>
      </c>
      <c r="G17" s="34"/>
      <c r="H17" s="128" t="s">
        <v>63</v>
      </c>
      <c r="I17" s="34"/>
      <c r="J17" s="128" t="s">
        <v>63</v>
      </c>
      <c r="K17" s="34"/>
      <c r="L17" s="23"/>
      <c r="M17" s="24"/>
      <c r="N17" s="24"/>
    </row>
    <row r="18" spans="1:14" x14ac:dyDescent="0.25">
      <c r="A18" s="129">
        <v>10.3</v>
      </c>
      <c r="B18" s="132" t="s">
        <v>14</v>
      </c>
      <c r="C18" s="25">
        <v>0.21</v>
      </c>
      <c r="D18" s="132" t="s">
        <v>13</v>
      </c>
      <c r="E18" s="160">
        <v>1.54</v>
      </c>
      <c r="F18" s="132" t="s">
        <v>14</v>
      </c>
      <c r="G18" s="147">
        <v>0.21</v>
      </c>
      <c r="H18" s="132" t="s">
        <v>14</v>
      </c>
      <c r="I18" s="147">
        <v>0.21</v>
      </c>
      <c r="J18" s="132" t="s">
        <v>14</v>
      </c>
      <c r="K18" s="147">
        <v>0.21</v>
      </c>
      <c r="L18" s="26"/>
      <c r="M18" s="28"/>
      <c r="N18" s="28">
        <v>2.38</v>
      </c>
    </row>
    <row r="19" spans="1:14" x14ac:dyDescent="0.25">
      <c r="A19" s="125"/>
      <c r="B19" s="126" t="s">
        <v>64</v>
      </c>
      <c r="C19" s="29"/>
      <c r="D19" s="126"/>
      <c r="E19" s="30"/>
      <c r="F19" s="54"/>
      <c r="G19" s="29"/>
      <c r="H19" s="128"/>
      <c r="I19" s="29"/>
      <c r="J19" s="126" t="s">
        <v>64</v>
      </c>
      <c r="K19" s="20"/>
      <c r="L19" s="126"/>
      <c r="M19" s="24"/>
      <c r="N19" s="24"/>
    </row>
    <row r="20" spans="1:14" x14ac:dyDescent="0.25">
      <c r="A20" s="129">
        <v>7</v>
      </c>
      <c r="B20" s="159" t="s">
        <v>14</v>
      </c>
      <c r="C20" s="25">
        <v>0.33</v>
      </c>
      <c r="D20" s="159"/>
      <c r="E20" s="28"/>
      <c r="F20" s="26"/>
      <c r="G20" s="25"/>
      <c r="H20" s="27"/>
      <c r="I20" s="25"/>
      <c r="J20" s="26" t="s">
        <v>13</v>
      </c>
      <c r="K20" s="25">
        <v>1.28</v>
      </c>
      <c r="L20" s="26"/>
      <c r="M20" s="28"/>
      <c r="N20" s="28">
        <f>C20+K20</f>
        <v>1.61</v>
      </c>
    </row>
    <row r="21" spans="1:14" ht="24.75" x14ac:dyDescent="0.25">
      <c r="A21" s="125"/>
      <c r="B21" s="1" t="s">
        <v>66</v>
      </c>
      <c r="C21" s="20"/>
      <c r="D21" s="23"/>
      <c r="E21" s="22"/>
      <c r="F21" s="22" t="s">
        <v>66</v>
      </c>
      <c r="G21" s="21"/>
      <c r="H21" s="23"/>
      <c r="I21" s="20"/>
      <c r="J21" s="23" t="s">
        <v>66</v>
      </c>
      <c r="K21" s="20"/>
      <c r="L21" s="23"/>
      <c r="M21" s="23"/>
      <c r="N21" s="24"/>
    </row>
    <row r="22" spans="1:14" x14ac:dyDescent="0.25">
      <c r="A22" s="129">
        <v>6</v>
      </c>
      <c r="B22" s="3" t="s">
        <v>14</v>
      </c>
      <c r="C22" s="25">
        <v>0.25</v>
      </c>
      <c r="D22" s="26"/>
      <c r="E22" s="26"/>
      <c r="F22" s="26" t="s">
        <v>14</v>
      </c>
      <c r="G22" s="25">
        <v>0.25</v>
      </c>
      <c r="H22" s="27"/>
      <c r="I22" s="25"/>
      <c r="J22" s="27" t="s">
        <v>13</v>
      </c>
      <c r="K22" s="25">
        <v>0.88</v>
      </c>
      <c r="L22" s="26"/>
      <c r="M22" s="27"/>
      <c r="N22" s="28">
        <f>C22+E22+G22+I22+K22+M22</f>
        <v>1.38</v>
      </c>
    </row>
    <row r="23" spans="1:14" x14ac:dyDescent="0.25">
      <c r="A23" s="142"/>
      <c r="B23" s="1"/>
      <c r="C23" s="20"/>
      <c r="D23" s="23"/>
      <c r="E23" s="163"/>
      <c r="F23" s="22"/>
      <c r="G23" s="20"/>
      <c r="H23" s="23"/>
      <c r="I23" s="20"/>
      <c r="J23" s="23"/>
      <c r="K23" s="20"/>
      <c r="L23" s="23"/>
      <c r="M23" s="24"/>
      <c r="N23" s="24"/>
    </row>
    <row r="24" spans="1:14" x14ac:dyDescent="0.25">
      <c r="A24" s="145">
        <f>SUM(A3:A23)</f>
        <v>87.85</v>
      </c>
      <c r="B24" s="146" t="s">
        <v>8</v>
      </c>
      <c r="C24" s="25">
        <f>SUM(C3:C23)</f>
        <v>4.25</v>
      </c>
      <c r="D24" s="61"/>
      <c r="E24" s="62">
        <f>SUM(E3:E23)</f>
        <v>4.8000000000000007</v>
      </c>
      <c r="F24" s="147"/>
      <c r="G24" s="25">
        <f>SUM(G3:G23)</f>
        <v>2.75</v>
      </c>
      <c r="H24" s="129"/>
      <c r="I24" s="25">
        <f>SUM(I3:I23)</f>
        <v>2.66</v>
      </c>
      <c r="J24" s="129"/>
      <c r="K24" s="168">
        <f>SUM(K3:K23)</f>
        <v>4.78</v>
      </c>
      <c r="L24" s="61"/>
      <c r="M24" s="62">
        <f>SUM(M3:M20)</f>
        <v>0.99</v>
      </c>
      <c r="N24" s="148">
        <f>SUM(N3:N23)</f>
        <v>20.229999999999997</v>
      </c>
    </row>
    <row r="25" spans="1:14" x14ac:dyDescent="0.25">
      <c r="A25" s="149"/>
      <c r="B25" s="10"/>
      <c r="C25" s="149"/>
      <c r="D25" s="149"/>
      <c r="E25" s="149"/>
      <c r="F25" s="150"/>
      <c r="G25" s="149"/>
      <c r="H25" s="149"/>
      <c r="I25" s="149"/>
      <c r="J25" s="151"/>
      <c r="K25" s="149"/>
      <c r="L25" s="152">
        <f>N24*4.33</f>
        <v>87.595899999999986</v>
      </c>
      <c r="M25" s="149"/>
      <c r="N25" s="149"/>
    </row>
    <row r="26" spans="1:14" x14ac:dyDescent="0.25">
      <c r="A26" s="149"/>
      <c r="B26" s="10" t="s">
        <v>9</v>
      </c>
      <c r="C26" s="149"/>
      <c r="D26" s="149"/>
      <c r="E26" s="149"/>
      <c r="F26" s="153">
        <v>44874</v>
      </c>
      <c r="G26" s="149"/>
      <c r="H26" s="149" t="s">
        <v>10</v>
      </c>
      <c r="I26" s="149"/>
      <c r="J26" s="151"/>
      <c r="L26" s="152"/>
      <c r="M26" s="152"/>
      <c r="N26" s="149"/>
    </row>
    <row r="27" spans="1:14" x14ac:dyDescent="0.25">
      <c r="A27" s="149"/>
      <c r="B27" s="10" t="s">
        <v>11</v>
      </c>
      <c r="C27" s="149"/>
      <c r="D27" s="149" t="str">
        <f>B1</f>
        <v>FLORICA ULIA BUCATARIU</v>
      </c>
      <c r="E27" s="149"/>
      <c r="F27" s="150"/>
      <c r="G27" s="149"/>
      <c r="H27" s="149"/>
      <c r="I27" s="154">
        <f>N24</f>
        <v>20.229999999999997</v>
      </c>
      <c r="J27" s="149"/>
      <c r="K27" s="149"/>
      <c r="L27" s="149"/>
      <c r="M27" s="149"/>
      <c r="N27" s="149"/>
    </row>
    <row r="30" spans="1:14" x14ac:dyDescent="0.25">
      <c r="E30" t="s">
        <v>59</v>
      </c>
    </row>
    <row r="31" spans="1:14" x14ac:dyDescent="0.25">
      <c r="E31" t="s">
        <v>60</v>
      </c>
    </row>
    <row r="32" spans="1:14" x14ac:dyDescent="0.25">
      <c r="E32" t="s">
        <v>65</v>
      </c>
    </row>
  </sheetData>
  <pageMargins left="0.7" right="0.7" top="0.75" bottom="0.75" header="0.3" footer="0.3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workbookViewId="0">
      <selection sqref="A1:N25"/>
    </sheetView>
  </sheetViews>
  <sheetFormatPr baseColWidth="10" defaultRowHeight="15" x14ac:dyDescent="0.25"/>
  <cols>
    <col min="1" max="1" width="6.5703125" customWidth="1"/>
    <col min="2" max="2" width="14.7109375" customWidth="1"/>
    <col min="3" max="3" width="6.5703125" customWidth="1"/>
    <col min="5" max="5" width="7.85546875" customWidth="1"/>
    <col min="6" max="6" width="13.28515625" customWidth="1"/>
    <col min="7" max="7" width="7.85546875" customWidth="1"/>
    <col min="9" max="9" width="7.85546875" customWidth="1"/>
    <col min="11" max="11" width="6.28515625" customWidth="1"/>
    <col min="13" max="13" width="5.85546875" customWidth="1"/>
    <col min="14" max="14" width="7.85546875" customWidth="1"/>
  </cols>
  <sheetData>
    <row r="1" spans="1:14" x14ac:dyDescent="0.25">
      <c r="B1" t="s">
        <v>40</v>
      </c>
    </row>
    <row r="2" spans="1:14" x14ac:dyDescent="0.25">
      <c r="A2" s="123" t="s">
        <v>0</v>
      </c>
      <c r="B2" s="12" t="s">
        <v>1</v>
      </c>
      <c r="C2" s="123" t="s">
        <v>2</v>
      </c>
      <c r="D2" s="123" t="s">
        <v>3</v>
      </c>
      <c r="E2" s="123" t="s">
        <v>4</v>
      </c>
      <c r="F2" s="124" t="s">
        <v>5</v>
      </c>
      <c r="G2" s="123" t="s">
        <v>4</v>
      </c>
      <c r="H2" s="123" t="s">
        <v>6</v>
      </c>
      <c r="I2" s="123" t="s">
        <v>4</v>
      </c>
      <c r="J2" s="123" t="s">
        <v>7</v>
      </c>
      <c r="K2" s="123" t="s">
        <v>4</v>
      </c>
      <c r="L2" s="123" t="s">
        <v>12</v>
      </c>
      <c r="M2" s="123" t="s">
        <v>4</v>
      </c>
      <c r="N2" s="123" t="s">
        <v>8</v>
      </c>
    </row>
    <row r="3" spans="1:14" x14ac:dyDescent="0.25">
      <c r="A3" s="125"/>
      <c r="B3" s="126" t="s">
        <v>41</v>
      </c>
      <c r="C3" s="24"/>
      <c r="D3" s="127"/>
      <c r="E3" s="24"/>
      <c r="F3" s="128" t="s">
        <v>41</v>
      </c>
      <c r="G3" s="24"/>
      <c r="H3" s="128"/>
      <c r="I3" s="77"/>
      <c r="J3" s="128" t="s">
        <v>41</v>
      </c>
      <c r="K3" s="24"/>
      <c r="L3" s="23"/>
      <c r="M3" s="24"/>
      <c r="N3" s="20"/>
    </row>
    <row r="4" spans="1:14" ht="23.25" x14ac:dyDescent="0.25">
      <c r="A4" s="129">
        <v>8</v>
      </c>
      <c r="B4" s="4" t="s">
        <v>42</v>
      </c>
      <c r="C4" s="28">
        <v>0.51</v>
      </c>
      <c r="D4" s="27"/>
      <c r="E4" s="56"/>
      <c r="F4" s="26" t="s">
        <v>13</v>
      </c>
      <c r="G4" s="28">
        <v>1</v>
      </c>
      <c r="H4" s="27"/>
      <c r="I4" s="28"/>
      <c r="J4" s="27" t="s">
        <v>14</v>
      </c>
      <c r="K4" s="28">
        <v>0.33</v>
      </c>
      <c r="L4" s="27"/>
      <c r="M4" s="28"/>
      <c r="N4" s="25">
        <f>C4+E4+G4+I4+K4+M4</f>
        <v>1.84</v>
      </c>
    </row>
    <row r="5" spans="1:14" x14ac:dyDescent="0.25">
      <c r="A5" s="125"/>
      <c r="B5" s="126" t="s">
        <v>43</v>
      </c>
      <c r="C5" s="24"/>
      <c r="D5" s="23" t="s">
        <v>43</v>
      </c>
      <c r="E5" s="77"/>
      <c r="F5" s="22" t="s">
        <v>43</v>
      </c>
      <c r="G5" s="77"/>
      <c r="H5" s="128" t="s">
        <v>43</v>
      </c>
      <c r="I5" s="24"/>
      <c r="J5" s="23" t="s">
        <v>43</v>
      </c>
      <c r="K5" s="77"/>
      <c r="L5" s="23" t="s">
        <v>43</v>
      </c>
      <c r="M5" s="77"/>
      <c r="N5" s="20"/>
    </row>
    <row r="6" spans="1:14" ht="24.75" x14ac:dyDescent="0.25">
      <c r="A6" s="129">
        <v>22</v>
      </c>
      <c r="B6" s="4" t="s">
        <v>44</v>
      </c>
      <c r="C6" s="28">
        <v>1.25</v>
      </c>
      <c r="D6" s="26" t="s">
        <v>45</v>
      </c>
      <c r="E6" s="160">
        <v>1.59</v>
      </c>
      <c r="F6" s="26" t="s">
        <v>14</v>
      </c>
      <c r="G6" s="160">
        <v>0.33</v>
      </c>
      <c r="H6" s="26" t="s">
        <v>44</v>
      </c>
      <c r="I6" s="28">
        <v>1.25</v>
      </c>
      <c r="J6" s="26" t="s">
        <v>14</v>
      </c>
      <c r="K6" s="160">
        <v>0.33</v>
      </c>
      <c r="L6" s="26" t="s">
        <v>14</v>
      </c>
      <c r="M6" s="160">
        <v>0.33</v>
      </c>
      <c r="N6" s="25">
        <f>C6+E6+G6+I6+K6+M6</f>
        <v>5.08</v>
      </c>
    </row>
    <row r="7" spans="1:14" ht="36.75" x14ac:dyDescent="0.25">
      <c r="A7" s="125"/>
      <c r="B7" s="126"/>
      <c r="C7" s="30"/>
      <c r="D7" s="128" t="s">
        <v>46</v>
      </c>
      <c r="E7" s="35"/>
      <c r="F7" s="128"/>
      <c r="G7" s="30"/>
      <c r="H7" s="31"/>
      <c r="I7" s="30"/>
      <c r="J7" s="128" t="s">
        <v>47</v>
      </c>
      <c r="K7" s="24"/>
      <c r="L7" s="23"/>
      <c r="M7" s="24"/>
      <c r="N7" s="20"/>
    </row>
    <row r="8" spans="1:14" x14ac:dyDescent="0.25">
      <c r="A8" s="129">
        <v>4</v>
      </c>
      <c r="B8" s="131"/>
      <c r="C8" s="28"/>
      <c r="D8" s="132" t="s">
        <v>13</v>
      </c>
      <c r="E8" s="160">
        <v>0.67</v>
      </c>
      <c r="F8" s="132"/>
      <c r="G8" s="28"/>
      <c r="H8" s="27"/>
      <c r="I8" s="28"/>
      <c r="J8" s="132" t="s">
        <v>14</v>
      </c>
      <c r="K8" s="28">
        <v>0.25</v>
      </c>
      <c r="L8" s="26"/>
      <c r="M8" s="28"/>
      <c r="N8" s="25">
        <f>C8+E8+G8+I8+K8+M8</f>
        <v>0.92</v>
      </c>
    </row>
    <row r="9" spans="1:14" x14ac:dyDescent="0.25">
      <c r="A9" s="2"/>
      <c r="B9" s="1" t="s">
        <v>48</v>
      </c>
      <c r="C9" s="66"/>
      <c r="D9" s="1" t="s">
        <v>48</v>
      </c>
      <c r="E9" s="66"/>
      <c r="F9" s="5" t="s">
        <v>48</v>
      </c>
      <c r="G9" s="66"/>
      <c r="H9" s="155" t="s">
        <v>48</v>
      </c>
      <c r="I9" s="66"/>
      <c r="J9" s="1" t="s">
        <v>48</v>
      </c>
      <c r="K9" s="66"/>
      <c r="L9" s="14" t="s">
        <v>48</v>
      </c>
      <c r="M9" s="66"/>
      <c r="N9" s="20"/>
    </row>
    <row r="10" spans="1:14" ht="23.25" x14ac:dyDescent="0.25">
      <c r="A10" s="146">
        <v>22.04</v>
      </c>
      <c r="B10" s="71" t="s">
        <v>49</v>
      </c>
      <c r="C10" s="72">
        <v>1.2</v>
      </c>
      <c r="D10" s="71" t="s">
        <v>50</v>
      </c>
      <c r="E10" s="161">
        <v>1</v>
      </c>
      <c r="F10" s="71" t="s">
        <v>14</v>
      </c>
      <c r="G10" s="72">
        <v>0.33</v>
      </c>
      <c r="H10" s="157" t="s">
        <v>49</v>
      </c>
      <c r="I10" s="72">
        <v>1.2</v>
      </c>
      <c r="J10" s="71" t="s">
        <v>45</v>
      </c>
      <c r="K10" s="72">
        <v>1</v>
      </c>
      <c r="L10" s="15" t="s">
        <v>14</v>
      </c>
      <c r="M10" s="72">
        <v>0.33</v>
      </c>
      <c r="N10" s="25">
        <f>C10+E10+G10+I10+K10+M10</f>
        <v>5.0600000000000005</v>
      </c>
    </row>
    <row r="11" spans="1:14" x14ac:dyDescent="0.25">
      <c r="A11" s="136"/>
      <c r="B11" s="96"/>
      <c r="C11" s="81"/>
      <c r="D11" s="96"/>
      <c r="E11" s="162"/>
      <c r="F11" s="96"/>
      <c r="G11" s="81"/>
      <c r="H11" s="134"/>
      <c r="I11" s="81"/>
      <c r="J11" s="96"/>
      <c r="K11" s="81"/>
      <c r="L11" s="135"/>
      <c r="M11" s="81"/>
      <c r="N11" s="29"/>
    </row>
    <row r="12" spans="1:14" x14ac:dyDescent="0.25">
      <c r="A12" s="136"/>
      <c r="B12" s="96"/>
      <c r="C12" s="81"/>
      <c r="D12" s="96"/>
      <c r="E12" s="162"/>
      <c r="F12" s="96"/>
      <c r="G12" s="81"/>
      <c r="H12" s="134"/>
      <c r="I12" s="81"/>
      <c r="J12" s="96"/>
      <c r="K12" s="81"/>
      <c r="L12" s="135" t="s">
        <v>62</v>
      </c>
      <c r="M12" s="81"/>
      <c r="N12" s="29"/>
    </row>
    <row r="13" spans="1:14" x14ac:dyDescent="0.25">
      <c r="A13" s="136">
        <v>1.43</v>
      </c>
      <c r="B13" s="96"/>
      <c r="C13" s="81"/>
      <c r="D13" s="96"/>
      <c r="E13" s="162"/>
      <c r="F13" s="96"/>
      <c r="G13" s="81"/>
      <c r="H13" s="134"/>
      <c r="I13" s="81"/>
      <c r="J13" s="96"/>
      <c r="K13" s="81"/>
      <c r="L13" s="135"/>
      <c r="M13" s="81">
        <v>0.33</v>
      </c>
      <c r="N13" s="29">
        <v>0.33</v>
      </c>
    </row>
    <row r="14" spans="1:14" ht="34.5" x14ac:dyDescent="0.25">
      <c r="A14" s="20"/>
      <c r="B14" s="5" t="s">
        <v>51</v>
      </c>
      <c r="C14" s="9"/>
      <c r="D14" s="5"/>
      <c r="E14" s="9"/>
      <c r="F14" s="5" t="s">
        <v>51</v>
      </c>
      <c r="G14" s="9"/>
      <c r="H14" s="5"/>
      <c r="I14" s="9"/>
      <c r="J14" s="5" t="s">
        <v>51</v>
      </c>
      <c r="K14" s="9"/>
      <c r="L14" s="5"/>
      <c r="M14" s="9"/>
      <c r="N14" s="164"/>
    </row>
    <row r="15" spans="1:14" x14ac:dyDescent="0.25">
      <c r="A15" s="29">
        <v>7.08</v>
      </c>
      <c r="B15" s="31" t="s">
        <v>14</v>
      </c>
      <c r="C15" s="30">
        <v>0.5</v>
      </c>
      <c r="D15" s="55"/>
      <c r="E15" s="138"/>
      <c r="F15" s="55" t="s">
        <v>14</v>
      </c>
      <c r="G15" s="138">
        <v>0.63</v>
      </c>
      <c r="H15" s="55"/>
      <c r="I15" s="138"/>
      <c r="J15" s="55" t="s">
        <v>14</v>
      </c>
      <c r="K15" s="138">
        <v>0.5</v>
      </c>
      <c r="L15" s="55"/>
      <c r="M15" s="138"/>
      <c r="N15" s="165">
        <f>C15+G15+K15+M15</f>
        <v>1.63</v>
      </c>
    </row>
    <row r="16" spans="1:14" ht="34.5" x14ac:dyDescent="0.25">
      <c r="A16" s="25"/>
      <c r="B16" s="61"/>
      <c r="C16" s="28"/>
      <c r="D16" s="61"/>
      <c r="E16" s="62"/>
      <c r="F16" s="158" t="s">
        <v>52</v>
      </c>
      <c r="G16" s="28"/>
      <c r="H16" s="61"/>
      <c r="I16" s="28"/>
      <c r="J16" s="61"/>
      <c r="K16" s="28"/>
      <c r="L16" s="27"/>
      <c r="M16" s="28"/>
      <c r="N16" s="25"/>
    </row>
    <row r="17" spans="1:14" x14ac:dyDescent="0.25">
      <c r="A17" s="125"/>
      <c r="B17" s="128" t="s">
        <v>63</v>
      </c>
      <c r="C17" s="30"/>
      <c r="D17" s="128" t="s">
        <v>63</v>
      </c>
      <c r="E17" s="35"/>
      <c r="F17" s="128" t="s">
        <v>63</v>
      </c>
      <c r="G17" s="35"/>
      <c r="H17" s="128" t="s">
        <v>63</v>
      </c>
      <c r="I17" s="35"/>
      <c r="J17" s="128" t="s">
        <v>63</v>
      </c>
      <c r="K17" s="35"/>
      <c r="L17" s="23"/>
      <c r="M17" s="24"/>
      <c r="N17" s="20"/>
    </row>
    <row r="18" spans="1:14" x14ac:dyDescent="0.25">
      <c r="A18" s="129">
        <v>10.3</v>
      </c>
      <c r="B18" s="132" t="s">
        <v>14</v>
      </c>
      <c r="C18" s="28">
        <v>0.21</v>
      </c>
      <c r="D18" s="132" t="s">
        <v>13</v>
      </c>
      <c r="E18" s="160">
        <v>1.54</v>
      </c>
      <c r="F18" s="132" t="s">
        <v>14</v>
      </c>
      <c r="G18" s="160">
        <v>0.21</v>
      </c>
      <c r="H18" s="132" t="s">
        <v>14</v>
      </c>
      <c r="I18" s="160">
        <v>0.21</v>
      </c>
      <c r="J18" s="132" t="s">
        <v>14</v>
      </c>
      <c r="K18" s="160">
        <v>0.21</v>
      </c>
      <c r="L18" s="26"/>
      <c r="M18" s="28"/>
      <c r="N18" s="25">
        <v>2.38</v>
      </c>
    </row>
    <row r="19" spans="1:14" x14ac:dyDescent="0.25">
      <c r="A19" s="125"/>
      <c r="B19" s="126" t="s">
        <v>64</v>
      </c>
      <c r="C19" s="30"/>
      <c r="D19" s="126"/>
      <c r="E19" s="30"/>
      <c r="F19" s="54"/>
      <c r="G19" s="30"/>
      <c r="H19" s="128"/>
      <c r="I19" s="30"/>
      <c r="J19" s="126" t="s">
        <v>64</v>
      </c>
      <c r="K19" s="24"/>
      <c r="L19" s="126"/>
      <c r="M19" s="24"/>
      <c r="N19" s="20"/>
    </row>
    <row r="20" spans="1:14" x14ac:dyDescent="0.25">
      <c r="A20" s="129">
        <v>7</v>
      </c>
      <c r="B20" s="159" t="s">
        <v>14</v>
      </c>
      <c r="C20" s="28">
        <v>0.33</v>
      </c>
      <c r="D20" s="159"/>
      <c r="E20" s="28"/>
      <c r="F20" s="26"/>
      <c r="G20" s="28"/>
      <c r="H20" s="27"/>
      <c r="I20" s="28"/>
      <c r="J20" s="26" t="s">
        <v>13</v>
      </c>
      <c r="K20" s="28">
        <v>1.28</v>
      </c>
      <c r="L20" s="26"/>
      <c r="M20" s="28"/>
      <c r="N20" s="25">
        <f>C20+K20</f>
        <v>1.61</v>
      </c>
    </row>
    <row r="21" spans="1:14" x14ac:dyDescent="0.25">
      <c r="A21" s="142"/>
      <c r="B21" s="1"/>
      <c r="C21" s="24"/>
      <c r="D21" s="23"/>
      <c r="E21" s="163"/>
      <c r="F21" s="22"/>
      <c r="G21" s="24"/>
      <c r="H21" s="23"/>
      <c r="I21" s="24"/>
      <c r="J21" s="23"/>
      <c r="K21" s="24"/>
      <c r="L21" s="23"/>
      <c r="M21" s="24"/>
      <c r="N21" s="166"/>
    </row>
    <row r="22" spans="1:14" x14ac:dyDescent="0.25">
      <c r="A22" s="145">
        <f>SUM(A3:A21)</f>
        <v>81.849999999999994</v>
      </c>
      <c r="B22" s="146" t="s">
        <v>8</v>
      </c>
      <c r="C22" s="28">
        <f>SUM(C3:C21)</f>
        <v>4</v>
      </c>
      <c r="D22" s="61"/>
      <c r="E22" s="62">
        <f>SUM(E3:E21)</f>
        <v>4.8000000000000007</v>
      </c>
      <c r="F22" s="147"/>
      <c r="G22" s="28">
        <f>SUM(G3:G21)</f>
        <v>2.5</v>
      </c>
      <c r="H22" s="129"/>
      <c r="I22" s="28">
        <f>SUM(I3:I21)</f>
        <v>2.66</v>
      </c>
      <c r="J22" s="129"/>
      <c r="K22" s="62">
        <f>SUM(K3:K21)</f>
        <v>3.9000000000000004</v>
      </c>
      <c r="L22" s="61"/>
      <c r="M22" s="62">
        <f>SUM(M3:M20)</f>
        <v>0.99</v>
      </c>
      <c r="N22" s="167">
        <f>SUM(N3:N20)</f>
        <v>18.849999999999998</v>
      </c>
    </row>
    <row r="23" spans="1:14" x14ac:dyDescent="0.25">
      <c r="A23" s="149"/>
      <c r="B23" s="10"/>
      <c r="C23" s="149"/>
      <c r="D23" s="149"/>
      <c r="E23" s="149"/>
      <c r="F23" s="150"/>
      <c r="G23" s="149"/>
      <c r="H23" s="149"/>
      <c r="I23" s="149"/>
      <c r="J23" s="151"/>
      <c r="K23" s="149"/>
      <c r="L23" s="152">
        <f>N22*4.33</f>
        <v>81.620499999999993</v>
      </c>
      <c r="M23" s="149"/>
      <c r="N23" s="149"/>
    </row>
    <row r="24" spans="1:14" x14ac:dyDescent="0.25">
      <c r="A24" s="149"/>
      <c r="B24" s="10" t="s">
        <v>9</v>
      </c>
      <c r="C24" s="149"/>
      <c r="D24" s="149"/>
      <c r="E24" s="149"/>
      <c r="F24" s="153">
        <v>44869</v>
      </c>
      <c r="G24" s="149"/>
      <c r="H24" s="149" t="s">
        <v>10</v>
      </c>
      <c r="I24" s="149"/>
      <c r="J24" s="151"/>
      <c r="L24" s="152"/>
      <c r="M24" s="152"/>
      <c r="N24" s="149"/>
    </row>
    <row r="25" spans="1:14" x14ac:dyDescent="0.25">
      <c r="A25" s="149"/>
      <c r="B25" s="10" t="s">
        <v>11</v>
      </c>
      <c r="C25" s="149"/>
      <c r="D25" s="149" t="str">
        <f>B1</f>
        <v>FLORICA ULIA BUCATARIU</v>
      </c>
      <c r="E25" s="149"/>
      <c r="F25" s="150"/>
      <c r="G25" s="149"/>
      <c r="H25" s="149"/>
      <c r="I25" s="154">
        <f>N22</f>
        <v>18.849999999999998</v>
      </c>
      <c r="J25" s="149"/>
      <c r="K25" s="149"/>
      <c r="L25" s="149"/>
      <c r="M25" s="149"/>
      <c r="N25" s="149"/>
    </row>
    <row r="28" spans="1:14" x14ac:dyDescent="0.25">
      <c r="E28" t="s">
        <v>59</v>
      </c>
    </row>
    <row r="29" spans="1:14" x14ac:dyDescent="0.25">
      <c r="E29" t="s">
        <v>60</v>
      </c>
    </row>
    <row r="30" spans="1:14" x14ac:dyDescent="0.25">
      <c r="E30" t="s">
        <v>65</v>
      </c>
    </row>
  </sheetData>
  <pageMargins left="0.7" right="0.7" top="0.75" bottom="0.75" header="0.3" footer="0.3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workbookViewId="0">
      <selection sqref="A1:N21"/>
    </sheetView>
  </sheetViews>
  <sheetFormatPr baseColWidth="10" defaultRowHeight="15" x14ac:dyDescent="0.25"/>
  <cols>
    <col min="1" max="1" width="7.85546875" customWidth="1"/>
    <col min="3" max="3" width="8.7109375" customWidth="1"/>
    <col min="5" max="5" width="8.7109375" customWidth="1"/>
    <col min="7" max="7" width="8.42578125" customWidth="1"/>
    <col min="9" max="9" width="8.7109375" customWidth="1"/>
    <col min="11" max="11" width="9" customWidth="1"/>
    <col min="13" max="13" width="8.42578125" customWidth="1"/>
    <col min="14" max="14" width="8.28515625" customWidth="1"/>
  </cols>
  <sheetData>
    <row r="1" spans="1:16" x14ac:dyDescent="0.25">
      <c r="B1" t="s">
        <v>40</v>
      </c>
    </row>
    <row r="2" spans="1:16" x14ac:dyDescent="0.25">
      <c r="A2" s="123" t="s">
        <v>0</v>
      </c>
      <c r="B2" s="12" t="s">
        <v>1</v>
      </c>
      <c r="C2" s="123" t="s">
        <v>2</v>
      </c>
      <c r="D2" s="123" t="s">
        <v>3</v>
      </c>
      <c r="E2" s="123" t="s">
        <v>4</v>
      </c>
      <c r="F2" s="124" t="s">
        <v>5</v>
      </c>
      <c r="G2" s="123" t="s">
        <v>4</v>
      </c>
      <c r="H2" s="123" t="s">
        <v>6</v>
      </c>
      <c r="I2" s="123" t="s">
        <v>4</v>
      </c>
      <c r="J2" s="123" t="s">
        <v>7</v>
      </c>
      <c r="K2" s="123" t="s">
        <v>4</v>
      </c>
      <c r="L2" s="123" t="s">
        <v>12</v>
      </c>
      <c r="M2" s="123" t="s">
        <v>4</v>
      </c>
      <c r="N2" s="123" t="s">
        <v>8</v>
      </c>
    </row>
    <row r="3" spans="1:16" x14ac:dyDescent="0.25">
      <c r="A3" s="125"/>
      <c r="B3" s="126" t="s">
        <v>41</v>
      </c>
      <c r="C3" s="23"/>
      <c r="D3" s="127"/>
      <c r="E3" s="23"/>
      <c r="F3" s="128" t="s">
        <v>41</v>
      </c>
      <c r="G3" s="23"/>
      <c r="H3" s="128"/>
      <c r="I3" s="22"/>
      <c r="J3" s="128" t="s">
        <v>41</v>
      </c>
      <c r="K3" s="23"/>
      <c r="L3" s="23"/>
      <c r="M3" s="23"/>
      <c r="N3" s="24"/>
    </row>
    <row r="4" spans="1:16" ht="23.25" x14ac:dyDescent="0.25">
      <c r="A4" s="129">
        <v>8</v>
      </c>
      <c r="B4" s="4" t="s">
        <v>42</v>
      </c>
      <c r="C4" s="27">
        <v>0.51</v>
      </c>
      <c r="D4" s="27"/>
      <c r="E4" s="130"/>
      <c r="F4" s="26" t="s">
        <v>13</v>
      </c>
      <c r="G4" s="27">
        <v>1</v>
      </c>
      <c r="H4" s="27"/>
      <c r="I4" s="27"/>
      <c r="J4" s="27" t="s">
        <v>14</v>
      </c>
      <c r="K4" s="27">
        <v>0.33</v>
      </c>
      <c r="L4" s="27"/>
      <c r="M4" s="27"/>
      <c r="N4" s="28">
        <f>C4+E4+G4+I4+K4+M4</f>
        <v>1.84</v>
      </c>
    </row>
    <row r="5" spans="1:16" x14ac:dyDescent="0.25">
      <c r="A5" s="125"/>
      <c r="B5" s="126" t="s">
        <v>43</v>
      </c>
      <c r="C5" s="23"/>
      <c r="D5" s="23" t="s">
        <v>43</v>
      </c>
      <c r="E5" s="22"/>
      <c r="F5" s="22" t="s">
        <v>43</v>
      </c>
      <c r="G5" s="22"/>
      <c r="H5" s="128" t="s">
        <v>43</v>
      </c>
      <c r="I5" s="23"/>
      <c r="J5" s="23" t="s">
        <v>43</v>
      </c>
      <c r="K5" s="22"/>
      <c r="L5" s="23" t="s">
        <v>43</v>
      </c>
      <c r="M5" s="22"/>
      <c r="N5" s="24"/>
    </row>
    <row r="6" spans="1:16" ht="24.75" x14ac:dyDescent="0.25">
      <c r="A6" s="129">
        <v>22</v>
      </c>
      <c r="B6" s="4" t="s">
        <v>44</v>
      </c>
      <c r="C6" s="27">
        <v>1.25</v>
      </c>
      <c r="D6" s="26" t="s">
        <v>45</v>
      </c>
      <c r="E6" s="26">
        <v>1.59</v>
      </c>
      <c r="F6" s="26" t="s">
        <v>14</v>
      </c>
      <c r="G6" s="26">
        <v>0.33</v>
      </c>
      <c r="H6" s="26" t="s">
        <v>44</v>
      </c>
      <c r="I6" s="27">
        <v>1.25</v>
      </c>
      <c r="J6" s="26" t="s">
        <v>14</v>
      </c>
      <c r="K6" s="26">
        <v>0.33</v>
      </c>
      <c r="L6" s="26" t="s">
        <v>14</v>
      </c>
      <c r="M6" s="26">
        <v>0.33</v>
      </c>
      <c r="N6" s="28">
        <f>C6+E6+G6+I6+K6+M6</f>
        <v>5.08</v>
      </c>
    </row>
    <row r="7" spans="1:16" ht="36.75" x14ac:dyDescent="0.25">
      <c r="A7" s="125"/>
      <c r="B7" s="126"/>
      <c r="C7" s="31"/>
      <c r="D7" s="128" t="s">
        <v>46</v>
      </c>
      <c r="E7" s="54"/>
      <c r="F7" s="128"/>
      <c r="G7" s="31"/>
      <c r="H7" s="31"/>
      <c r="I7" s="31"/>
      <c r="J7" s="128" t="s">
        <v>47</v>
      </c>
      <c r="K7" s="23"/>
      <c r="L7" s="23"/>
      <c r="M7" s="23"/>
      <c r="N7" s="24"/>
      <c r="P7" t="s">
        <v>54</v>
      </c>
    </row>
    <row r="8" spans="1:16" x14ac:dyDescent="0.25">
      <c r="A8" s="129">
        <v>4</v>
      </c>
      <c r="B8" s="131"/>
      <c r="C8" s="27"/>
      <c r="D8" s="132" t="s">
        <v>13</v>
      </c>
      <c r="E8" s="26">
        <v>0.67</v>
      </c>
      <c r="F8" s="132"/>
      <c r="G8" s="27"/>
      <c r="H8" s="27"/>
      <c r="I8" s="27"/>
      <c r="J8" s="132" t="s">
        <v>14</v>
      </c>
      <c r="K8" s="27">
        <v>0.25</v>
      </c>
      <c r="L8" s="26"/>
      <c r="M8" s="27"/>
      <c r="N8" s="28">
        <f>C8+E8+G8+I8+K8+M8</f>
        <v>0.92</v>
      </c>
    </row>
    <row r="9" spans="1:16" x14ac:dyDescent="0.25">
      <c r="A9" s="2"/>
      <c r="B9" s="1" t="s">
        <v>48</v>
      </c>
      <c r="C9" s="2"/>
      <c r="D9" s="1" t="s">
        <v>48</v>
      </c>
      <c r="E9" s="1"/>
      <c r="F9" s="5" t="s">
        <v>48</v>
      </c>
      <c r="G9" s="2"/>
      <c r="H9" s="155" t="s">
        <v>48</v>
      </c>
      <c r="I9" s="2"/>
      <c r="J9" s="1" t="s">
        <v>48</v>
      </c>
      <c r="K9" s="14"/>
      <c r="L9" s="14" t="s">
        <v>48</v>
      </c>
      <c r="M9" s="1"/>
      <c r="N9" s="24"/>
    </row>
    <row r="10" spans="1:16" ht="23.25" x14ac:dyDescent="0.25">
      <c r="A10" s="146">
        <v>22.04</v>
      </c>
      <c r="B10" s="71" t="s">
        <v>49</v>
      </c>
      <c r="C10" s="146">
        <v>1.2</v>
      </c>
      <c r="D10" s="71" t="s">
        <v>50</v>
      </c>
      <c r="E10" s="156">
        <v>1</v>
      </c>
      <c r="F10" s="71" t="s">
        <v>14</v>
      </c>
      <c r="G10" s="146">
        <v>0.33</v>
      </c>
      <c r="H10" s="157" t="s">
        <v>49</v>
      </c>
      <c r="I10" s="146">
        <v>1.2</v>
      </c>
      <c r="J10" s="71" t="s">
        <v>45</v>
      </c>
      <c r="K10" s="15">
        <v>1</v>
      </c>
      <c r="L10" s="15" t="s">
        <v>14</v>
      </c>
      <c r="M10" s="3">
        <v>0.33</v>
      </c>
      <c r="N10" s="28">
        <f>C10+E10+G10+I10+K10+M10</f>
        <v>5.0600000000000005</v>
      </c>
    </row>
    <row r="11" spans="1:16" x14ac:dyDescent="0.25">
      <c r="A11" s="136"/>
      <c r="B11" s="96"/>
      <c r="C11" s="78"/>
      <c r="D11" s="96"/>
      <c r="E11" s="18"/>
      <c r="F11" s="96"/>
      <c r="G11" s="78"/>
      <c r="H11" s="134"/>
      <c r="I11" s="78"/>
      <c r="J11" s="96"/>
      <c r="K11" s="135"/>
      <c r="L11" s="135"/>
      <c r="M11" s="98"/>
      <c r="N11" s="30"/>
    </row>
    <row r="12" spans="1:16" x14ac:dyDescent="0.25">
      <c r="A12" s="136"/>
      <c r="B12" s="96"/>
      <c r="C12" s="78"/>
      <c r="D12" s="96"/>
      <c r="E12" s="18"/>
      <c r="F12" s="96"/>
      <c r="G12" s="78"/>
      <c r="H12" s="134"/>
      <c r="I12" s="78"/>
      <c r="J12" s="96"/>
      <c r="K12" s="135"/>
      <c r="L12" s="135" t="s">
        <v>62</v>
      </c>
      <c r="M12" s="98"/>
      <c r="N12" s="30"/>
    </row>
    <row r="13" spans="1:16" x14ac:dyDescent="0.25">
      <c r="A13" s="136">
        <v>1.43</v>
      </c>
      <c r="B13" s="96"/>
      <c r="C13" s="78"/>
      <c r="D13" s="96"/>
      <c r="E13" s="18"/>
      <c r="F13" s="96"/>
      <c r="G13" s="78"/>
      <c r="H13" s="134"/>
      <c r="I13" s="78"/>
      <c r="J13" s="96"/>
      <c r="K13" s="135"/>
      <c r="L13" s="135"/>
      <c r="M13" s="98">
        <v>0.33</v>
      </c>
      <c r="N13" s="30">
        <v>0.33</v>
      </c>
    </row>
    <row r="14" spans="1:16" ht="36.75" x14ac:dyDescent="0.25">
      <c r="A14" s="20"/>
      <c r="B14" s="137" t="s">
        <v>51</v>
      </c>
      <c r="C14" s="20"/>
      <c r="D14" s="23"/>
      <c r="E14" s="24"/>
      <c r="F14" s="22" t="s">
        <v>51</v>
      </c>
      <c r="G14" s="9"/>
      <c r="H14" s="5"/>
      <c r="I14" s="9"/>
      <c r="J14" s="5" t="s">
        <v>51</v>
      </c>
      <c r="K14" s="9"/>
      <c r="L14" s="5"/>
      <c r="M14" s="5"/>
      <c r="N14" s="9"/>
    </row>
    <row r="15" spans="1:16" x14ac:dyDescent="0.25">
      <c r="A15" s="29">
        <v>7.08</v>
      </c>
      <c r="B15" s="31" t="s">
        <v>14</v>
      </c>
      <c r="C15" s="29">
        <v>0.5</v>
      </c>
      <c r="D15" s="55"/>
      <c r="E15" s="138"/>
      <c r="F15" s="55" t="s">
        <v>14</v>
      </c>
      <c r="G15" s="138">
        <v>0.63</v>
      </c>
      <c r="H15" s="55"/>
      <c r="I15" s="138"/>
      <c r="J15" s="55" t="s">
        <v>14</v>
      </c>
      <c r="K15" s="138">
        <v>0.5</v>
      </c>
      <c r="L15" s="55"/>
      <c r="M15" s="55"/>
      <c r="N15" s="138">
        <f>C15+G15+K15+M15</f>
        <v>1.63</v>
      </c>
    </row>
    <row r="16" spans="1:16" ht="34.5" x14ac:dyDescent="0.25">
      <c r="A16" s="29"/>
      <c r="B16" s="139"/>
      <c r="C16" s="29"/>
      <c r="D16" s="139"/>
      <c r="E16" s="140"/>
      <c r="F16" s="141" t="s">
        <v>52</v>
      </c>
      <c r="G16" s="30"/>
      <c r="H16" s="139"/>
      <c r="I16" s="30"/>
      <c r="J16" s="139"/>
      <c r="K16" s="30"/>
      <c r="L16" s="31"/>
      <c r="M16" s="31"/>
      <c r="N16" s="30"/>
      <c r="P16" t="s">
        <v>53</v>
      </c>
    </row>
    <row r="17" spans="1:14" x14ac:dyDescent="0.25">
      <c r="A17" s="142"/>
      <c r="B17" s="1"/>
      <c r="C17" s="23"/>
      <c r="D17" s="23"/>
      <c r="E17" s="143"/>
      <c r="F17" s="22"/>
      <c r="G17" s="23"/>
      <c r="H17" s="23"/>
      <c r="I17" s="23"/>
      <c r="J17" s="23"/>
      <c r="K17" s="23"/>
      <c r="L17" s="23"/>
      <c r="M17" s="23"/>
      <c r="N17" s="144"/>
    </row>
    <row r="18" spans="1:14" x14ac:dyDescent="0.25">
      <c r="A18" s="145">
        <f>SUM(A3:A17)</f>
        <v>64.55</v>
      </c>
      <c r="B18" s="146" t="s">
        <v>8</v>
      </c>
      <c r="C18" s="129">
        <f>SUM(C3:C17)</f>
        <v>3.46</v>
      </c>
      <c r="D18" s="61"/>
      <c r="E18" s="61">
        <f>SUM(E3:E17)</f>
        <v>3.2600000000000002</v>
      </c>
      <c r="F18" s="147"/>
      <c r="G18" s="129">
        <f>SUM(G3:G17)</f>
        <v>2.29</v>
      </c>
      <c r="H18" s="129"/>
      <c r="I18" s="129">
        <f>SUM(I3:I17)</f>
        <v>2.4500000000000002</v>
      </c>
      <c r="J18" s="129"/>
      <c r="K18" s="61">
        <f>SUM(K3:K17)</f>
        <v>2.41</v>
      </c>
      <c r="L18" s="61"/>
      <c r="M18" s="61">
        <f>SUM(M3:M17)</f>
        <v>0.99</v>
      </c>
      <c r="N18" s="148">
        <f>SUM(N3:N17)</f>
        <v>14.86</v>
      </c>
    </row>
    <row r="19" spans="1:14" x14ac:dyDescent="0.25">
      <c r="A19" s="149"/>
      <c r="B19" s="10"/>
      <c r="C19" s="149"/>
      <c r="D19" s="149"/>
      <c r="E19" s="149"/>
      <c r="F19" s="150"/>
      <c r="G19" s="149"/>
      <c r="H19" s="149"/>
      <c r="I19" s="149"/>
      <c r="J19" s="151"/>
      <c r="K19" s="149"/>
      <c r="L19" s="152">
        <f>N18*4.33</f>
        <v>64.343800000000002</v>
      </c>
      <c r="M19" s="149"/>
      <c r="N19" s="149"/>
    </row>
    <row r="20" spans="1:14" x14ac:dyDescent="0.25">
      <c r="A20" s="149"/>
      <c r="B20" s="10" t="s">
        <v>9</v>
      </c>
      <c r="C20" s="149"/>
      <c r="D20" s="149"/>
      <c r="E20" s="149"/>
      <c r="F20" s="153">
        <v>44867</v>
      </c>
      <c r="G20" s="149"/>
      <c r="H20" s="149" t="s">
        <v>10</v>
      </c>
      <c r="I20" s="149"/>
      <c r="J20" s="151"/>
      <c r="L20" s="152"/>
      <c r="M20" s="152"/>
      <c r="N20" s="149"/>
    </row>
    <row r="21" spans="1:14" x14ac:dyDescent="0.25">
      <c r="A21" s="149"/>
      <c r="B21" s="10" t="s">
        <v>11</v>
      </c>
      <c r="C21" s="149"/>
      <c r="D21" s="149" t="str">
        <f>B1</f>
        <v>FLORICA ULIA BUCATARIU</v>
      </c>
      <c r="E21" s="149"/>
      <c r="F21" s="150"/>
      <c r="G21" s="149"/>
      <c r="H21" s="149"/>
      <c r="I21" s="154">
        <f>N18</f>
        <v>14.86</v>
      </c>
      <c r="J21" s="149"/>
      <c r="K21" s="149"/>
      <c r="L21" s="149"/>
      <c r="M21" s="149"/>
      <c r="N21" s="149"/>
    </row>
    <row r="24" spans="1:14" x14ac:dyDescent="0.25">
      <c r="G24" t="s">
        <v>59</v>
      </c>
    </row>
    <row r="25" spans="1:14" x14ac:dyDescent="0.25">
      <c r="G25" t="s">
        <v>60</v>
      </c>
    </row>
    <row r="27" spans="1:14" x14ac:dyDescent="0.25">
      <c r="G27" t="s">
        <v>61</v>
      </c>
    </row>
  </sheetData>
  <pageMargins left="0.7" right="0.7" top="0.75" bottom="0.75" header="0.3" footer="0.3"/>
  <pageSetup paperSize="9" scale="95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opLeftCell="A19" workbookViewId="0">
      <selection activeCell="C38" sqref="C38"/>
    </sheetView>
  </sheetViews>
  <sheetFormatPr baseColWidth="10" defaultRowHeight="15" x14ac:dyDescent="0.25"/>
  <sheetData>
    <row r="1" spans="1:14" x14ac:dyDescent="0.25">
      <c r="A1" s="10"/>
      <c r="B1" s="10" t="s">
        <v>37</v>
      </c>
      <c r="C1" s="10"/>
      <c r="D1" s="10"/>
      <c r="E1" s="10"/>
      <c r="F1" s="11"/>
      <c r="G1" s="10"/>
      <c r="H1" s="10"/>
      <c r="I1" s="10"/>
      <c r="J1" s="10"/>
      <c r="K1" s="10"/>
      <c r="L1" s="10"/>
      <c r="M1" s="10"/>
      <c r="N1" s="10"/>
    </row>
    <row r="2" spans="1:14" x14ac:dyDescent="0.25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3" t="s">
        <v>5</v>
      </c>
      <c r="G2" s="12" t="s">
        <v>4</v>
      </c>
      <c r="H2" s="12" t="s">
        <v>6</v>
      </c>
      <c r="I2" s="12" t="s">
        <v>4</v>
      </c>
      <c r="J2" s="12" t="s">
        <v>7</v>
      </c>
      <c r="K2" s="12" t="s">
        <v>4</v>
      </c>
      <c r="L2" s="12" t="s">
        <v>12</v>
      </c>
      <c r="M2" s="12" t="s">
        <v>4</v>
      </c>
      <c r="N2" s="12" t="s">
        <v>8</v>
      </c>
    </row>
    <row r="3" spans="1:14" ht="19.5" x14ac:dyDescent="0.25">
      <c r="A3" s="36"/>
      <c r="B3" s="37"/>
      <c r="C3" s="38"/>
      <c r="D3" s="39" t="s">
        <v>17</v>
      </c>
      <c r="E3" s="40"/>
      <c r="F3" s="41"/>
      <c r="G3" s="41"/>
      <c r="H3" s="42"/>
      <c r="I3" s="43"/>
      <c r="J3" s="39" t="s">
        <v>17</v>
      </c>
      <c r="K3" s="44"/>
      <c r="L3" s="45"/>
      <c r="M3" s="45"/>
      <c r="N3" s="24"/>
    </row>
    <row r="4" spans="1:14" x14ac:dyDescent="0.25">
      <c r="A4" s="46">
        <v>5</v>
      </c>
      <c r="B4" s="47"/>
      <c r="C4" s="48"/>
      <c r="D4" s="49" t="s">
        <v>13</v>
      </c>
      <c r="E4" s="50">
        <v>0.82</v>
      </c>
      <c r="F4" s="47"/>
      <c r="G4" s="49"/>
      <c r="H4" s="49"/>
      <c r="I4" s="48"/>
      <c r="J4" s="49" t="s">
        <v>16</v>
      </c>
      <c r="K4" s="50">
        <v>0.33</v>
      </c>
      <c r="L4" s="49"/>
      <c r="M4" s="49"/>
      <c r="N4" s="28">
        <f>C4+E4+G4+I4+K4+M4</f>
        <v>1.1499999999999999</v>
      </c>
    </row>
    <row r="5" spans="1:14" ht="19.5" x14ac:dyDescent="0.25">
      <c r="A5" s="36"/>
      <c r="B5" s="51"/>
      <c r="C5" s="38"/>
      <c r="D5" s="52" t="s">
        <v>18</v>
      </c>
      <c r="E5" s="40"/>
      <c r="F5" s="41"/>
      <c r="G5" s="41"/>
      <c r="H5" s="42"/>
      <c r="I5" s="38"/>
      <c r="J5" s="52" t="s">
        <v>18</v>
      </c>
      <c r="K5" s="40"/>
      <c r="L5" s="45"/>
      <c r="M5" s="45"/>
      <c r="N5" s="24"/>
    </row>
    <row r="6" spans="1:14" x14ac:dyDescent="0.25">
      <c r="A6" s="46">
        <v>4</v>
      </c>
      <c r="B6" s="47"/>
      <c r="C6" s="48"/>
      <c r="D6" s="49" t="s">
        <v>13</v>
      </c>
      <c r="E6" s="50">
        <v>0.6</v>
      </c>
      <c r="F6" s="47"/>
      <c r="G6" s="49"/>
      <c r="H6" s="49"/>
      <c r="I6" s="48"/>
      <c r="J6" s="49" t="s">
        <v>16</v>
      </c>
      <c r="K6" s="50">
        <v>0.32</v>
      </c>
      <c r="L6" s="47"/>
      <c r="M6" s="49"/>
      <c r="N6" s="28">
        <f>C6+E6+G6+I6+K6+M6</f>
        <v>0.91999999999999993</v>
      </c>
    </row>
    <row r="7" spans="1:14" x14ac:dyDescent="0.25">
      <c r="A7" s="53"/>
      <c r="B7" s="54"/>
      <c r="C7" s="29"/>
      <c r="D7" s="54" t="s">
        <v>19</v>
      </c>
      <c r="E7" s="30"/>
      <c r="F7" s="41"/>
      <c r="G7" s="41"/>
      <c r="H7" s="42"/>
      <c r="I7" s="29"/>
      <c r="J7" s="54"/>
      <c r="K7" s="30"/>
      <c r="L7" s="54"/>
      <c r="M7" s="31"/>
      <c r="N7" s="30"/>
    </row>
    <row r="8" spans="1:14" ht="23.25" x14ac:dyDescent="0.25">
      <c r="A8" s="53">
        <v>0.66</v>
      </c>
      <c r="B8" s="54"/>
      <c r="C8" s="29"/>
      <c r="D8" s="55" t="s">
        <v>20</v>
      </c>
      <c r="E8" s="30">
        <v>0.15</v>
      </c>
      <c r="F8" s="54"/>
      <c r="G8" s="31"/>
      <c r="H8" s="54"/>
      <c r="I8" s="29"/>
      <c r="J8" s="54"/>
      <c r="K8" s="30"/>
      <c r="L8" s="54"/>
      <c r="M8" s="31"/>
      <c r="N8" s="30">
        <f>C8+E8+G8+I8+K8+M8</f>
        <v>0.15</v>
      </c>
    </row>
    <row r="9" spans="1:14" ht="24.75" x14ac:dyDescent="0.25">
      <c r="A9" s="36">
        <v>12</v>
      </c>
      <c r="B9" s="16" t="s">
        <v>21</v>
      </c>
      <c r="C9" s="20"/>
      <c r="D9" s="16"/>
      <c r="E9" s="24"/>
      <c r="F9" s="32" t="s">
        <v>21</v>
      </c>
      <c r="G9" s="24"/>
      <c r="H9" s="32"/>
      <c r="I9" s="20"/>
      <c r="J9" s="32" t="s">
        <v>21</v>
      </c>
      <c r="K9" s="24"/>
      <c r="L9" s="32"/>
      <c r="M9" s="23"/>
      <c r="N9" s="24"/>
    </row>
    <row r="10" spans="1:14" x14ac:dyDescent="0.25">
      <c r="A10" s="46"/>
      <c r="B10" s="3" t="s">
        <v>13</v>
      </c>
      <c r="C10" s="33">
        <v>1.22</v>
      </c>
      <c r="D10" s="3"/>
      <c r="E10" s="56"/>
      <c r="F10" s="26" t="s">
        <v>14</v>
      </c>
      <c r="G10" s="28">
        <v>0.33</v>
      </c>
      <c r="H10" s="26"/>
      <c r="I10" s="25"/>
      <c r="J10" s="27" t="s">
        <v>13</v>
      </c>
      <c r="K10" s="28">
        <v>1.22</v>
      </c>
      <c r="L10" s="27"/>
      <c r="M10" s="27"/>
      <c r="N10" s="28">
        <f>C10+E10+G10+I10+K10+M10</f>
        <v>2.77</v>
      </c>
    </row>
    <row r="11" spans="1:14" ht="24.75" x14ac:dyDescent="0.25">
      <c r="A11" s="57">
        <v>5</v>
      </c>
      <c r="B11" s="23" t="s">
        <v>22</v>
      </c>
      <c r="C11" s="20"/>
      <c r="D11" s="58"/>
      <c r="E11" s="59"/>
      <c r="F11" s="22" t="s">
        <v>22</v>
      </c>
      <c r="G11" s="24"/>
      <c r="H11" s="23"/>
      <c r="I11" s="20"/>
      <c r="J11" s="23" t="s">
        <v>22</v>
      </c>
      <c r="K11" s="24"/>
      <c r="L11" s="23"/>
      <c r="M11" s="23"/>
      <c r="N11" s="24"/>
    </row>
    <row r="12" spans="1:14" x14ac:dyDescent="0.25">
      <c r="A12" s="60"/>
      <c r="B12" s="27" t="s">
        <v>14</v>
      </c>
      <c r="C12" s="25">
        <v>0.3</v>
      </c>
      <c r="D12" s="61"/>
      <c r="E12" s="62"/>
      <c r="F12" s="26" t="s">
        <v>14</v>
      </c>
      <c r="G12" s="28">
        <v>0.3</v>
      </c>
      <c r="H12" s="27"/>
      <c r="I12" s="25"/>
      <c r="J12" s="27" t="s">
        <v>13</v>
      </c>
      <c r="K12" s="28">
        <v>0.55000000000000004</v>
      </c>
      <c r="L12" s="27"/>
      <c r="M12" s="27"/>
      <c r="N12" s="28">
        <f t="shared" ref="N12" si="0">C12+E12+G12+I12+K12</f>
        <v>1.1499999999999999</v>
      </c>
    </row>
    <row r="13" spans="1:14" ht="23.25" x14ac:dyDescent="0.25">
      <c r="A13" s="63"/>
      <c r="B13" s="1"/>
      <c r="C13" s="64"/>
      <c r="D13" s="65"/>
      <c r="E13" s="66"/>
      <c r="F13" s="67" t="s">
        <v>23</v>
      </c>
      <c r="G13" s="66"/>
      <c r="H13" s="68"/>
      <c r="I13" s="14"/>
      <c r="J13" s="67"/>
      <c r="K13" s="66"/>
      <c r="L13" s="1"/>
      <c r="M13" s="1"/>
      <c r="N13" s="66"/>
    </row>
    <row r="14" spans="1:14" ht="57" x14ac:dyDescent="0.25">
      <c r="A14" s="69">
        <v>2.5</v>
      </c>
      <c r="B14" s="3"/>
      <c r="C14" s="70"/>
      <c r="D14" s="71"/>
      <c r="E14" s="72"/>
      <c r="F14" s="73" t="s">
        <v>24</v>
      </c>
      <c r="G14" s="72">
        <v>0.56999999999999995</v>
      </c>
      <c r="H14" s="74"/>
      <c r="I14" s="15"/>
      <c r="J14" s="73"/>
      <c r="K14" s="72"/>
      <c r="L14" s="3"/>
      <c r="M14" s="27"/>
      <c r="N14" s="72">
        <f>M14+K14+I14+G14+E14+C14</f>
        <v>0.56999999999999995</v>
      </c>
    </row>
    <row r="15" spans="1:14" x14ac:dyDescent="0.25">
      <c r="A15" s="57"/>
      <c r="B15" s="2"/>
      <c r="C15" s="21"/>
      <c r="D15" s="22" t="s">
        <v>25</v>
      </c>
      <c r="E15" s="75"/>
      <c r="F15" s="76"/>
      <c r="G15" s="77"/>
      <c r="H15" s="23"/>
      <c r="I15" s="20"/>
      <c r="J15" s="23" t="s">
        <v>25</v>
      </c>
      <c r="K15" s="24"/>
      <c r="L15" s="23"/>
      <c r="M15" s="23"/>
      <c r="N15" s="24"/>
    </row>
    <row r="16" spans="1:14" x14ac:dyDescent="0.25">
      <c r="A16" s="53">
        <v>5.75</v>
      </c>
      <c r="B16" s="78"/>
      <c r="C16" s="34"/>
      <c r="D16" s="54" t="s">
        <v>26</v>
      </c>
      <c r="E16" s="79">
        <v>1</v>
      </c>
      <c r="F16" s="80"/>
      <c r="G16" s="35"/>
      <c r="H16" s="31"/>
      <c r="I16" s="29"/>
      <c r="J16" s="31" t="s">
        <v>27</v>
      </c>
      <c r="K16" s="30">
        <v>0.33</v>
      </c>
      <c r="L16" s="31"/>
      <c r="M16" s="31"/>
      <c r="N16" s="81">
        <f>M16+K16+I16+G16+E16+C16</f>
        <v>1.33</v>
      </c>
    </row>
    <row r="17" spans="1:14" x14ac:dyDescent="0.25">
      <c r="A17" s="82"/>
      <c r="B17" s="5" t="s">
        <v>28</v>
      </c>
      <c r="C17" s="14"/>
      <c r="D17" s="1"/>
      <c r="E17" s="9"/>
      <c r="F17" s="5" t="s">
        <v>28</v>
      </c>
      <c r="G17" s="66"/>
      <c r="H17" s="1"/>
      <c r="I17" s="14"/>
      <c r="J17" s="1" t="s">
        <v>28</v>
      </c>
      <c r="K17" s="66"/>
      <c r="L17" s="1"/>
      <c r="M17" s="66"/>
      <c r="N17" s="66"/>
    </row>
    <row r="18" spans="1:14" ht="57.75" x14ac:dyDescent="0.25">
      <c r="A18" s="83">
        <v>6</v>
      </c>
      <c r="B18" s="84" t="s">
        <v>29</v>
      </c>
      <c r="C18" s="15">
        <v>0.25</v>
      </c>
      <c r="D18" s="3"/>
      <c r="E18" s="72"/>
      <c r="F18" s="4" t="s">
        <v>13</v>
      </c>
      <c r="G18" s="72">
        <v>0.88</v>
      </c>
      <c r="H18" s="3"/>
      <c r="I18" s="15"/>
      <c r="J18" s="3" t="s">
        <v>14</v>
      </c>
      <c r="K18" s="72">
        <v>0.25</v>
      </c>
      <c r="L18" s="3"/>
      <c r="M18" s="72"/>
      <c r="N18" s="72">
        <f>C18+E18+G18+I18+K18+M18</f>
        <v>1.38</v>
      </c>
    </row>
    <row r="19" spans="1:14" x14ac:dyDescent="0.25">
      <c r="A19" s="66"/>
      <c r="B19" s="85" t="s">
        <v>30</v>
      </c>
      <c r="C19" s="86"/>
      <c r="D19" s="87"/>
      <c r="E19" s="82"/>
      <c r="F19" s="85"/>
      <c r="G19" s="82"/>
      <c r="H19" s="85" t="s">
        <v>31</v>
      </c>
      <c r="I19" s="86"/>
      <c r="J19" s="85"/>
      <c r="K19" s="82"/>
      <c r="L19" s="85"/>
      <c r="M19" s="87"/>
      <c r="N19" s="82"/>
    </row>
    <row r="20" spans="1:14" ht="41.25" x14ac:dyDescent="0.25">
      <c r="A20" s="72">
        <v>9.1300000000000008</v>
      </c>
      <c r="B20" s="84" t="s">
        <v>32</v>
      </c>
      <c r="C20" s="88">
        <v>0.5</v>
      </c>
      <c r="D20" s="89"/>
      <c r="E20" s="83"/>
      <c r="F20" s="6"/>
      <c r="G20" s="83"/>
      <c r="H20" s="6" t="s">
        <v>13</v>
      </c>
      <c r="I20" s="90">
        <v>1.61</v>
      </c>
      <c r="J20" s="6"/>
      <c r="K20" s="83"/>
      <c r="L20" s="6"/>
      <c r="M20" s="89"/>
      <c r="N20" s="83">
        <f>C20+E20+G20+I20+K20</f>
        <v>2.1100000000000003</v>
      </c>
    </row>
    <row r="21" spans="1:14" x14ac:dyDescent="0.25">
      <c r="A21" s="66"/>
      <c r="B21" s="85" t="s">
        <v>33</v>
      </c>
      <c r="C21" s="91"/>
      <c r="D21" s="85"/>
      <c r="E21" s="92"/>
      <c r="F21" s="85"/>
      <c r="G21" s="92"/>
      <c r="H21" s="85" t="s">
        <v>34</v>
      </c>
      <c r="I21" s="91"/>
      <c r="J21" s="85"/>
      <c r="K21" s="92"/>
      <c r="L21" s="85"/>
      <c r="M21" s="87"/>
      <c r="N21" s="82"/>
    </row>
    <row r="22" spans="1:14" x14ac:dyDescent="0.25">
      <c r="A22" s="72">
        <v>8.18</v>
      </c>
      <c r="B22" s="6" t="s">
        <v>14</v>
      </c>
      <c r="C22" s="93">
        <v>0.5</v>
      </c>
      <c r="D22" s="6"/>
      <c r="E22" s="94"/>
      <c r="F22" s="6"/>
      <c r="G22" s="94"/>
      <c r="H22" s="6" t="s">
        <v>15</v>
      </c>
      <c r="I22" s="93">
        <v>1.39</v>
      </c>
      <c r="J22" s="6"/>
      <c r="K22" s="94"/>
      <c r="L22" s="6"/>
      <c r="M22" s="89"/>
      <c r="N22" s="83">
        <f>C22+E22+G22+I22+K22</f>
        <v>1.89</v>
      </c>
    </row>
    <row r="23" spans="1:14" x14ac:dyDescent="0.25">
      <c r="A23" s="125"/>
      <c r="B23" s="126" t="s">
        <v>41</v>
      </c>
      <c r="C23" s="23"/>
      <c r="D23" s="127"/>
      <c r="E23" s="23"/>
      <c r="F23" s="128" t="s">
        <v>41</v>
      </c>
      <c r="G23" s="23"/>
      <c r="H23" s="128"/>
      <c r="I23" s="22"/>
      <c r="J23" s="128" t="s">
        <v>41</v>
      </c>
      <c r="K23" s="23"/>
      <c r="L23" s="23"/>
      <c r="M23" s="23"/>
      <c r="N23" s="24"/>
    </row>
    <row r="24" spans="1:14" ht="23.25" x14ac:dyDescent="0.25">
      <c r="A24" s="129">
        <v>8</v>
      </c>
      <c r="B24" s="4" t="s">
        <v>42</v>
      </c>
      <c r="C24" s="27">
        <v>0.51</v>
      </c>
      <c r="D24" s="27"/>
      <c r="E24" s="130"/>
      <c r="F24" s="26" t="s">
        <v>13</v>
      </c>
      <c r="G24" s="27">
        <v>1</v>
      </c>
      <c r="H24" s="27"/>
      <c r="I24" s="27"/>
      <c r="J24" s="27" t="s">
        <v>14</v>
      </c>
      <c r="K24" s="27">
        <v>0.33</v>
      </c>
      <c r="L24" s="27"/>
      <c r="M24" s="27"/>
      <c r="N24" s="28">
        <f>C24+E24+G24+I24+K24+M24</f>
        <v>1.84</v>
      </c>
    </row>
    <row r="25" spans="1:14" x14ac:dyDescent="0.25">
      <c r="A25" s="125"/>
      <c r="B25" s="126" t="s">
        <v>43</v>
      </c>
      <c r="C25" s="23"/>
      <c r="D25" s="23" t="s">
        <v>43</v>
      </c>
      <c r="E25" s="22"/>
      <c r="F25" s="22" t="s">
        <v>43</v>
      </c>
      <c r="G25" s="22"/>
      <c r="H25" s="128" t="s">
        <v>43</v>
      </c>
      <c r="I25" s="23"/>
      <c r="J25" s="23" t="s">
        <v>43</v>
      </c>
      <c r="K25" s="22"/>
      <c r="L25" s="23" t="s">
        <v>43</v>
      </c>
      <c r="M25" s="22"/>
      <c r="N25" s="24"/>
    </row>
    <row r="26" spans="1:14" ht="24.75" x14ac:dyDescent="0.25">
      <c r="A26" s="129">
        <v>22</v>
      </c>
      <c r="B26" s="4" t="s">
        <v>44</v>
      </c>
      <c r="C26" s="27">
        <v>1.25</v>
      </c>
      <c r="D26" s="26" t="s">
        <v>45</v>
      </c>
      <c r="E26" s="26">
        <v>1.59</v>
      </c>
      <c r="F26" s="26" t="s">
        <v>14</v>
      </c>
      <c r="G26" s="26">
        <v>0.33</v>
      </c>
      <c r="H26" s="26" t="s">
        <v>44</v>
      </c>
      <c r="I26" s="27">
        <v>1.25</v>
      </c>
      <c r="J26" s="26" t="s">
        <v>14</v>
      </c>
      <c r="K26" s="26">
        <v>0.33</v>
      </c>
      <c r="L26" s="26" t="s">
        <v>14</v>
      </c>
      <c r="M26" s="26">
        <v>0.33</v>
      </c>
      <c r="N26" s="28">
        <f>C26+E26+G26+I26+K26+M26</f>
        <v>5.08</v>
      </c>
    </row>
    <row r="27" spans="1:14" x14ac:dyDescent="0.25">
      <c r="A27" s="2"/>
      <c r="B27" s="1" t="s">
        <v>48</v>
      </c>
      <c r="C27" s="2"/>
      <c r="D27" s="1" t="s">
        <v>48</v>
      </c>
      <c r="E27" s="1"/>
      <c r="F27" s="5" t="s">
        <v>48</v>
      </c>
      <c r="G27" s="2"/>
      <c r="H27" s="117" t="s">
        <v>48</v>
      </c>
      <c r="I27" s="2"/>
      <c r="J27" s="1" t="s">
        <v>48</v>
      </c>
      <c r="K27" s="14"/>
      <c r="L27" s="14" t="s">
        <v>48</v>
      </c>
      <c r="M27" s="1"/>
      <c r="N27" s="30"/>
    </row>
    <row r="28" spans="1:14" ht="23.25" x14ac:dyDescent="0.25">
      <c r="A28" s="78">
        <v>22.04</v>
      </c>
      <c r="B28" s="96" t="s">
        <v>49</v>
      </c>
      <c r="C28" s="78">
        <v>1.2</v>
      </c>
      <c r="D28" s="96" t="s">
        <v>50</v>
      </c>
      <c r="E28" s="133">
        <v>1</v>
      </c>
      <c r="F28" s="96" t="s">
        <v>14</v>
      </c>
      <c r="G28" s="78">
        <v>0.33</v>
      </c>
      <c r="H28" s="134" t="s">
        <v>49</v>
      </c>
      <c r="I28" s="78">
        <v>1.2</v>
      </c>
      <c r="J28" s="96" t="s">
        <v>45</v>
      </c>
      <c r="K28" s="135">
        <v>1</v>
      </c>
      <c r="L28" s="135" t="s">
        <v>14</v>
      </c>
      <c r="M28" s="98">
        <v>0.33</v>
      </c>
      <c r="N28" s="30">
        <f>C28+E28+G28+I28+K28+M28</f>
        <v>5.0600000000000005</v>
      </c>
    </row>
    <row r="29" spans="1:14" x14ac:dyDescent="0.25">
      <c r="A29" s="136"/>
      <c r="B29" s="96"/>
      <c r="C29" s="78"/>
      <c r="D29" s="96"/>
      <c r="E29" s="18"/>
      <c r="F29" s="96"/>
      <c r="G29" s="78"/>
      <c r="H29" s="134"/>
      <c r="I29" s="78"/>
      <c r="J29" s="96"/>
      <c r="K29" s="135"/>
      <c r="L29" s="135"/>
      <c r="M29" s="98"/>
      <c r="N29" s="30"/>
    </row>
    <row r="30" spans="1:14" ht="36.75" x14ac:dyDescent="0.25">
      <c r="A30" s="20"/>
      <c r="B30" s="137" t="s">
        <v>51</v>
      </c>
      <c r="C30" s="20"/>
      <c r="D30" s="23"/>
      <c r="E30" s="24"/>
      <c r="F30" s="22" t="s">
        <v>51</v>
      </c>
      <c r="G30" s="9"/>
      <c r="H30" s="5"/>
      <c r="I30" s="9"/>
      <c r="J30" s="5" t="s">
        <v>51</v>
      </c>
      <c r="K30" s="9"/>
      <c r="L30" s="5"/>
      <c r="M30" s="5"/>
      <c r="N30" s="9"/>
    </row>
    <row r="31" spans="1:14" x14ac:dyDescent="0.25">
      <c r="A31" s="29">
        <v>7.08</v>
      </c>
      <c r="B31" s="31" t="s">
        <v>14</v>
      </c>
      <c r="C31" s="29">
        <v>0.5</v>
      </c>
      <c r="D31" s="55"/>
      <c r="E31" s="138"/>
      <c r="F31" s="55" t="s">
        <v>14</v>
      </c>
      <c r="G31" s="138">
        <v>0.63</v>
      </c>
      <c r="H31" s="55"/>
      <c r="I31" s="138"/>
      <c r="J31" s="55" t="s">
        <v>14</v>
      </c>
      <c r="K31" s="138">
        <v>0.5</v>
      </c>
      <c r="L31" s="55"/>
      <c r="M31" s="55"/>
      <c r="N31" s="138">
        <f>C31+G31+K31+M31</f>
        <v>1.63</v>
      </c>
    </row>
    <row r="32" spans="1:14" ht="34.5" x14ac:dyDescent="0.25">
      <c r="A32" s="29"/>
      <c r="B32" s="139"/>
      <c r="C32" s="29"/>
      <c r="D32" s="139"/>
      <c r="E32" s="140"/>
      <c r="F32" s="141" t="s">
        <v>52</v>
      </c>
      <c r="G32" s="30"/>
      <c r="H32" s="139"/>
      <c r="I32" s="30"/>
      <c r="J32" s="139"/>
      <c r="K32" s="30"/>
      <c r="L32" s="31"/>
      <c r="M32" s="31"/>
      <c r="N32" s="30"/>
    </row>
    <row r="33" spans="1:14" x14ac:dyDescent="0.25">
      <c r="A33" s="112">
        <f>SUM(A3:A32)</f>
        <v>117.33999999999999</v>
      </c>
      <c r="B33" s="113"/>
      <c r="C33" s="8">
        <f>SUM(C3:C32)</f>
        <v>6.23</v>
      </c>
      <c r="D33" s="7"/>
      <c r="E33" s="114">
        <f>SUM(E3:E32)</f>
        <v>5.16</v>
      </c>
      <c r="F33" s="115"/>
      <c r="G33" s="114">
        <f>SUM(G3:G32)</f>
        <v>4.37</v>
      </c>
      <c r="H33" s="113"/>
      <c r="I33" s="8">
        <f>SUM(I3:I32)</f>
        <v>5.45</v>
      </c>
      <c r="J33" s="113"/>
      <c r="K33" s="114">
        <f>SUM(K3:K32)</f>
        <v>5.16</v>
      </c>
      <c r="L33" s="7"/>
      <c r="M33" s="113">
        <f>SUM(M3:M32)</f>
        <v>0.66</v>
      </c>
      <c r="N33" s="114">
        <f>SUM(N3:N22)</f>
        <v>13.420000000000002</v>
      </c>
    </row>
    <row r="34" spans="1:14" x14ac:dyDescent="0.25">
      <c r="A34" s="116"/>
      <c r="B34" s="117"/>
      <c r="C34" s="118"/>
      <c r="D34" s="18"/>
      <c r="E34" s="119"/>
      <c r="F34" s="120"/>
      <c r="G34" s="119"/>
      <c r="H34" s="117"/>
      <c r="I34" s="118"/>
      <c r="J34" s="117"/>
      <c r="K34" s="119"/>
      <c r="L34" s="18"/>
      <c r="M34" s="117"/>
      <c r="N34" s="119"/>
    </row>
    <row r="35" spans="1:14" x14ac:dyDescent="0.25">
      <c r="A35" s="116"/>
      <c r="B35" s="117"/>
      <c r="C35" s="118"/>
      <c r="D35" s="18"/>
      <c r="E35" s="119"/>
      <c r="F35" s="120"/>
      <c r="G35" s="119"/>
      <c r="H35" s="117"/>
      <c r="I35" s="118"/>
      <c r="J35" s="117"/>
      <c r="K35" s="119"/>
      <c r="L35" s="18"/>
      <c r="M35" s="117"/>
      <c r="N35" s="119"/>
    </row>
    <row r="36" spans="1:14" x14ac:dyDescent="0.25">
      <c r="A36" s="10"/>
      <c r="B36" s="10" t="s">
        <v>9</v>
      </c>
      <c r="C36" s="10"/>
      <c r="E36" s="10"/>
      <c r="F36" s="11"/>
      <c r="G36" s="10"/>
      <c r="H36" s="10" t="s">
        <v>10</v>
      </c>
      <c r="I36" s="10"/>
      <c r="J36" s="17"/>
      <c r="K36" s="121"/>
      <c r="M36" s="10"/>
    </row>
    <row r="37" spans="1:14" x14ac:dyDescent="0.25">
      <c r="A37" s="10"/>
      <c r="B37" s="10" t="s">
        <v>11</v>
      </c>
      <c r="C37" s="10" t="str">
        <f>B1</f>
        <v>FLORICA IULIA BUCATARIU</v>
      </c>
      <c r="E37" s="10"/>
      <c r="F37" s="19" t="s">
        <v>56</v>
      </c>
      <c r="G37" s="10"/>
      <c r="H37" s="10"/>
      <c r="I37" s="122"/>
      <c r="J37" s="17">
        <f>N33*4.33</f>
        <v>58.10860000000001</v>
      </c>
      <c r="K37" s="10"/>
      <c r="L37" s="121"/>
      <c r="M37" s="121"/>
    </row>
    <row r="41" spans="1:14" x14ac:dyDescent="0.25">
      <c r="I41" t="s">
        <v>57</v>
      </c>
    </row>
    <row r="42" spans="1:14" x14ac:dyDescent="0.25">
      <c r="I42" t="s">
        <v>58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sqref="A1:N27"/>
    </sheetView>
  </sheetViews>
  <sheetFormatPr baseColWidth="10" defaultRowHeight="15" x14ac:dyDescent="0.25"/>
  <cols>
    <col min="1" max="1" width="8.42578125" customWidth="1"/>
    <col min="3" max="3" width="9" customWidth="1"/>
  </cols>
  <sheetData>
    <row r="1" spans="1:14" x14ac:dyDescent="0.25">
      <c r="A1" s="10"/>
      <c r="B1" s="10" t="s">
        <v>37</v>
      </c>
      <c r="C1" s="10"/>
      <c r="D1" s="10"/>
      <c r="E1" s="10"/>
      <c r="F1" s="11"/>
      <c r="G1" s="10"/>
      <c r="H1" s="10"/>
      <c r="I1" s="10"/>
      <c r="J1" s="10"/>
      <c r="K1" s="10"/>
      <c r="L1" s="10"/>
      <c r="M1" s="10"/>
      <c r="N1" s="10"/>
    </row>
    <row r="2" spans="1:14" x14ac:dyDescent="0.25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3" t="s">
        <v>5</v>
      </c>
      <c r="G2" s="12" t="s">
        <v>4</v>
      </c>
      <c r="H2" s="12" t="s">
        <v>6</v>
      </c>
      <c r="I2" s="12" t="s">
        <v>4</v>
      </c>
      <c r="J2" s="12" t="s">
        <v>7</v>
      </c>
      <c r="K2" s="12" t="s">
        <v>4</v>
      </c>
      <c r="L2" s="12" t="s">
        <v>12</v>
      </c>
      <c r="M2" s="12" t="s">
        <v>4</v>
      </c>
      <c r="N2" s="12" t="s">
        <v>8</v>
      </c>
    </row>
    <row r="3" spans="1:14" ht="19.5" x14ac:dyDescent="0.25">
      <c r="A3" s="36"/>
      <c r="B3" s="37"/>
      <c r="C3" s="38"/>
      <c r="D3" s="39" t="s">
        <v>17</v>
      </c>
      <c r="E3" s="40"/>
      <c r="F3" s="41"/>
      <c r="G3" s="41"/>
      <c r="H3" s="42"/>
      <c r="I3" s="43"/>
      <c r="J3" s="39" t="s">
        <v>17</v>
      </c>
      <c r="K3" s="44"/>
      <c r="L3" s="45"/>
      <c r="M3" s="45"/>
      <c r="N3" s="24"/>
    </row>
    <row r="4" spans="1:14" x14ac:dyDescent="0.25">
      <c r="A4" s="46">
        <v>5</v>
      </c>
      <c r="B4" s="47"/>
      <c r="C4" s="48"/>
      <c r="D4" s="49" t="s">
        <v>13</v>
      </c>
      <c r="E4" s="50">
        <v>0.82</v>
      </c>
      <c r="F4" s="47"/>
      <c r="G4" s="49"/>
      <c r="H4" s="49"/>
      <c r="I4" s="48"/>
      <c r="J4" s="49" t="s">
        <v>16</v>
      </c>
      <c r="K4" s="50">
        <v>0.33</v>
      </c>
      <c r="L4" s="49"/>
      <c r="M4" s="49"/>
      <c r="N4" s="28">
        <f>C4+E4+G4+I4+K4+M4</f>
        <v>1.1499999999999999</v>
      </c>
    </row>
    <row r="5" spans="1:14" ht="19.5" x14ac:dyDescent="0.25">
      <c r="A5" s="36"/>
      <c r="B5" s="51"/>
      <c r="C5" s="38"/>
      <c r="D5" s="52" t="s">
        <v>18</v>
      </c>
      <c r="E5" s="40"/>
      <c r="F5" s="41"/>
      <c r="G5" s="41"/>
      <c r="H5" s="42"/>
      <c r="I5" s="38"/>
      <c r="J5" s="52" t="s">
        <v>18</v>
      </c>
      <c r="K5" s="40"/>
      <c r="L5" s="45"/>
      <c r="M5" s="45"/>
      <c r="N5" s="24"/>
    </row>
    <row r="6" spans="1:14" x14ac:dyDescent="0.25">
      <c r="A6" s="46">
        <v>4</v>
      </c>
      <c r="B6" s="47"/>
      <c r="C6" s="48"/>
      <c r="D6" s="49" t="s">
        <v>13</v>
      </c>
      <c r="E6" s="50">
        <v>0.6</v>
      </c>
      <c r="F6" s="47"/>
      <c r="G6" s="49"/>
      <c r="H6" s="49"/>
      <c r="I6" s="48"/>
      <c r="J6" s="49" t="s">
        <v>16</v>
      </c>
      <c r="K6" s="50">
        <v>0.32</v>
      </c>
      <c r="L6" s="47"/>
      <c r="M6" s="49"/>
      <c r="N6" s="28">
        <f>C6+E6+G6+I6+K6+M6</f>
        <v>0.91999999999999993</v>
      </c>
    </row>
    <row r="7" spans="1:14" x14ac:dyDescent="0.25">
      <c r="A7" s="53"/>
      <c r="B7" s="54"/>
      <c r="C7" s="29"/>
      <c r="D7" s="54" t="s">
        <v>19</v>
      </c>
      <c r="E7" s="30"/>
      <c r="F7" s="41"/>
      <c r="G7" s="41"/>
      <c r="H7" s="42"/>
      <c r="I7" s="29"/>
      <c r="J7" s="54"/>
      <c r="K7" s="30"/>
      <c r="L7" s="54"/>
      <c r="M7" s="31"/>
      <c r="N7" s="30"/>
    </row>
    <row r="8" spans="1:14" ht="23.25" x14ac:dyDescent="0.25">
      <c r="A8" s="53">
        <v>0.66</v>
      </c>
      <c r="B8" s="54"/>
      <c r="C8" s="29"/>
      <c r="D8" s="55" t="s">
        <v>20</v>
      </c>
      <c r="E8" s="30">
        <v>0.15</v>
      </c>
      <c r="F8" s="54"/>
      <c r="G8" s="31"/>
      <c r="H8" s="54"/>
      <c r="I8" s="29"/>
      <c r="J8" s="54"/>
      <c r="K8" s="30"/>
      <c r="L8" s="54"/>
      <c r="M8" s="31"/>
      <c r="N8" s="30">
        <f>C8+E8+G8+I8+K8+M8</f>
        <v>0.15</v>
      </c>
    </row>
    <row r="9" spans="1:14" ht="24.75" x14ac:dyDescent="0.25">
      <c r="A9" s="36">
        <v>12</v>
      </c>
      <c r="B9" s="16" t="s">
        <v>21</v>
      </c>
      <c r="C9" s="20"/>
      <c r="D9" s="16"/>
      <c r="E9" s="24"/>
      <c r="F9" s="32" t="s">
        <v>21</v>
      </c>
      <c r="G9" s="24"/>
      <c r="H9" s="32"/>
      <c r="I9" s="20"/>
      <c r="J9" s="32" t="s">
        <v>21</v>
      </c>
      <c r="K9" s="24"/>
      <c r="L9" s="32"/>
      <c r="M9" s="23"/>
      <c r="N9" s="24"/>
    </row>
    <row r="10" spans="1:14" x14ac:dyDescent="0.25">
      <c r="A10" s="46"/>
      <c r="B10" s="3" t="s">
        <v>13</v>
      </c>
      <c r="C10" s="33">
        <v>1.22</v>
      </c>
      <c r="D10" s="3"/>
      <c r="E10" s="56"/>
      <c r="F10" s="26" t="s">
        <v>14</v>
      </c>
      <c r="G10" s="28">
        <v>0.33</v>
      </c>
      <c r="H10" s="26"/>
      <c r="I10" s="25"/>
      <c r="J10" s="27" t="s">
        <v>13</v>
      </c>
      <c r="K10" s="28">
        <v>1.22</v>
      </c>
      <c r="L10" s="27"/>
      <c r="M10" s="27"/>
      <c r="N10" s="28">
        <f>C10+E10+G10+I10+K10+M10</f>
        <v>2.77</v>
      </c>
    </row>
    <row r="11" spans="1:14" ht="24.75" x14ac:dyDescent="0.25">
      <c r="A11" s="57">
        <v>5</v>
      </c>
      <c r="B11" s="23" t="s">
        <v>22</v>
      </c>
      <c r="C11" s="20"/>
      <c r="D11" s="58"/>
      <c r="E11" s="59"/>
      <c r="F11" s="22" t="s">
        <v>22</v>
      </c>
      <c r="G11" s="24"/>
      <c r="H11" s="23"/>
      <c r="I11" s="20"/>
      <c r="J11" s="23" t="s">
        <v>22</v>
      </c>
      <c r="K11" s="24"/>
      <c r="L11" s="23"/>
      <c r="M11" s="23"/>
      <c r="N11" s="24"/>
    </row>
    <row r="12" spans="1:14" x14ac:dyDescent="0.25">
      <c r="A12" s="60"/>
      <c r="B12" s="27" t="s">
        <v>14</v>
      </c>
      <c r="C12" s="25">
        <v>0.3</v>
      </c>
      <c r="D12" s="61"/>
      <c r="E12" s="62"/>
      <c r="F12" s="26" t="s">
        <v>14</v>
      </c>
      <c r="G12" s="28">
        <v>0.3</v>
      </c>
      <c r="H12" s="27"/>
      <c r="I12" s="25"/>
      <c r="J12" s="27" t="s">
        <v>13</v>
      </c>
      <c r="K12" s="28">
        <v>0.55000000000000004</v>
      </c>
      <c r="L12" s="27"/>
      <c r="M12" s="27"/>
      <c r="N12" s="28">
        <f t="shared" ref="N12" si="0">C12+E12+G12+I12+K12</f>
        <v>1.1499999999999999</v>
      </c>
    </row>
    <row r="13" spans="1:14" ht="23.25" x14ac:dyDescent="0.25">
      <c r="A13" s="63"/>
      <c r="B13" s="1"/>
      <c r="C13" s="64"/>
      <c r="D13" s="65"/>
      <c r="E13" s="66"/>
      <c r="F13" s="67" t="s">
        <v>23</v>
      </c>
      <c r="G13" s="66"/>
      <c r="H13" s="68"/>
      <c r="I13" s="14"/>
      <c r="J13" s="67"/>
      <c r="K13" s="66"/>
      <c r="L13" s="1"/>
      <c r="M13" s="1"/>
      <c r="N13" s="66"/>
    </row>
    <row r="14" spans="1:14" ht="57" x14ac:dyDescent="0.25">
      <c r="A14" s="69">
        <v>2.5</v>
      </c>
      <c r="B14" s="3"/>
      <c r="C14" s="70"/>
      <c r="D14" s="71"/>
      <c r="E14" s="72"/>
      <c r="F14" s="73" t="s">
        <v>24</v>
      </c>
      <c r="G14" s="72">
        <v>0.56999999999999995</v>
      </c>
      <c r="H14" s="74"/>
      <c r="I14" s="15"/>
      <c r="J14" s="73"/>
      <c r="K14" s="72"/>
      <c r="L14" s="3"/>
      <c r="M14" s="27"/>
      <c r="N14" s="72">
        <f>M14+K14+I14+G14+E14+C14</f>
        <v>0.56999999999999995</v>
      </c>
    </row>
    <row r="15" spans="1:14" x14ac:dyDescent="0.25">
      <c r="A15" s="57"/>
      <c r="B15" s="2"/>
      <c r="C15" s="21"/>
      <c r="D15" s="22" t="s">
        <v>25</v>
      </c>
      <c r="E15" s="75"/>
      <c r="F15" s="76"/>
      <c r="G15" s="77"/>
      <c r="H15" s="23"/>
      <c r="I15" s="20"/>
      <c r="J15" s="23" t="s">
        <v>25</v>
      </c>
      <c r="K15" s="24"/>
      <c r="L15" s="23"/>
      <c r="M15" s="23"/>
      <c r="N15" s="24"/>
    </row>
    <row r="16" spans="1:14" x14ac:dyDescent="0.25">
      <c r="A16" s="53">
        <v>5.75</v>
      </c>
      <c r="B16" s="78"/>
      <c r="C16" s="34"/>
      <c r="D16" s="54" t="s">
        <v>26</v>
      </c>
      <c r="E16" s="79">
        <v>1</v>
      </c>
      <c r="F16" s="80"/>
      <c r="G16" s="35"/>
      <c r="H16" s="31"/>
      <c r="I16" s="29"/>
      <c r="J16" s="31" t="s">
        <v>27</v>
      </c>
      <c r="K16" s="30">
        <v>0.33</v>
      </c>
      <c r="L16" s="31"/>
      <c r="M16" s="31"/>
      <c r="N16" s="81">
        <f>M16+K16+I16+G16+E16+C16</f>
        <v>1.33</v>
      </c>
    </row>
    <row r="17" spans="1:14" x14ac:dyDescent="0.25">
      <c r="A17" s="82"/>
      <c r="B17" s="5" t="s">
        <v>28</v>
      </c>
      <c r="C17" s="14"/>
      <c r="D17" s="1"/>
      <c r="E17" s="9"/>
      <c r="F17" s="5" t="s">
        <v>28</v>
      </c>
      <c r="G17" s="66"/>
      <c r="H17" s="1"/>
      <c r="I17" s="14"/>
      <c r="J17" s="1" t="s">
        <v>28</v>
      </c>
      <c r="K17" s="66"/>
      <c r="L17" s="1"/>
      <c r="M17" s="66"/>
      <c r="N17" s="66"/>
    </row>
    <row r="18" spans="1:14" ht="57.75" x14ac:dyDescent="0.25">
      <c r="A18" s="83">
        <v>6</v>
      </c>
      <c r="B18" s="84" t="s">
        <v>29</v>
      </c>
      <c r="C18" s="15">
        <v>0.25</v>
      </c>
      <c r="D18" s="3"/>
      <c r="E18" s="72"/>
      <c r="F18" s="4" t="s">
        <v>13</v>
      </c>
      <c r="G18" s="72">
        <v>0.88</v>
      </c>
      <c r="H18" s="3"/>
      <c r="I18" s="15"/>
      <c r="J18" s="3" t="s">
        <v>14</v>
      </c>
      <c r="K18" s="72">
        <v>0.25</v>
      </c>
      <c r="L18" s="3"/>
      <c r="M18" s="72"/>
      <c r="N18" s="72">
        <f>C18+E18+G18+I18+K18+M18</f>
        <v>1.38</v>
      </c>
    </row>
    <row r="19" spans="1:14" x14ac:dyDescent="0.25">
      <c r="A19" s="66"/>
      <c r="B19" s="85" t="s">
        <v>30</v>
      </c>
      <c r="C19" s="86"/>
      <c r="D19" s="87"/>
      <c r="E19" s="82"/>
      <c r="F19" s="85"/>
      <c r="G19" s="82"/>
      <c r="H19" s="85" t="s">
        <v>31</v>
      </c>
      <c r="I19" s="86"/>
      <c r="J19" s="85"/>
      <c r="K19" s="82"/>
      <c r="L19" s="85"/>
      <c r="M19" s="87"/>
      <c r="N19" s="82"/>
    </row>
    <row r="20" spans="1:14" ht="41.25" x14ac:dyDescent="0.25">
      <c r="A20" s="72">
        <v>9.1300000000000008</v>
      </c>
      <c r="B20" s="84" t="s">
        <v>32</v>
      </c>
      <c r="C20" s="88">
        <v>0.5</v>
      </c>
      <c r="D20" s="89"/>
      <c r="E20" s="83"/>
      <c r="F20" s="6"/>
      <c r="G20" s="83"/>
      <c r="H20" s="6" t="s">
        <v>13</v>
      </c>
      <c r="I20" s="90">
        <v>1.61</v>
      </c>
      <c r="J20" s="6"/>
      <c r="K20" s="83"/>
      <c r="L20" s="6"/>
      <c r="M20" s="89"/>
      <c r="N20" s="83">
        <f>C20+E20+G20+I20+K20</f>
        <v>2.1100000000000003</v>
      </c>
    </row>
    <row r="21" spans="1:14" x14ac:dyDescent="0.25">
      <c r="A21" s="66"/>
      <c r="B21" s="85" t="s">
        <v>33</v>
      </c>
      <c r="C21" s="91"/>
      <c r="D21" s="85"/>
      <c r="E21" s="92"/>
      <c r="F21" s="85"/>
      <c r="G21" s="92"/>
      <c r="H21" s="85" t="s">
        <v>34</v>
      </c>
      <c r="I21" s="91"/>
      <c r="J21" s="85"/>
      <c r="K21" s="92"/>
      <c r="L21" s="85"/>
      <c r="M21" s="87"/>
      <c r="N21" s="82"/>
    </row>
    <row r="22" spans="1:14" x14ac:dyDescent="0.25">
      <c r="A22" s="72">
        <v>8.18</v>
      </c>
      <c r="B22" s="6" t="s">
        <v>14</v>
      </c>
      <c r="C22" s="93">
        <v>0.5</v>
      </c>
      <c r="D22" s="6"/>
      <c r="E22" s="94"/>
      <c r="F22" s="6"/>
      <c r="G22" s="94"/>
      <c r="H22" s="6" t="s">
        <v>15</v>
      </c>
      <c r="I22" s="93">
        <v>1.39</v>
      </c>
      <c r="J22" s="6"/>
      <c r="K22" s="94"/>
      <c r="L22" s="6"/>
      <c r="M22" s="89"/>
      <c r="N22" s="83">
        <f>C22+E22+G22+I22+K22</f>
        <v>1.89</v>
      </c>
    </row>
    <row r="23" spans="1:14" x14ac:dyDescent="0.25">
      <c r="A23" s="112">
        <f>SUM(A3:A22)</f>
        <v>58.22</v>
      </c>
      <c r="B23" s="113"/>
      <c r="C23" s="8">
        <f>SUM(C3:C22)</f>
        <v>2.77</v>
      </c>
      <c r="D23" s="7"/>
      <c r="E23" s="114">
        <f>SUM(E3:E22)</f>
        <v>2.57</v>
      </c>
      <c r="F23" s="115"/>
      <c r="G23" s="114">
        <f>SUM(G3:G22)</f>
        <v>2.08</v>
      </c>
      <c r="H23" s="113"/>
      <c r="I23" s="8">
        <f>SUM(I3:I22)</f>
        <v>3</v>
      </c>
      <c r="J23" s="113"/>
      <c r="K23" s="114">
        <f>SUM(K3:K22)</f>
        <v>3</v>
      </c>
      <c r="L23" s="7"/>
      <c r="M23" s="113">
        <f>SUM(M3:M22)</f>
        <v>0</v>
      </c>
      <c r="N23" s="114">
        <f>SUM(N3:N22)</f>
        <v>13.420000000000002</v>
      </c>
    </row>
    <row r="24" spans="1:14" x14ac:dyDescent="0.25">
      <c r="A24" s="116"/>
      <c r="B24" s="117"/>
      <c r="C24" s="118"/>
      <c r="D24" s="18"/>
      <c r="E24" s="119"/>
      <c r="F24" s="120"/>
      <c r="G24" s="119"/>
      <c r="H24" s="117"/>
      <c r="I24" s="118"/>
      <c r="J24" s="117"/>
      <c r="K24" s="119"/>
      <c r="L24" s="18"/>
      <c r="M24" s="117"/>
      <c r="N24" s="119"/>
    </row>
    <row r="25" spans="1:14" x14ac:dyDescent="0.25">
      <c r="A25" s="116"/>
      <c r="B25" s="117"/>
      <c r="C25" s="118"/>
      <c r="D25" s="18"/>
      <c r="E25" s="119"/>
      <c r="F25" s="120"/>
      <c r="G25" s="119"/>
      <c r="H25" s="117"/>
      <c r="I25" s="118"/>
      <c r="J25" s="117"/>
      <c r="K25" s="119"/>
      <c r="L25" s="18"/>
      <c r="M25" s="117"/>
      <c r="N25" s="119"/>
    </row>
    <row r="26" spans="1:14" x14ac:dyDescent="0.25">
      <c r="A26" s="10"/>
      <c r="B26" s="10" t="s">
        <v>9</v>
      </c>
      <c r="C26" s="10"/>
      <c r="E26" s="10"/>
      <c r="F26" s="11"/>
      <c r="G26" s="10"/>
      <c r="H26" s="10" t="s">
        <v>10</v>
      </c>
      <c r="I26" s="10"/>
      <c r="J26" s="17"/>
      <c r="K26" s="121"/>
      <c r="M26" s="10"/>
    </row>
    <row r="27" spans="1:14" x14ac:dyDescent="0.25">
      <c r="A27" s="10"/>
      <c r="B27" s="10" t="s">
        <v>11</v>
      </c>
      <c r="C27" s="10" t="str">
        <f>B1</f>
        <v>FLORICA IULIA BUCATARIU</v>
      </c>
      <c r="E27" s="10"/>
      <c r="F27" s="19">
        <v>44859</v>
      </c>
      <c r="G27" s="10"/>
      <c r="H27" s="10"/>
      <c r="I27" s="122"/>
      <c r="J27" s="17">
        <f>N23*4.33</f>
        <v>58.10860000000001</v>
      </c>
      <c r="K27" s="10"/>
      <c r="L27" s="121"/>
      <c r="M27" s="121"/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opLeftCell="A7" workbookViewId="0">
      <selection activeCell="O28" sqref="O28"/>
    </sheetView>
  </sheetViews>
  <sheetFormatPr baseColWidth="10" defaultRowHeight="15" x14ac:dyDescent="0.25"/>
  <cols>
    <col min="1" max="1" width="5.7109375" customWidth="1"/>
    <col min="3" max="3" width="8.7109375" customWidth="1"/>
    <col min="5" max="5" width="8.5703125" customWidth="1"/>
    <col min="7" max="7" width="8.28515625" customWidth="1"/>
    <col min="9" max="9" width="6.7109375" customWidth="1"/>
    <col min="11" max="11" width="8.85546875" customWidth="1"/>
    <col min="12" max="12" width="9" customWidth="1"/>
    <col min="13" max="13" width="6.140625" customWidth="1"/>
  </cols>
  <sheetData>
    <row r="1" spans="1:14" x14ac:dyDescent="0.25">
      <c r="A1" s="10"/>
      <c r="B1" s="10" t="s">
        <v>37</v>
      </c>
      <c r="C1" s="10"/>
      <c r="D1" s="10"/>
      <c r="E1" s="10"/>
      <c r="F1" s="11"/>
      <c r="G1" s="10"/>
      <c r="H1" s="10"/>
      <c r="I1" s="10"/>
      <c r="J1" s="10"/>
      <c r="K1" s="10"/>
      <c r="L1" s="10"/>
      <c r="M1" s="10"/>
      <c r="N1" s="10"/>
    </row>
    <row r="2" spans="1:14" x14ac:dyDescent="0.25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3" t="s">
        <v>5</v>
      </c>
      <c r="G2" s="12" t="s">
        <v>4</v>
      </c>
      <c r="H2" s="12" t="s">
        <v>6</v>
      </c>
      <c r="I2" s="12" t="s">
        <v>4</v>
      </c>
      <c r="J2" s="12" t="s">
        <v>7</v>
      </c>
      <c r="K2" s="12" t="s">
        <v>4</v>
      </c>
      <c r="L2" s="12" t="s">
        <v>12</v>
      </c>
      <c r="M2" s="12" t="s">
        <v>4</v>
      </c>
      <c r="N2" s="12" t="s">
        <v>8</v>
      </c>
    </row>
    <row r="3" spans="1:14" ht="19.5" x14ac:dyDescent="0.25">
      <c r="A3" s="36"/>
      <c r="B3" s="37"/>
      <c r="C3" s="38"/>
      <c r="D3" s="39" t="s">
        <v>17</v>
      </c>
      <c r="E3" s="40"/>
      <c r="F3" s="41"/>
      <c r="G3" s="41"/>
      <c r="H3" s="42"/>
      <c r="I3" s="43"/>
      <c r="J3" s="39" t="s">
        <v>17</v>
      </c>
      <c r="K3" s="44"/>
      <c r="L3" s="45"/>
      <c r="M3" s="45"/>
      <c r="N3" s="24"/>
    </row>
    <row r="4" spans="1:14" x14ac:dyDescent="0.25">
      <c r="A4" s="46">
        <v>5</v>
      </c>
      <c r="B4" s="47"/>
      <c r="C4" s="48"/>
      <c r="D4" s="49" t="s">
        <v>13</v>
      </c>
      <c r="E4" s="50">
        <v>0.82</v>
      </c>
      <c r="F4" s="47"/>
      <c r="G4" s="49"/>
      <c r="H4" s="49"/>
      <c r="I4" s="48"/>
      <c r="J4" s="49" t="s">
        <v>16</v>
      </c>
      <c r="K4" s="50">
        <v>0.33</v>
      </c>
      <c r="L4" s="49"/>
      <c r="M4" s="49"/>
      <c r="N4" s="28">
        <f>C4+E4+G4+I4+K4+M4</f>
        <v>1.1499999999999999</v>
      </c>
    </row>
    <row r="5" spans="1:14" ht="19.5" x14ac:dyDescent="0.25">
      <c r="A5" s="36"/>
      <c r="B5" s="51"/>
      <c r="C5" s="38"/>
      <c r="D5" s="52" t="s">
        <v>18</v>
      </c>
      <c r="E5" s="40"/>
      <c r="F5" s="41"/>
      <c r="G5" s="41"/>
      <c r="H5" s="42"/>
      <c r="I5" s="38"/>
      <c r="J5" s="52" t="s">
        <v>18</v>
      </c>
      <c r="K5" s="40"/>
      <c r="L5" s="45"/>
      <c r="M5" s="45"/>
      <c r="N5" s="24"/>
    </row>
    <row r="6" spans="1:14" x14ac:dyDescent="0.25">
      <c r="A6" s="46">
        <v>4</v>
      </c>
      <c r="B6" s="47"/>
      <c r="C6" s="48"/>
      <c r="D6" s="49" t="s">
        <v>13</v>
      </c>
      <c r="E6" s="50">
        <v>0.6</v>
      </c>
      <c r="F6" s="47"/>
      <c r="G6" s="49"/>
      <c r="H6" s="49"/>
      <c r="I6" s="48"/>
      <c r="J6" s="49" t="s">
        <v>16</v>
      </c>
      <c r="K6" s="50">
        <v>0.32</v>
      </c>
      <c r="L6" s="47"/>
      <c r="M6" s="49"/>
      <c r="N6" s="28">
        <f>C6+E6+G6+I6+K6+M6</f>
        <v>0.91999999999999993</v>
      </c>
    </row>
    <row r="7" spans="1:14" x14ac:dyDescent="0.25">
      <c r="A7" s="53"/>
      <c r="B7" s="54"/>
      <c r="C7" s="29"/>
      <c r="D7" s="54" t="s">
        <v>19</v>
      </c>
      <c r="E7" s="30"/>
      <c r="F7" s="41"/>
      <c r="G7" s="41"/>
      <c r="H7" s="42"/>
      <c r="I7" s="29"/>
      <c r="J7" s="54"/>
      <c r="K7" s="30"/>
      <c r="L7" s="54"/>
      <c r="M7" s="31"/>
      <c r="N7" s="30"/>
    </row>
    <row r="8" spans="1:14" ht="23.25" x14ac:dyDescent="0.25">
      <c r="A8" s="53">
        <v>0.66</v>
      </c>
      <c r="B8" s="54"/>
      <c r="C8" s="29"/>
      <c r="D8" s="55" t="s">
        <v>20</v>
      </c>
      <c r="E8" s="30">
        <v>0.15</v>
      </c>
      <c r="F8" s="54"/>
      <c r="G8" s="31"/>
      <c r="H8" s="54"/>
      <c r="I8" s="29"/>
      <c r="J8" s="54"/>
      <c r="K8" s="30"/>
      <c r="L8" s="54"/>
      <c r="M8" s="31"/>
      <c r="N8" s="30">
        <f>C8+E8+G8+I8+K8+M8</f>
        <v>0.15</v>
      </c>
    </row>
    <row r="9" spans="1:14" ht="24.75" x14ac:dyDescent="0.25">
      <c r="A9" s="36">
        <v>12</v>
      </c>
      <c r="B9" s="16" t="s">
        <v>21</v>
      </c>
      <c r="C9" s="20"/>
      <c r="D9" s="16"/>
      <c r="E9" s="24"/>
      <c r="F9" s="32" t="s">
        <v>21</v>
      </c>
      <c r="G9" s="24"/>
      <c r="H9" s="32"/>
      <c r="I9" s="20"/>
      <c r="J9" s="32" t="s">
        <v>21</v>
      </c>
      <c r="K9" s="24"/>
      <c r="L9" s="32"/>
      <c r="M9" s="23"/>
      <c r="N9" s="24"/>
    </row>
    <row r="10" spans="1:14" x14ac:dyDescent="0.25">
      <c r="A10" s="46"/>
      <c r="B10" s="3" t="s">
        <v>13</v>
      </c>
      <c r="C10" s="33">
        <v>1.22</v>
      </c>
      <c r="D10" s="3"/>
      <c r="E10" s="56"/>
      <c r="F10" s="26" t="s">
        <v>14</v>
      </c>
      <c r="G10" s="28">
        <v>0.33</v>
      </c>
      <c r="H10" s="26"/>
      <c r="I10" s="25"/>
      <c r="J10" s="27" t="s">
        <v>13</v>
      </c>
      <c r="K10" s="28">
        <v>1.22</v>
      </c>
      <c r="L10" s="27"/>
      <c r="M10" s="27"/>
      <c r="N10" s="28">
        <f>C10+E10+G10+I10+K10+M10</f>
        <v>2.77</v>
      </c>
    </row>
    <row r="11" spans="1:14" ht="24.75" x14ac:dyDescent="0.25">
      <c r="A11" s="57">
        <v>5</v>
      </c>
      <c r="B11" s="23" t="s">
        <v>22</v>
      </c>
      <c r="C11" s="20"/>
      <c r="D11" s="58"/>
      <c r="E11" s="59"/>
      <c r="F11" s="22" t="s">
        <v>22</v>
      </c>
      <c r="G11" s="24"/>
      <c r="H11" s="23"/>
      <c r="I11" s="20"/>
      <c r="J11" s="23" t="s">
        <v>22</v>
      </c>
      <c r="K11" s="24"/>
      <c r="L11" s="23"/>
      <c r="M11" s="23"/>
      <c r="N11" s="24"/>
    </row>
    <row r="12" spans="1:14" x14ac:dyDescent="0.25">
      <c r="A12" s="60"/>
      <c r="B12" s="27" t="s">
        <v>14</v>
      </c>
      <c r="C12" s="25">
        <v>0.3</v>
      </c>
      <c r="D12" s="61"/>
      <c r="E12" s="62"/>
      <c r="F12" s="26" t="s">
        <v>14</v>
      </c>
      <c r="G12" s="28">
        <v>0.3</v>
      </c>
      <c r="H12" s="27"/>
      <c r="I12" s="25"/>
      <c r="J12" s="27" t="s">
        <v>13</v>
      </c>
      <c r="K12" s="28">
        <v>0.55000000000000004</v>
      </c>
      <c r="L12" s="27"/>
      <c r="M12" s="27"/>
      <c r="N12" s="28">
        <f t="shared" ref="N12" si="0">C12+E12+G12+I12+K12</f>
        <v>1.1499999999999999</v>
      </c>
    </row>
    <row r="13" spans="1:14" ht="23.25" x14ac:dyDescent="0.25">
      <c r="A13" s="63"/>
      <c r="B13" s="1"/>
      <c r="C13" s="64"/>
      <c r="D13" s="65"/>
      <c r="E13" s="66"/>
      <c r="F13" s="67" t="s">
        <v>23</v>
      </c>
      <c r="G13" s="66"/>
      <c r="H13" s="68"/>
      <c r="I13" s="14"/>
      <c r="J13" s="67"/>
      <c r="K13" s="66"/>
      <c r="L13" s="1"/>
      <c r="M13" s="1"/>
      <c r="N13" s="66"/>
    </row>
    <row r="14" spans="1:14" ht="57" x14ac:dyDescent="0.25">
      <c r="A14" s="69">
        <v>2.5</v>
      </c>
      <c r="B14" s="3"/>
      <c r="C14" s="70"/>
      <c r="D14" s="71"/>
      <c r="E14" s="72"/>
      <c r="F14" s="73" t="s">
        <v>24</v>
      </c>
      <c r="G14" s="72">
        <v>0.56999999999999995</v>
      </c>
      <c r="H14" s="74"/>
      <c r="I14" s="15"/>
      <c r="J14" s="73"/>
      <c r="K14" s="72"/>
      <c r="L14" s="3"/>
      <c r="M14" s="27"/>
      <c r="N14" s="72">
        <f>M14+K14+I14+G14+E14+C14</f>
        <v>0.56999999999999995</v>
      </c>
    </row>
    <row r="15" spans="1:14" x14ac:dyDescent="0.25">
      <c r="A15" s="57"/>
      <c r="B15" s="2"/>
      <c r="C15" s="21"/>
      <c r="D15" s="22" t="s">
        <v>25</v>
      </c>
      <c r="E15" s="75"/>
      <c r="F15" s="76"/>
      <c r="G15" s="77"/>
      <c r="H15" s="23"/>
      <c r="I15" s="20"/>
      <c r="J15" s="23" t="s">
        <v>25</v>
      </c>
      <c r="K15" s="24"/>
      <c r="L15" s="23"/>
      <c r="M15" s="23"/>
      <c r="N15" s="24"/>
    </row>
    <row r="16" spans="1:14" x14ac:dyDescent="0.25">
      <c r="A16" s="53">
        <v>5.75</v>
      </c>
      <c r="B16" s="78"/>
      <c r="C16" s="34"/>
      <c r="D16" s="54" t="s">
        <v>26</v>
      </c>
      <c r="E16" s="79">
        <v>1</v>
      </c>
      <c r="F16" s="80"/>
      <c r="G16" s="35"/>
      <c r="H16" s="31"/>
      <c r="I16" s="29"/>
      <c r="J16" s="31" t="s">
        <v>27</v>
      </c>
      <c r="K16" s="30">
        <v>0.33</v>
      </c>
      <c r="L16" s="31"/>
      <c r="M16" s="31"/>
      <c r="N16" s="81">
        <f>M16+K16+I16+G16+E16+C16</f>
        <v>1.33</v>
      </c>
    </row>
    <row r="17" spans="1:16" x14ac:dyDescent="0.25">
      <c r="A17" s="82"/>
      <c r="B17" s="5" t="s">
        <v>28</v>
      </c>
      <c r="C17" s="14"/>
      <c r="D17" s="1"/>
      <c r="E17" s="9"/>
      <c r="F17" s="5" t="s">
        <v>28</v>
      </c>
      <c r="G17" s="66"/>
      <c r="H17" s="1"/>
      <c r="I17" s="14"/>
      <c r="J17" s="1" t="s">
        <v>28</v>
      </c>
      <c r="K17" s="66"/>
      <c r="L17" s="1"/>
      <c r="M17" s="66"/>
      <c r="N17" s="66"/>
    </row>
    <row r="18" spans="1:16" ht="57.75" x14ac:dyDescent="0.25">
      <c r="A18" s="83">
        <v>6</v>
      </c>
      <c r="B18" s="84" t="s">
        <v>29</v>
      </c>
      <c r="C18" s="15">
        <v>0.25</v>
      </c>
      <c r="D18" s="3"/>
      <c r="E18" s="72"/>
      <c r="F18" s="4" t="s">
        <v>13</v>
      </c>
      <c r="G18" s="72">
        <v>0.88</v>
      </c>
      <c r="H18" s="3"/>
      <c r="I18" s="15"/>
      <c r="J18" s="3" t="s">
        <v>14</v>
      </c>
      <c r="K18" s="72">
        <v>0.25</v>
      </c>
      <c r="L18" s="3"/>
      <c r="M18" s="72"/>
      <c r="N18" s="72">
        <f>C18+E18+G18+I18+K18+M18</f>
        <v>1.38</v>
      </c>
    </row>
    <row r="19" spans="1:16" x14ac:dyDescent="0.25">
      <c r="A19" s="66"/>
      <c r="B19" s="85" t="s">
        <v>30</v>
      </c>
      <c r="C19" s="86"/>
      <c r="D19" s="87"/>
      <c r="E19" s="82"/>
      <c r="F19" s="85"/>
      <c r="G19" s="82"/>
      <c r="H19" s="85" t="s">
        <v>31</v>
      </c>
      <c r="I19" s="86"/>
      <c r="J19" s="85"/>
      <c r="K19" s="82"/>
      <c r="L19" s="85"/>
      <c r="M19" s="87"/>
      <c r="N19" s="82"/>
    </row>
    <row r="20" spans="1:16" ht="41.25" x14ac:dyDescent="0.25">
      <c r="A20" s="72">
        <v>9.1300000000000008</v>
      </c>
      <c r="B20" s="84" t="s">
        <v>32</v>
      </c>
      <c r="C20" s="88">
        <v>0.5</v>
      </c>
      <c r="D20" s="89"/>
      <c r="E20" s="83"/>
      <c r="F20" s="6"/>
      <c r="G20" s="83"/>
      <c r="H20" s="6" t="s">
        <v>13</v>
      </c>
      <c r="I20" s="90">
        <v>1.61</v>
      </c>
      <c r="J20" s="6"/>
      <c r="K20" s="83"/>
      <c r="L20" s="6"/>
      <c r="M20" s="89"/>
      <c r="N20" s="83">
        <f>C20+E20+G20+I20+K20</f>
        <v>2.1100000000000003</v>
      </c>
    </row>
    <row r="21" spans="1:16" x14ac:dyDescent="0.25">
      <c r="A21" s="66"/>
      <c r="B21" s="85" t="s">
        <v>33</v>
      </c>
      <c r="C21" s="91"/>
      <c r="D21" s="85"/>
      <c r="E21" s="92"/>
      <c r="F21" s="85"/>
      <c r="G21" s="92"/>
      <c r="H21" s="85" t="s">
        <v>34</v>
      </c>
      <c r="I21" s="91"/>
      <c r="J21" s="85"/>
      <c r="K21" s="92"/>
      <c r="L21" s="85"/>
      <c r="M21" s="87"/>
      <c r="N21" s="82"/>
    </row>
    <row r="22" spans="1:16" x14ac:dyDescent="0.25">
      <c r="A22" s="72">
        <v>8.18</v>
      </c>
      <c r="B22" s="6" t="s">
        <v>14</v>
      </c>
      <c r="C22" s="93">
        <v>0.5</v>
      </c>
      <c r="D22" s="6"/>
      <c r="E22" s="94"/>
      <c r="F22" s="6"/>
      <c r="G22" s="94"/>
      <c r="H22" s="6" t="s">
        <v>15</v>
      </c>
      <c r="I22" s="93">
        <v>1.39</v>
      </c>
      <c r="J22" s="6"/>
      <c r="K22" s="94"/>
      <c r="L22" s="6"/>
      <c r="M22" s="89"/>
      <c r="N22" s="83">
        <f>C22+E22+G22+I22+K22</f>
        <v>1.89</v>
      </c>
    </row>
    <row r="23" spans="1:16" x14ac:dyDescent="0.25">
      <c r="A23" s="30"/>
      <c r="B23" s="95" t="s">
        <v>35</v>
      </c>
      <c r="C23" s="96"/>
      <c r="D23" s="95"/>
      <c r="E23" s="96"/>
      <c r="F23" s="55"/>
      <c r="G23" s="97"/>
      <c r="H23" s="98" t="s">
        <v>35</v>
      </c>
      <c r="I23" s="81"/>
      <c r="J23" s="98"/>
      <c r="K23" s="81"/>
      <c r="L23" s="98"/>
      <c r="M23" s="98"/>
      <c r="N23" s="20"/>
    </row>
    <row r="24" spans="1:16" x14ac:dyDescent="0.25">
      <c r="A24" s="30">
        <v>5.82</v>
      </c>
      <c r="B24" s="95" t="s">
        <v>16</v>
      </c>
      <c r="C24" s="96">
        <v>0.34</v>
      </c>
      <c r="D24" s="95"/>
      <c r="E24" s="96"/>
      <c r="F24" s="55"/>
      <c r="G24" s="97"/>
      <c r="H24" s="98" t="s">
        <v>13</v>
      </c>
      <c r="I24" s="81">
        <v>1</v>
      </c>
      <c r="J24" s="98"/>
      <c r="K24" s="81"/>
      <c r="L24" s="98"/>
      <c r="M24" s="98"/>
      <c r="N24" s="29">
        <f>M24+K24+I24+G24+E24+C24</f>
        <v>1.34</v>
      </c>
    </row>
    <row r="25" spans="1:16" x14ac:dyDescent="0.25">
      <c r="A25" s="24"/>
      <c r="B25" s="45" t="s">
        <v>36</v>
      </c>
      <c r="C25" s="99"/>
      <c r="D25" s="100"/>
      <c r="E25" s="101"/>
      <c r="F25" s="102"/>
      <c r="G25" s="103"/>
      <c r="H25" s="45" t="s">
        <v>36</v>
      </c>
      <c r="I25" s="104"/>
      <c r="J25" s="45"/>
      <c r="K25" s="105"/>
      <c r="L25" s="45"/>
      <c r="M25" s="45"/>
      <c r="N25" s="38"/>
      <c r="P25" t="s">
        <v>55</v>
      </c>
    </row>
    <row r="26" spans="1:16" x14ac:dyDescent="0.25">
      <c r="A26" s="28">
        <v>6.76</v>
      </c>
      <c r="B26" s="49" t="s">
        <v>13</v>
      </c>
      <c r="C26" s="106">
        <v>1</v>
      </c>
      <c r="D26" s="107"/>
      <c r="E26" s="108"/>
      <c r="F26" s="47"/>
      <c r="G26" s="109"/>
      <c r="H26" s="49" t="s">
        <v>14</v>
      </c>
      <c r="I26" s="110">
        <v>0.56000000000000005</v>
      </c>
      <c r="J26" s="49"/>
      <c r="K26" s="111"/>
      <c r="L26" s="49"/>
      <c r="M26" s="49"/>
      <c r="N26" s="48">
        <v>1.56</v>
      </c>
    </row>
    <row r="27" spans="1:16" x14ac:dyDescent="0.25">
      <c r="A27" s="112">
        <f>SUM(A3:A26)</f>
        <v>70.8</v>
      </c>
      <c r="B27" s="113"/>
      <c r="C27" s="8">
        <f>SUM(C3:C26)</f>
        <v>4.1099999999999994</v>
      </c>
      <c r="D27" s="7"/>
      <c r="E27" s="114">
        <f>SUM(E3:E26)</f>
        <v>2.57</v>
      </c>
      <c r="F27" s="115"/>
      <c r="G27" s="114">
        <f>SUM(G3:G26)</f>
        <v>2.08</v>
      </c>
      <c r="H27" s="113"/>
      <c r="I27" s="8">
        <f>SUM(I3:I26)</f>
        <v>4.5600000000000005</v>
      </c>
      <c r="J27" s="113"/>
      <c r="K27" s="114">
        <f>SUM(K3:K26)</f>
        <v>3</v>
      </c>
      <c r="L27" s="7"/>
      <c r="M27" s="113">
        <f>SUM(M3:M26)</f>
        <v>0</v>
      </c>
      <c r="N27" s="114">
        <f>SUM(N3:N26)</f>
        <v>16.32</v>
      </c>
    </row>
    <row r="28" spans="1:16" x14ac:dyDescent="0.25">
      <c r="A28" s="116"/>
      <c r="B28" s="117"/>
      <c r="C28" s="118"/>
      <c r="D28" s="18"/>
      <c r="E28" s="119"/>
      <c r="F28" s="120"/>
      <c r="G28" s="119"/>
      <c r="H28" s="117"/>
      <c r="I28" s="118"/>
      <c r="J28" s="117"/>
      <c r="K28" s="119"/>
      <c r="L28" s="18"/>
      <c r="M28" s="117"/>
      <c r="N28" s="119"/>
    </row>
    <row r="29" spans="1:16" x14ac:dyDescent="0.25">
      <c r="A29" s="116"/>
      <c r="B29" s="117"/>
      <c r="C29" s="118"/>
      <c r="D29" s="18"/>
      <c r="E29" s="119"/>
      <c r="F29" s="120"/>
      <c r="G29" s="119"/>
      <c r="H29" s="117"/>
      <c r="I29" s="118"/>
      <c r="J29" s="117"/>
      <c r="K29" s="119"/>
      <c r="L29" s="18"/>
      <c r="M29" s="117"/>
      <c r="N29" s="119"/>
    </row>
    <row r="30" spans="1:16" x14ac:dyDescent="0.25">
      <c r="A30" s="10"/>
      <c r="B30" s="10" t="s">
        <v>9</v>
      </c>
      <c r="C30" s="10"/>
      <c r="E30" s="10"/>
      <c r="F30" s="11"/>
      <c r="G30" s="10"/>
      <c r="H30" s="10" t="s">
        <v>10</v>
      </c>
      <c r="I30" s="10"/>
      <c r="J30" s="17"/>
      <c r="K30" s="121"/>
      <c r="M30" s="10"/>
    </row>
    <row r="31" spans="1:16" x14ac:dyDescent="0.25">
      <c r="A31" s="10"/>
      <c r="B31" s="10" t="s">
        <v>11</v>
      </c>
      <c r="C31" s="10" t="str">
        <f>B1</f>
        <v>FLORICA IULIA BUCATARIU</v>
      </c>
      <c r="E31" s="10"/>
      <c r="F31" s="19">
        <v>44854</v>
      </c>
      <c r="G31" s="10"/>
      <c r="H31" s="10"/>
      <c r="I31" s="122"/>
      <c r="J31" s="17">
        <f>N27*4.33</f>
        <v>70.665599999999998</v>
      </c>
      <c r="K31" s="10"/>
      <c r="L31" s="121"/>
      <c r="M31" s="121"/>
    </row>
    <row r="35" spans="8:8" x14ac:dyDescent="0.25">
      <c r="H35" t="s">
        <v>38</v>
      </c>
    </row>
    <row r="36" spans="8:8" x14ac:dyDescent="0.25">
      <c r="H36" t="s">
        <v>39</v>
      </c>
    </row>
  </sheetData>
  <pageMargins left="0.7" right="0.7" top="0.75" bottom="0.75" header="0.3" footer="0.3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workbookViewId="0">
      <selection sqref="A1:N27"/>
    </sheetView>
  </sheetViews>
  <sheetFormatPr baseColWidth="10" defaultRowHeight="15" x14ac:dyDescent="0.25"/>
  <cols>
    <col min="1" max="1" width="8.5703125" customWidth="1"/>
    <col min="3" max="3" width="7.7109375" customWidth="1"/>
    <col min="5" max="5" width="7.85546875" customWidth="1"/>
    <col min="7" max="7" width="7.85546875" customWidth="1"/>
    <col min="9" max="9" width="8.140625" customWidth="1"/>
    <col min="10" max="10" width="13.140625" customWidth="1"/>
    <col min="11" max="11" width="8.42578125" customWidth="1"/>
    <col min="12" max="12" width="5" customWidth="1"/>
    <col min="13" max="13" width="6.7109375" customWidth="1"/>
    <col min="14" max="14" width="8.140625" customWidth="1"/>
  </cols>
  <sheetData>
    <row r="1" spans="1:14" x14ac:dyDescent="0.25">
      <c r="B1" t="s">
        <v>40</v>
      </c>
    </row>
    <row r="2" spans="1:14" x14ac:dyDescent="0.25">
      <c r="A2" s="123" t="s">
        <v>0</v>
      </c>
      <c r="B2" s="12" t="s">
        <v>1</v>
      </c>
      <c r="C2" s="123" t="s">
        <v>2</v>
      </c>
      <c r="D2" s="123" t="s">
        <v>3</v>
      </c>
      <c r="E2" s="123" t="s">
        <v>4</v>
      </c>
      <c r="F2" s="124" t="s">
        <v>5</v>
      </c>
      <c r="G2" s="123" t="s">
        <v>4</v>
      </c>
      <c r="H2" s="123" t="s">
        <v>6</v>
      </c>
      <c r="I2" s="123" t="s">
        <v>4</v>
      </c>
      <c r="J2" s="123" t="s">
        <v>7</v>
      </c>
      <c r="K2" s="123" t="s">
        <v>4</v>
      </c>
      <c r="L2" s="123" t="s">
        <v>12</v>
      </c>
      <c r="M2" s="123" t="s">
        <v>4</v>
      </c>
      <c r="N2" s="123" t="s">
        <v>8</v>
      </c>
    </row>
    <row r="3" spans="1:14" x14ac:dyDescent="0.25">
      <c r="A3" s="175"/>
      <c r="B3" s="128" t="s">
        <v>63</v>
      </c>
      <c r="C3" s="30"/>
      <c r="D3" s="128" t="s">
        <v>63</v>
      </c>
      <c r="E3" s="34"/>
      <c r="F3" s="128" t="s">
        <v>63</v>
      </c>
      <c r="G3" s="34"/>
      <c r="H3" s="128" t="s">
        <v>63</v>
      </c>
      <c r="I3" s="34"/>
      <c r="J3" s="128" t="s">
        <v>63</v>
      </c>
      <c r="K3" s="34"/>
      <c r="L3" s="23"/>
      <c r="M3" s="24"/>
      <c r="N3" s="24"/>
    </row>
    <row r="4" spans="1:14" x14ac:dyDescent="0.25">
      <c r="A4" s="129">
        <v>10.3</v>
      </c>
      <c r="B4" s="132" t="s">
        <v>14</v>
      </c>
      <c r="C4" s="28">
        <v>0.21</v>
      </c>
      <c r="D4" s="132" t="s">
        <v>13</v>
      </c>
      <c r="E4" s="147">
        <v>1.54</v>
      </c>
      <c r="F4" s="132" t="s">
        <v>14</v>
      </c>
      <c r="G4" s="147">
        <v>0.21</v>
      </c>
      <c r="H4" s="132" t="s">
        <v>14</v>
      </c>
      <c r="I4" s="147">
        <v>0.21</v>
      </c>
      <c r="J4" s="132" t="s">
        <v>14</v>
      </c>
      <c r="K4" s="147">
        <v>0.21</v>
      </c>
      <c r="L4" s="26"/>
      <c r="M4" s="28"/>
      <c r="N4" s="28">
        <v>2.38</v>
      </c>
    </row>
    <row r="5" spans="1:14" x14ac:dyDescent="0.25">
      <c r="A5" s="125"/>
      <c r="B5" s="126" t="s">
        <v>64</v>
      </c>
      <c r="C5" s="30"/>
      <c r="D5" s="126"/>
      <c r="E5" s="29"/>
      <c r="F5" s="54"/>
      <c r="G5" s="29"/>
      <c r="H5" s="128"/>
      <c r="I5" s="29"/>
      <c r="J5" s="126" t="s">
        <v>64</v>
      </c>
      <c r="K5" s="20"/>
      <c r="L5" s="126"/>
      <c r="M5" s="24"/>
      <c r="N5" s="24"/>
    </row>
    <row r="6" spans="1:14" x14ac:dyDescent="0.25">
      <c r="A6" s="129">
        <v>7</v>
      </c>
      <c r="B6" s="159" t="s">
        <v>14</v>
      </c>
      <c r="C6" s="28">
        <v>0.33</v>
      </c>
      <c r="D6" s="159"/>
      <c r="E6" s="25"/>
      <c r="F6" s="26"/>
      <c r="G6" s="25"/>
      <c r="H6" s="27"/>
      <c r="I6" s="25"/>
      <c r="J6" s="26" t="s">
        <v>13</v>
      </c>
      <c r="K6" s="25">
        <v>1.28</v>
      </c>
      <c r="L6" s="26"/>
      <c r="M6" s="28"/>
      <c r="N6" s="28">
        <f>C6+K6</f>
        <v>1.61</v>
      </c>
    </row>
    <row r="7" spans="1:14" ht="24.75" x14ac:dyDescent="0.25">
      <c r="A7" s="125"/>
      <c r="B7" s="1" t="s">
        <v>66</v>
      </c>
      <c r="C7" s="24"/>
      <c r="D7" s="23"/>
      <c r="E7" s="21"/>
      <c r="F7" s="22" t="s">
        <v>66</v>
      </c>
      <c r="G7" s="21"/>
      <c r="H7" s="23"/>
      <c r="I7" s="20"/>
      <c r="J7" s="23" t="s">
        <v>66</v>
      </c>
      <c r="K7" s="20"/>
      <c r="L7" s="23"/>
      <c r="M7" s="23"/>
      <c r="N7" s="24"/>
    </row>
    <row r="8" spans="1:14" x14ac:dyDescent="0.25">
      <c r="A8" s="129">
        <v>6</v>
      </c>
      <c r="B8" s="3" t="s">
        <v>14</v>
      </c>
      <c r="C8" s="28">
        <v>0.25</v>
      </c>
      <c r="D8" s="26"/>
      <c r="E8" s="147"/>
      <c r="F8" s="26" t="s">
        <v>14</v>
      </c>
      <c r="G8" s="25">
        <v>0.25</v>
      </c>
      <c r="H8" s="27"/>
      <c r="I8" s="25"/>
      <c r="J8" s="27" t="s">
        <v>13</v>
      </c>
      <c r="K8" s="25">
        <v>0.88</v>
      </c>
      <c r="L8" s="26"/>
      <c r="M8" s="27"/>
      <c r="N8" s="28">
        <f>C8+E8+G8+I8+K8+M8</f>
        <v>1.38</v>
      </c>
    </row>
    <row r="9" spans="1:14" ht="24.75" x14ac:dyDescent="0.25">
      <c r="A9" s="24"/>
      <c r="B9" s="22" t="s">
        <v>85</v>
      </c>
      <c r="C9" s="24"/>
      <c r="D9" s="22" t="s">
        <v>85</v>
      </c>
      <c r="E9" s="21"/>
      <c r="F9" s="22" t="s">
        <v>85</v>
      </c>
      <c r="G9" s="77"/>
      <c r="H9" s="22" t="s">
        <v>85</v>
      </c>
      <c r="I9" s="77"/>
      <c r="J9" s="22" t="s">
        <v>85</v>
      </c>
      <c r="K9" s="77"/>
      <c r="L9" s="22"/>
      <c r="M9" s="24"/>
      <c r="N9" s="24"/>
    </row>
    <row r="10" spans="1:14" x14ac:dyDescent="0.25">
      <c r="A10" s="28">
        <v>16.88</v>
      </c>
      <c r="B10" s="26" t="s">
        <v>16</v>
      </c>
      <c r="C10" s="28">
        <v>0.33</v>
      </c>
      <c r="D10" s="26" t="s">
        <v>16</v>
      </c>
      <c r="E10" s="147">
        <v>0.33</v>
      </c>
      <c r="F10" s="26" t="s">
        <v>13</v>
      </c>
      <c r="G10" s="160">
        <v>2.58</v>
      </c>
      <c r="H10" s="26" t="s">
        <v>16</v>
      </c>
      <c r="I10" s="160">
        <v>0.33</v>
      </c>
      <c r="J10" s="26" t="s">
        <v>16</v>
      </c>
      <c r="K10" s="160">
        <v>0.33</v>
      </c>
      <c r="L10" s="201"/>
      <c r="M10" s="200"/>
      <c r="N10" s="28">
        <v>3.9</v>
      </c>
    </row>
    <row r="11" spans="1:14" ht="24.75" x14ac:dyDescent="0.25">
      <c r="A11" s="24"/>
      <c r="B11" s="22" t="s">
        <v>86</v>
      </c>
      <c r="C11" s="24"/>
      <c r="D11" s="22" t="s">
        <v>86</v>
      </c>
      <c r="E11" s="21"/>
      <c r="F11" s="22" t="s">
        <v>86</v>
      </c>
      <c r="G11" s="77"/>
      <c r="H11" s="22" t="s">
        <v>86</v>
      </c>
      <c r="I11" s="77"/>
      <c r="J11" s="22" t="s">
        <v>86</v>
      </c>
      <c r="K11" s="77"/>
      <c r="L11" s="22"/>
      <c r="M11" s="24"/>
      <c r="N11" s="24"/>
    </row>
    <row r="12" spans="1:14" x14ac:dyDescent="0.25">
      <c r="A12" s="28">
        <v>16.88</v>
      </c>
      <c r="B12" s="26" t="s">
        <v>16</v>
      </c>
      <c r="C12" s="28">
        <v>0.33</v>
      </c>
      <c r="D12" s="26" t="s">
        <v>16</v>
      </c>
      <c r="E12" s="147">
        <v>0.33</v>
      </c>
      <c r="F12" s="26" t="s">
        <v>16</v>
      </c>
      <c r="G12" s="160">
        <v>0.33</v>
      </c>
      <c r="H12" s="26" t="s">
        <v>16</v>
      </c>
      <c r="I12" s="160">
        <v>0.33</v>
      </c>
      <c r="J12" s="26" t="s">
        <v>13</v>
      </c>
      <c r="K12" s="160">
        <v>2.58</v>
      </c>
      <c r="L12" s="201"/>
      <c r="M12" s="200"/>
      <c r="N12" s="28">
        <v>3.9</v>
      </c>
    </row>
    <row r="13" spans="1:14" ht="24.75" x14ac:dyDescent="0.25">
      <c r="A13" s="24"/>
      <c r="B13" s="22" t="s">
        <v>87</v>
      </c>
      <c r="C13" s="24"/>
      <c r="D13" s="22" t="s">
        <v>87</v>
      </c>
      <c r="E13" s="21"/>
      <c r="F13" s="22" t="s">
        <v>87</v>
      </c>
      <c r="G13" s="77"/>
      <c r="H13" s="22" t="s">
        <v>87</v>
      </c>
      <c r="I13" s="77"/>
      <c r="J13" s="22" t="s">
        <v>87</v>
      </c>
      <c r="K13" s="77"/>
      <c r="L13" s="22"/>
      <c r="M13" s="24"/>
      <c r="N13" s="24"/>
    </row>
    <row r="14" spans="1:14" x14ac:dyDescent="0.25">
      <c r="A14" s="28">
        <v>16.88</v>
      </c>
      <c r="B14" s="26" t="s">
        <v>13</v>
      </c>
      <c r="C14" s="28">
        <v>2.58</v>
      </c>
      <c r="D14" s="26" t="s">
        <v>16</v>
      </c>
      <c r="E14" s="147">
        <v>0.33</v>
      </c>
      <c r="F14" s="26" t="s">
        <v>16</v>
      </c>
      <c r="G14" s="160">
        <v>0.33</v>
      </c>
      <c r="H14" s="26" t="s">
        <v>16</v>
      </c>
      <c r="I14" s="160">
        <v>0.33</v>
      </c>
      <c r="J14" s="26" t="s">
        <v>16</v>
      </c>
      <c r="K14" s="160">
        <v>0.33</v>
      </c>
      <c r="L14" s="201"/>
      <c r="M14" s="200"/>
      <c r="N14" s="28">
        <v>3.9</v>
      </c>
    </row>
    <row r="15" spans="1:14" ht="84.75" x14ac:dyDescent="0.25">
      <c r="A15" s="30"/>
      <c r="B15" s="197"/>
      <c r="C15" s="30"/>
      <c r="D15" s="54"/>
      <c r="E15" s="232"/>
      <c r="F15" s="199"/>
      <c r="G15" s="35"/>
      <c r="H15" s="198"/>
      <c r="I15" s="35"/>
      <c r="J15" s="198" t="s">
        <v>88</v>
      </c>
      <c r="K15" s="35"/>
      <c r="L15" s="54"/>
      <c r="M15" s="30"/>
      <c r="N15" s="30"/>
    </row>
    <row r="16" spans="1:14" x14ac:dyDescent="0.25">
      <c r="A16" s="28">
        <v>1.5</v>
      </c>
      <c r="B16" s="132"/>
      <c r="C16" s="28"/>
      <c r="D16" s="26"/>
      <c r="E16" s="233"/>
      <c r="F16" s="131"/>
      <c r="G16" s="160"/>
      <c r="H16" s="132"/>
      <c r="I16" s="160"/>
      <c r="J16" s="132"/>
      <c r="K16" s="160">
        <v>0.34</v>
      </c>
      <c r="L16" s="26"/>
      <c r="M16" s="28"/>
      <c r="N16" s="28">
        <v>0.34</v>
      </c>
    </row>
    <row r="17" spans="1:14" ht="108.75" x14ac:dyDescent="0.25">
      <c r="A17" s="240"/>
      <c r="B17" s="22"/>
      <c r="C17" s="241"/>
      <c r="D17" s="22" t="s">
        <v>99</v>
      </c>
      <c r="E17" s="232"/>
      <c r="F17" s="199"/>
      <c r="G17" s="35"/>
      <c r="H17" s="22"/>
      <c r="I17" s="79"/>
      <c r="J17" s="22"/>
      <c r="K17" s="79"/>
      <c r="L17" s="54"/>
      <c r="M17" s="30"/>
      <c r="N17" s="30"/>
    </row>
    <row r="18" spans="1:14" x14ac:dyDescent="0.25">
      <c r="A18" s="204">
        <v>3.24</v>
      </c>
      <c r="B18" s="26"/>
      <c r="C18" s="244"/>
      <c r="D18" s="26"/>
      <c r="E18" s="233">
        <v>0.75</v>
      </c>
      <c r="F18" s="131"/>
      <c r="G18" s="160"/>
      <c r="H18" s="26"/>
      <c r="I18" s="245"/>
      <c r="J18" s="26"/>
      <c r="K18" s="245"/>
      <c r="L18" s="26"/>
      <c r="M18" s="28"/>
      <c r="N18" s="28">
        <v>0.75</v>
      </c>
    </row>
    <row r="19" spans="1:14" x14ac:dyDescent="0.25">
      <c r="A19" s="29"/>
      <c r="B19" s="55" t="s">
        <v>97</v>
      </c>
      <c r="C19" s="135"/>
      <c r="D19" s="55"/>
      <c r="E19" s="81"/>
      <c r="F19" s="55"/>
      <c r="G19" s="81"/>
      <c r="H19" s="98"/>
      <c r="I19" s="81"/>
      <c r="J19" s="55"/>
      <c r="K19" s="81"/>
      <c r="L19" s="98"/>
      <c r="M19" s="98"/>
      <c r="N19" s="81"/>
    </row>
    <row r="20" spans="1:14" x14ac:dyDescent="0.25">
      <c r="A20" s="25">
        <v>6.5</v>
      </c>
      <c r="B20" s="4" t="s">
        <v>13</v>
      </c>
      <c r="C20" s="15">
        <v>1.5</v>
      </c>
      <c r="D20" s="4"/>
      <c r="E20" s="72"/>
      <c r="F20" s="4"/>
      <c r="G20" s="72"/>
      <c r="H20" s="3"/>
      <c r="I20" s="72"/>
      <c r="J20" s="4"/>
      <c r="K20" s="72"/>
      <c r="L20" s="3"/>
      <c r="M20" s="3"/>
      <c r="N20" s="72">
        <f>C20+E20+G20+I20+K20+M20</f>
        <v>1.5</v>
      </c>
    </row>
    <row r="21" spans="1:14" x14ac:dyDescent="0.25">
      <c r="A21" s="242"/>
      <c r="B21" s="65" t="s">
        <v>100</v>
      </c>
      <c r="C21" s="66"/>
      <c r="D21" s="65" t="s">
        <v>100</v>
      </c>
      <c r="E21" s="9"/>
      <c r="F21" s="65" t="s">
        <v>100</v>
      </c>
      <c r="G21" s="66"/>
      <c r="H21" s="65" t="s">
        <v>100</v>
      </c>
      <c r="I21" s="66"/>
      <c r="J21" s="65" t="s">
        <v>100</v>
      </c>
      <c r="K21" s="66"/>
      <c r="L21" s="5"/>
      <c r="M21" s="66"/>
      <c r="N21" s="66"/>
    </row>
    <row r="22" spans="1:14" x14ac:dyDescent="0.25">
      <c r="A22" s="161">
        <v>12.46</v>
      </c>
      <c r="B22" s="4" t="s">
        <v>14</v>
      </c>
      <c r="C22" s="72">
        <v>0.33</v>
      </c>
      <c r="D22" s="4" t="s">
        <v>14</v>
      </c>
      <c r="E22" s="243">
        <v>0.33</v>
      </c>
      <c r="F22" s="4" t="s">
        <v>13</v>
      </c>
      <c r="G22" s="72">
        <v>1.56</v>
      </c>
      <c r="H22" s="4" t="s">
        <v>14</v>
      </c>
      <c r="I22" s="72">
        <v>0.33</v>
      </c>
      <c r="J22" s="4" t="s">
        <v>14</v>
      </c>
      <c r="K22" s="72">
        <v>0.33</v>
      </c>
      <c r="L22" s="4"/>
      <c r="M22" s="72"/>
      <c r="N22" s="72">
        <f>C22+E22+G22+I22+K22+M22</f>
        <v>2.8800000000000003</v>
      </c>
    </row>
    <row r="23" spans="1:14" x14ac:dyDescent="0.25">
      <c r="A23" s="142"/>
      <c r="B23" s="1"/>
      <c r="C23" s="24"/>
      <c r="D23" s="23"/>
      <c r="E23" s="239"/>
      <c r="F23" s="22"/>
      <c r="G23" s="20"/>
      <c r="H23" s="23"/>
      <c r="I23" s="20"/>
      <c r="J23" s="23"/>
      <c r="K23" s="20"/>
      <c r="L23" s="23"/>
      <c r="M23" s="24"/>
      <c r="N23" s="24"/>
    </row>
    <row r="24" spans="1:14" x14ac:dyDescent="0.25">
      <c r="A24" s="145">
        <f>SUM(A3:A23)</f>
        <v>97.639999999999986</v>
      </c>
      <c r="B24" s="146" t="s">
        <v>8</v>
      </c>
      <c r="C24" s="28">
        <f>SUM(C3:C23)</f>
        <v>5.86</v>
      </c>
      <c r="D24" s="61"/>
      <c r="E24" s="168">
        <f>SUM(E3:E23)</f>
        <v>3.6100000000000003</v>
      </c>
      <c r="F24" s="147"/>
      <c r="G24" s="25">
        <f>SUM(G3:G23)</f>
        <v>5.26</v>
      </c>
      <c r="H24" s="129"/>
      <c r="I24" s="25">
        <f>SUM(I3:I23)</f>
        <v>1.5300000000000002</v>
      </c>
      <c r="J24" s="129"/>
      <c r="K24" s="168">
        <f>SUM(K3:K23)</f>
        <v>6.28</v>
      </c>
      <c r="L24" s="61"/>
      <c r="M24" s="62">
        <f>SUM(M3:M23)</f>
        <v>0</v>
      </c>
      <c r="N24" s="148">
        <f>SUM(N3:N23)</f>
        <v>22.54</v>
      </c>
    </row>
    <row r="25" spans="1:14" x14ac:dyDescent="0.25">
      <c r="A25" s="149"/>
      <c r="B25" s="10"/>
      <c r="C25" s="149"/>
      <c r="D25" s="149"/>
      <c r="E25" s="149"/>
      <c r="F25" s="150"/>
      <c r="G25" s="149"/>
      <c r="H25" s="149"/>
      <c r="I25" s="149"/>
      <c r="J25" s="151"/>
      <c r="K25" s="149"/>
      <c r="L25" s="152">
        <f>N24*4.33</f>
        <v>97.598199999999991</v>
      </c>
      <c r="M25" s="149"/>
      <c r="N25" s="149"/>
    </row>
    <row r="26" spans="1:14" x14ac:dyDescent="0.25">
      <c r="A26" s="149"/>
      <c r="B26" s="10" t="s">
        <v>9</v>
      </c>
      <c r="C26" s="149"/>
      <c r="D26" s="149"/>
      <c r="E26" s="149"/>
      <c r="F26" s="153">
        <v>45016</v>
      </c>
      <c r="G26" s="149"/>
      <c r="H26" s="149" t="s">
        <v>10</v>
      </c>
      <c r="I26" s="149"/>
      <c r="J26" s="151"/>
      <c r="L26" s="152"/>
      <c r="M26" s="152"/>
      <c r="N26" s="149"/>
    </row>
    <row r="27" spans="1:14" x14ac:dyDescent="0.25">
      <c r="A27" s="149"/>
      <c r="B27" s="10" t="s">
        <v>11</v>
      </c>
      <c r="C27" s="149"/>
      <c r="D27" s="149" t="str">
        <f>B1</f>
        <v>FLORICA ULIA BUCATARIU</v>
      </c>
      <c r="E27" s="149"/>
      <c r="F27" s="150"/>
      <c r="G27" s="149"/>
      <c r="H27" s="149"/>
      <c r="I27" s="154">
        <f>N24</f>
        <v>22.54</v>
      </c>
      <c r="J27" s="149"/>
      <c r="K27" s="149"/>
      <c r="L27" s="149"/>
      <c r="M27" s="149"/>
      <c r="N27" s="149"/>
    </row>
  </sheetData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topLeftCell="A10" workbookViewId="0">
      <selection activeCell="H43" sqref="H42:H43"/>
    </sheetView>
  </sheetViews>
  <sheetFormatPr baseColWidth="10" defaultRowHeight="15" x14ac:dyDescent="0.25"/>
  <cols>
    <col min="1" max="1" width="9" customWidth="1"/>
    <col min="3" max="3" width="8.7109375" customWidth="1"/>
    <col min="5" max="5" width="8.5703125" customWidth="1"/>
    <col min="7" max="7" width="8.140625" customWidth="1"/>
    <col min="9" max="9" width="8" customWidth="1"/>
    <col min="10" max="10" width="13.28515625" customWidth="1"/>
    <col min="11" max="11" width="7.85546875" customWidth="1"/>
    <col min="12" max="12" width="5.85546875" customWidth="1"/>
    <col min="13" max="13" width="6.28515625" customWidth="1"/>
    <col min="14" max="14" width="9.28515625" customWidth="1"/>
  </cols>
  <sheetData>
    <row r="1" spans="1:14" x14ac:dyDescent="0.25">
      <c r="B1" t="s">
        <v>40</v>
      </c>
    </row>
    <row r="2" spans="1:14" x14ac:dyDescent="0.25">
      <c r="A2" s="123" t="s">
        <v>0</v>
      </c>
      <c r="B2" s="12" t="s">
        <v>1</v>
      </c>
      <c r="C2" s="123" t="s">
        <v>2</v>
      </c>
      <c r="D2" s="123" t="s">
        <v>3</v>
      </c>
      <c r="E2" s="123" t="s">
        <v>4</v>
      </c>
      <c r="F2" s="124" t="s">
        <v>5</v>
      </c>
      <c r="G2" s="123" t="s">
        <v>4</v>
      </c>
      <c r="H2" s="123" t="s">
        <v>6</v>
      </c>
      <c r="I2" s="123" t="s">
        <v>4</v>
      </c>
      <c r="J2" s="123" t="s">
        <v>7</v>
      </c>
      <c r="K2" s="123" t="s">
        <v>4</v>
      </c>
      <c r="L2" s="123" t="s">
        <v>12</v>
      </c>
      <c r="M2" s="123" t="s">
        <v>4</v>
      </c>
      <c r="N2" s="123" t="s">
        <v>8</v>
      </c>
    </row>
    <row r="3" spans="1:14" x14ac:dyDescent="0.25">
      <c r="A3" s="175"/>
      <c r="B3" s="128" t="s">
        <v>63</v>
      </c>
      <c r="C3" s="30"/>
      <c r="D3" s="128" t="s">
        <v>63</v>
      </c>
      <c r="E3" s="34"/>
      <c r="F3" s="128" t="s">
        <v>63</v>
      </c>
      <c r="G3" s="34"/>
      <c r="H3" s="128" t="s">
        <v>63</v>
      </c>
      <c r="I3" s="34"/>
      <c r="J3" s="128" t="s">
        <v>63</v>
      </c>
      <c r="K3" s="34"/>
      <c r="L3" s="23"/>
      <c r="M3" s="24"/>
      <c r="N3" s="24"/>
    </row>
    <row r="4" spans="1:14" x14ac:dyDescent="0.25">
      <c r="A4" s="129">
        <v>10.3</v>
      </c>
      <c r="B4" s="132" t="s">
        <v>14</v>
      </c>
      <c r="C4" s="28">
        <v>0.21</v>
      </c>
      <c r="D4" s="132" t="s">
        <v>13</v>
      </c>
      <c r="E4" s="147">
        <v>1.54</v>
      </c>
      <c r="F4" s="132" t="s">
        <v>14</v>
      </c>
      <c r="G4" s="147">
        <v>0.21</v>
      </c>
      <c r="H4" s="132" t="s">
        <v>14</v>
      </c>
      <c r="I4" s="147">
        <v>0.21</v>
      </c>
      <c r="J4" s="132" t="s">
        <v>14</v>
      </c>
      <c r="K4" s="147">
        <v>0.21</v>
      </c>
      <c r="L4" s="26"/>
      <c r="M4" s="28"/>
      <c r="N4" s="28">
        <v>2.38</v>
      </c>
    </row>
    <row r="5" spans="1:14" x14ac:dyDescent="0.25">
      <c r="A5" s="125"/>
      <c r="B5" s="126" t="s">
        <v>64</v>
      </c>
      <c r="C5" s="30"/>
      <c r="D5" s="126"/>
      <c r="E5" s="29"/>
      <c r="F5" s="54"/>
      <c r="G5" s="29"/>
      <c r="H5" s="128"/>
      <c r="I5" s="29"/>
      <c r="J5" s="126" t="s">
        <v>64</v>
      </c>
      <c r="K5" s="20"/>
      <c r="L5" s="126"/>
      <c r="M5" s="24"/>
      <c r="N5" s="24"/>
    </row>
    <row r="6" spans="1:14" x14ac:dyDescent="0.25">
      <c r="A6" s="129">
        <v>7</v>
      </c>
      <c r="B6" s="159" t="s">
        <v>14</v>
      </c>
      <c r="C6" s="28">
        <v>0.33</v>
      </c>
      <c r="D6" s="159"/>
      <c r="E6" s="25"/>
      <c r="F6" s="26"/>
      <c r="G6" s="25"/>
      <c r="H6" s="27"/>
      <c r="I6" s="25"/>
      <c r="J6" s="26" t="s">
        <v>13</v>
      </c>
      <c r="K6" s="25">
        <v>1.28</v>
      </c>
      <c r="L6" s="26"/>
      <c r="M6" s="28"/>
      <c r="N6" s="28">
        <f>C6+K6</f>
        <v>1.61</v>
      </c>
    </row>
    <row r="7" spans="1:14" ht="24.75" x14ac:dyDescent="0.25">
      <c r="A7" s="125"/>
      <c r="B7" s="1" t="s">
        <v>66</v>
      </c>
      <c r="C7" s="24"/>
      <c r="D7" s="23"/>
      <c r="E7" s="21"/>
      <c r="F7" s="22" t="s">
        <v>66</v>
      </c>
      <c r="G7" s="21"/>
      <c r="H7" s="23"/>
      <c r="I7" s="20"/>
      <c r="J7" s="23" t="s">
        <v>66</v>
      </c>
      <c r="K7" s="20"/>
      <c r="L7" s="23"/>
      <c r="M7" s="23"/>
      <c r="N7" s="24"/>
    </row>
    <row r="8" spans="1:14" x14ac:dyDescent="0.25">
      <c r="A8" s="129">
        <v>6</v>
      </c>
      <c r="B8" s="3" t="s">
        <v>14</v>
      </c>
      <c r="C8" s="28">
        <v>0.25</v>
      </c>
      <c r="D8" s="26"/>
      <c r="E8" s="147"/>
      <c r="F8" s="26" t="s">
        <v>14</v>
      </c>
      <c r="G8" s="25">
        <v>0.25</v>
      </c>
      <c r="H8" s="27"/>
      <c r="I8" s="25"/>
      <c r="J8" s="27" t="s">
        <v>13</v>
      </c>
      <c r="K8" s="25">
        <v>0.88</v>
      </c>
      <c r="L8" s="26"/>
      <c r="M8" s="27"/>
      <c r="N8" s="28">
        <f>C8+E8+G8+I8+K8+M8</f>
        <v>1.38</v>
      </c>
    </row>
    <row r="9" spans="1:14" ht="24.75" x14ac:dyDescent="0.25">
      <c r="A9" s="24"/>
      <c r="B9" s="22" t="s">
        <v>85</v>
      </c>
      <c r="C9" s="24"/>
      <c r="D9" s="22" t="s">
        <v>85</v>
      </c>
      <c r="E9" s="21"/>
      <c r="F9" s="22" t="s">
        <v>85</v>
      </c>
      <c r="G9" s="77"/>
      <c r="H9" s="22" t="s">
        <v>85</v>
      </c>
      <c r="I9" s="77"/>
      <c r="J9" s="22" t="s">
        <v>85</v>
      </c>
      <c r="K9" s="77"/>
      <c r="L9" s="22"/>
      <c r="M9" s="24"/>
      <c r="N9" s="24"/>
    </row>
    <row r="10" spans="1:14" x14ac:dyDescent="0.25">
      <c r="A10" s="28">
        <v>16.88</v>
      </c>
      <c r="B10" s="26" t="s">
        <v>16</v>
      </c>
      <c r="C10" s="28">
        <v>0.33</v>
      </c>
      <c r="D10" s="26" t="s">
        <v>16</v>
      </c>
      <c r="E10" s="147">
        <v>0.33</v>
      </c>
      <c r="F10" s="26" t="s">
        <v>13</v>
      </c>
      <c r="G10" s="160">
        <v>2.58</v>
      </c>
      <c r="H10" s="26" t="s">
        <v>16</v>
      </c>
      <c r="I10" s="160">
        <v>0.33</v>
      </c>
      <c r="J10" s="26" t="s">
        <v>16</v>
      </c>
      <c r="K10" s="160">
        <v>0.33</v>
      </c>
      <c r="L10" s="201"/>
      <c r="M10" s="200"/>
      <c r="N10" s="28">
        <v>3.9</v>
      </c>
    </row>
    <row r="11" spans="1:14" ht="24.75" x14ac:dyDescent="0.25">
      <c r="A11" s="24"/>
      <c r="B11" s="22" t="s">
        <v>86</v>
      </c>
      <c r="C11" s="24"/>
      <c r="D11" s="22" t="s">
        <v>86</v>
      </c>
      <c r="E11" s="21"/>
      <c r="F11" s="22" t="s">
        <v>86</v>
      </c>
      <c r="G11" s="77"/>
      <c r="H11" s="22" t="s">
        <v>86</v>
      </c>
      <c r="I11" s="77"/>
      <c r="J11" s="22" t="s">
        <v>111</v>
      </c>
      <c r="K11" s="77"/>
      <c r="L11" s="22"/>
      <c r="M11" s="77"/>
      <c r="N11" s="24"/>
    </row>
    <row r="12" spans="1:14" x14ac:dyDescent="0.25">
      <c r="A12" s="28">
        <v>16.88</v>
      </c>
      <c r="B12" s="26" t="s">
        <v>16</v>
      </c>
      <c r="C12" s="28">
        <v>0.33</v>
      </c>
      <c r="D12" s="26" t="s">
        <v>16</v>
      </c>
      <c r="E12" s="147">
        <v>0.33</v>
      </c>
      <c r="F12" s="26" t="s">
        <v>16</v>
      </c>
      <c r="G12" s="160">
        <v>0.33</v>
      </c>
      <c r="H12" s="26" t="s">
        <v>13</v>
      </c>
      <c r="I12" s="160">
        <v>2.58</v>
      </c>
      <c r="J12" s="26" t="s">
        <v>14</v>
      </c>
      <c r="K12" s="160">
        <v>0.33</v>
      </c>
      <c r="L12" s="26"/>
      <c r="M12" s="160"/>
      <c r="N12" s="28">
        <v>3.9</v>
      </c>
    </row>
    <row r="13" spans="1:14" ht="24.75" x14ac:dyDescent="0.25">
      <c r="A13" s="24"/>
      <c r="B13" s="22" t="s">
        <v>87</v>
      </c>
      <c r="C13" s="24"/>
      <c r="D13" s="22" t="s">
        <v>87</v>
      </c>
      <c r="E13" s="21"/>
      <c r="F13" s="22" t="s">
        <v>87</v>
      </c>
      <c r="G13" s="77"/>
      <c r="H13" s="22" t="s">
        <v>87</v>
      </c>
      <c r="I13" s="77"/>
      <c r="J13" s="22" t="s">
        <v>87</v>
      </c>
      <c r="K13" s="77"/>
      <c r="L13" s="22"/>
      <c r="M13" s="24"/>
      <c r="N13" s="24"/>
    </row>
    <row r="14" spans="1:14" x14ac:dyDescent="0.25">
      <c r="A14" s="28">
        <v>16.88</v>
      </c>
      <c r="B14" s="26" t="s">
        <v>13</v>
      </c>
      <c r="C14" s="28">
        <v>2.58</v>
      </c>
      <c r="D14" s="26" t="s">
        <v>16</v>
      </c>
      <c r="E14" s="147">
        <v>0.33</v>
      </c>
      <c r="F14" s="26" t="s">
        <v>16</v>
      </c>
      <c r="G14" s="160">
        <v>0.33</v>
      </c>
      <c r="H14" s="26" t="s">
        <v>16</v>
      </c>
      <c r="I14" s="160">
        <v>0.33</v>
      </c>
      <c r="J14" s="26" t="s">
        <v>16</v>
      </c>
      <c r="K14" s="160">
        <v>0.33</v>
      </c>
      <c r="L14" s="201"/>
      <c r="M14" s="200"/>
      <c r="N14" s="28">
        <v>3.9</v>
      </c>
    </row>
    <row r="15" spans="1:14" ht="84.75" x14ac:dyDescent="0.25">
      <c r="A15" s="30"/>
      <c r="B15" s="197"/>
      <c r="C15" s="30"/>
      <c r="D15" s="54"/>
      <c r="E15" s="232"/>
      <c r="F15" s="199"/>
      <c r="G15" s="35"/>
      <c r="H15" s="198"/>
      <c r="I15" s="35"/>
      <c r="J15" s="198" t="s">
        <v>88</v>
      </c>
      <c r="K15" s="35"/>
      <c r="L15" s="54"/>
      <c r="M15" s="30"/>
      <c r="N15" s="30"/>
    </row>
    <row r="16" spans="1:14" x14ac:dyDescent="0.25">
      <c r="A16" s="28">
        <v>1.5</v>
      </c>
      <c r="B16" s="132"/>
      <c r="C16" s="28"/>
      <c r="D16" s="26"/>
      <c r="E16" s="233"/>
      <c r="F16" s="131"/>
      <c r="G16" s="160"/>
      <c r="H16" s="132"/>
      <c r="I16" s="160"/>
      <c r="J16" s="132"/>
      <c r="K16" s="160">
        <v>0.34</v>
      </c>
      <c r="L16" s="26"/>
      <c r="M16" s="28"/>
      <c r="N16" s="28">
        <v>0.34</v>
      </c>
    </row>
    <row r="17" spans="1:14" ht="108.75" x14ac:dyDescent="0.25">
      <c r="A17" s="240"/>
      <c r="B17" s="22"/>
      <c r="C17" s="241"/>
      <c r="D17" s="22" t="s">
        <v>99</v>
      </c>
      <c r="E17" s="232"/>
      <c r="F17" s="199"/>
      <c r="G17" s="35"/>
      <c r="H17" s="22"/>
      <c r="I17" s="79"/>
      <c r="J17" s="22"/>
      <c r="K17" s="79"/>
      <c r="L17" s="54"/>
      <c r="M17" s="30"/>
      <c r="N17" s="30"/>
    </row>
    <row r="18" spans="1:14" x14ac:dyDescent="0.25">
      <c r="A18" s="204">
        <v>3.24</v>
      </c>
      <c r="B18" s="26"/>
      <c r="C18" s="244"/>
      <c r="D18" s="26"/>
      <c r="E18" s="233">
        <v>0.75</v>
      </c>
      <c r="F18" s="131"/>
      <c r="G18" s="160"/>
      <c r="H18" s="26"/>
      <c r="I18" s="245"/>
      <c r="J18" s="26"/>
      <c r="K18" s="245"/>
      <c r="L18" s="26"/>
      <c r="M18" s="28"/>
      <c r="N18" s="28">
        <v>0.75</v>
      </c>
    </row>
    <row r="19" spans="1:14" x14ac:dyDescent="0.25">
      <c r="A19" s="29"/>
      <c r="B19" s="55"/>
      <c r="C19" s="135"/>
      <c r="D19" s="55" t="s">
        <v>97</v>
      </c>
      <c r="E19" s="135"/>
      <c r="F19" s="55"/>
      <c r="G19" s="81"/>
      <c r="H19" s="98"/>
      <c r="I19" s="81"/>
      <c r="J19" s="55"/>
      <c r="K19" s="81"/>
      <c r="L19" s="98"/>
      <c r="M19" s="98"/>
      <c r="N19" s="81"/>
    </row>
    <row r="20" spans="1:14" x14ac:dyDescent="0.25">
      <c r="A20" s="25">
        <v>6.5</v>
      </c>
      <c r="B20" s="4"/>
      <c r="C20" s="15"/>
      <c r="D20" s="4" t="s">
        <v>13</v>
      </c>
      <c r="E20" s="15">
        <v>1.5</v>
      </c>
      <c r="F20" s="4"/>
      <c r="G20" s="72"/>
      <c r="H20" s="3"/>
      <c r="I20" s="72"/>
      <c r="J20" s="4"/>
      <c r="K20" s="72"/>
      <c r="L20" s="3"/>
      <c r="M20" s="3"/>
      <c r="N20" s="72">
        <f>C20+E20+G20+I20+K20+M20</f>
        <v>1.5</v>
      </c>
    </row>
    <row r="21" spans="1:14" x14ac:dyDescent="0.25">
      <c r="A21" s="242"/>
      <c r="B21" s="65" t="s">
        <v>100</v>
      </c>
      <c r="C21" s="66"/>
      <c r="D21" s="65" t="s">
        <v>100</v>
      </c>
      <c r="E21" s="9"/>
      <c r="F21" s="65" t="s">
        <v>100</v>
      </c>
      <c r="G21" s="66"/>
      <c r="H21" s="65" t="s">
        <v>100</v>
      </c>
      <c r="I21" s="66"/>
      <c r="J21" s="65" t="s">
        <v>100</v>
      </c>
      <c r="K21" s="66"/>
      <c r="L21" s="5"/>
      <c r="M21" s="66"/>
      <c r="N21" s="66"/>
    </row>
    <row r="22" spans="1:14" x14ac:dyDescent="0.25">
      <c r="A22" s="161">
        <v>12.46</v>
      </c>
      <c r="B22" s="4" t="s">
        <v>14</v>
      </c>
      <c r="C22" s="72">
        <v>0.33</v>
      </c>
      <c r="D22" s="4" t="s">
        <v>13</v>
      </c>
      <c r="E22" s="243">
        <v>1.56</v>
      </c>
      <c r="F22" s="4" t="s">
        <v>14</v>
      </c>
      <c r="G22" s="72">
        <v>0.33</v>
      </c>
      <c r="H22" s="4" t="s">
        <v>14</v>
      </c>
      <c r="I22" s="72">
        <v>0.33</v>
      </c>
      <c r="J22" s="4" t="s">
        <v>14</v>
      </c>
      <c r="K22" s="72">
        <v>0.33</v>
      </c>
      <c r="L22" s="4"/>
      <c r="M22" s="72"/>
      <c r="N22" s="72">
        <f>C22+E22+G22+I22+K22+M22</f>
        <v>2.8800000000000003</v>
      </c>
    </row>
    <row r="23" spans="1:14" x14ac:dyDescent="0.25">
      <c r="A23" s="2"/>
      <c r="B23" s="1" t="s">
        <v>101</v>
      </c>
      <c r="C23" s="66"/>
      <c r="D23" s="1" t="s">
        <v>101</v>
      </c>
      <c r="E23" s="66"/>
      <c r="F23" s="1" t="s">
        <v>101</v>
      </c>
      <c r="G23" s="66"/>
      <c r="H23" s="1" t="s">
        <v>101</v>
      </c>
      <c r="I23" s="66"/>
      <c r="J23" s="1" t="s">
        <v>101</v>
      </c>
      <c r="K23" s="66"/>
      <c r="L23" s="85"/>
      <c r="M23" s="85"/>
      <c r="N23" s="66"/>
    </row>
    <row r="24" spans="1:14" x14ac:dyDescent="0.25">
      <c r="A24" s="146">
        <v>13.94</v>
      </c>
      <c r="B24" s="98" t="s">
        <v>14</v>
      </c>
      <c r="C24" s="81">
        <v>0.5</v>
      </c>
      <c r="D24" s="98" t="s">
        <v>16</v>
      </c>
      <c r="E24" s="81">
        <v>0.33</v>
      </c>
      <c r="F24" s="98" t="s">
        <v>14</v>
      </c>
      <c r="G24" s="81">
        <v>0.33</v>
      </c>
      <c r="H24" s="98" t="s">
        <v>13</v>
      </c>
      <c r="I24" s="81">
        <v>1.56</v>
      </c>
      <c r="J24" s="98" t="s">
        <v>16</v>
      </c>
      <c r="K24" s="81">
        <v>0.5</v>
      </c>
      <c r="L24" s="6"/>
      <c r="M24" s="6"/>
      <c r="N24" s="72">
        <f>C24+E24+G24+I24+K24</f>
        <v>3.22</v>
      </c>
    </row>
    <row r="25" spans="1:14" ht="22.5" x14ac:dyDescent="0.25">
      <c r="A25" s="2"/>
      <c r="B25" s="246" t="s">
        <v>102</v>
      </c>
      <c r="C25" s="247"/>
      <c r="D25" s="246"/>
      <c r="E25" s="248"/>
      <c r="F25" s="246" t="s">
        <v>103</v>
      </c>
      <c r="G25" s="92"/>
      <c r="H25" s="246"/>
      <c r="I25" s="92"/>
      <c r="J25" s="246" t="s">
        <v>104</v>
      </c>
      <c r="K25" s="92"/>
      <c r="L25" s="246"/>
      <c r="M25" s="92"/>
      <c r="N25" s="66"/>
    </row>
    <row r="26" spans="1:14" x14ac:dyDescent="0.25">
      <c r="A26" s="146">
        <v>17.32</v>
      </c>
      <c r="B26" s="249" t="s">
        <v>13</v>
      </c>
      <c r="C26" s="250">
        <v>1.75</v>
      </c>
      <c r="D26" s="249"/>
      <c r="E26" s="251"/>
      <c r="F26" s="249" t="s">
        <v>16</v>
      </c>
      <c r="G26" s="94">
        <v>0.5</v>
      </c>
      <c r="H26" s="249"/>
      <c r="I26" s="94"/>
      <c r="J26" s="249" t="s">
        <v>13</v>
      </c>
      <c r="K26" s="94">
        <v>1.75</v>
      </c>
      <c r="L26" s="249"/>
      <c r="M26" s="94"/>
      <c r="N26" s="72">
        <f>C26+G26+K26</f>
        <v>4</v>
      </c>
    </row>
    <row r="27" spans="1:14" x14ac:dyDescent="0.25">
      <c r="A27" s="66"/>
      <c r="B27" s="246" t="s">
        <v>105</v>
      </c>
      <c r="C27" s="66"/>
      <c r="D27" s="252"/>
      <c r="E27" s="66"/>
      <c r="F27" s="246" t="s">
        <v>105</v>
      </c>
      <c r="G27" s="66"/>
      <c r="H27" s="252"/>
      <c r="I27" s="66"/>
      <c r="J27" s="246" t="s">
        <v>105</v>
      </c>
      <c r="K27" s="66"/>
      <c r="L27" s="252"/>
      <c r="M27" s="1"/>
      <c r="N27" s="66"/>
    </row>
    <row r="28" spans="1:14" ht="34.5" x14ac:dyDescent="0.25">
      <c r="A28" s="72">
        <v>7</v>
      </c>
      <c r="B28" s="4" t="s">
        <v>16</v>
      </c>
      <c r="C28" s="72">
        <v>0.33</v>
      </c>
      <c r="D28" s="3"/>
      <c r="E28" s="250"/>
      <c r="F28" s="4" t="s">
        <v>106</v>
      </c>
      <c r="G28" s="72">
        <v>0.95</v>
      </c>
      <c r="H28" s="4"/>
      <c r="I28" s="72"/>
      <c r="J28" s="4" t="s">
        <v>16</v>
      </c>
      <c r="K28" s="72">
        <v>0.33</v>
      </c>
      <c r="L28" s="3"/>
      <c r="M28" s="3"/>
      <c r="N28" s="72">
        <f>C28+E28+G28+I28+K28+M28</f>
        <v>1.61</v>
      </c>
    </row>
    <row r="29" spans="1:14" x14ac:dyDescent="0.25">
      <c r="A29" s="81"/>
      <c r="B29" s="55"/>
      <c r="C29" s="81"/>
      <c r="D29" s="98"/>
      <c r="E29" s="253"/>
      <c r="F29" s="55"/>
      <c r="G29" s="81"/>
      <c r="H29" s="55"/>
      <c r="I29" s="81"/>
      <c r="J29" s="55" t="s">
        <v>107</v>
      </c>
      <c r="K29" s="81"/>
      <c r="L29" s="98"/>
      <c r="M29" s="98"/>
      <c r="N29" s="81"/>
    </row>
    <row r="30" spans="1:14" ht="68.25" x14ac:dyDescent="0.25">
      <c r="A30" s="72">
        <v>1</v>
      </c>
      <c r="B30" s="4"/>
      <c r="C30" s="72"/>
      <c r="D30" s="3"/>
      <c r="E30" s="250"/>
      <c r="F30" s="4"/>
      <c r="G30" s="72"/>
      <c r="H30" s="4"/>
      <c r="I30" s="72"/>
      <c r="J30" s="4" t="s">
        <v>108</v>
      </c>
      <c r="K30" s="72">
        <v>0.23</v>
      </c>
      <c r="L30" s="3"/>
      <c r="M30" s="3"/>
      <c r="N30" s="72">
        <v>0.23</v>
      </c>
    </row>
    <row r="31" spans="1:14" x14ac:dyDescent="0.25">
      <c r="A31" s="81"/>
      <c r="B31" s="55"/>
      <c r="C31" s="81"/>
      <c r="D31" s="55" t="s">
        <v>109</v>
      </c>
      <c r="E31" s="81"/>
      <c r="F31" s="55"/>
      <c r="G31" s="81"/>
      <c r="H31" s="256"/>
      <c r="I31" s="254"/>
      <c r="J31" s="55" t="s">
        <v>110</v>
      </c>
      <c r="K31" s="81"/>
      <c r="L31" s="98"/>
      <c r="M31" s="98"/>
      <c r="N31" s="81"/>
    </row>
    <row r="32" spans="1:14" x14ac:dyDescent="0.25">
      <c r="A32" s="81">
        <v>6.83</v>
      </c>
      <c r="B32" s="55"/>
      <c r="C32" s="81"/>
      <c r="D32" s="55" t="s">
        <v>13</v>
      </c>
      <c r="E32" s="81">
        <v>0.78</v>
      </c>
      <c r="F32" s="55"/>
      <c r="G32" s="81"/>
      <c r="H32" s="257"/>
      <c r="I32" s="255"/>
      <c r="J32" s="55" t="s">
        <v>13</v>
      </c>
      <c r="K32" s="81">
        <v>0.79</v>
      </c>
      <c r="L32" s="98"/>
      <c r="M32" s="98"/>
      <c r="N32" s="81">
        <v>1.57</v>
      </c>
    </row>
    <row r="33" spans="1:14" x14ac:dyDescent="0.25">
      <c r="A33" s="142"/>
      <c r="B33" s="1"/>
      <c r="C33" s="24"/>
      <c r="D33" s="23"/>
      <c r="E33" s="239"/>
      <c r="F33" s="22"/>
      <c r="G33" s="20"/>
      <c r="H33" s="23"/>
      <c r="I33" s="20"/>
      <c r="J33" s="23"/>
      <c r="K33" s="20"/>
      <c r="L33" s="23"/>
      <c r="M33" s="24"/>
      <c r="N33" s="24"/>
    </row>
    <row r="34" spans="1:14" x14ac:dyDescent="0.25">
      <c r="A34" s="145">
        <f>SUM(A3:A33)</f>
        <v>143.72999999999999</v>
      </c>
      <c r="B34" s="146" t="s">
        <v>8</v>
      </c>
      <c r="C34" s="28">
        <f>SUM(C3:C33)</f>
        <v>6.94</v>
      </c>
      <c r="D34" s="61"/>
      <c r="E34" s="168">
        <f>SUM(E3:E33)</f>
        <v>7.45</v>
      </c>
      <c r="F34" s="147"/>
      <c r="G34" s="25">
        <f>SUM(G3:G33)</f>
        <v>5.8100000000000005</v>
      </c>
      <c r="H34" s="129"/>
      <c r="I34" s="25">
        <f>SUM(I3:I33)</f>
        <v>5.34</v>
      </c>
      <c r="J34" s="129"/>
      <c r="K34" s="168">
        <f>SUM(K3:K33)</f>
        <v>7.6300000000000008</v>
      </c>
      <c r="L34" s="61"/>
      <c r="M34" s="62">
        <f>SUM(M3:M33)</f>
        <v>0</v>
      </c>
      <c r="N34" s="148">
        <f>SUM(N3:N33)</f>
        <v>33.169999999999995</v>
      </c>
    </row>
    <row r="35" spans="1:14" x14ac:dyDescent="0.25">
      <c r="A35" s="149"/>
      <c r="B35" s="10"/>
      <c r="C35" s="149"/>
      <c r="D35" s="149"/>
      <c r="E35" s="149"/>
      <c r="F35" s="150"/>
      <c r="G35" s="149"/>
      <c r="H35" s="149"/>
      <c r="I35" s="149"/>
      <c r="J35" s="151"/>
      <c r="K35" s="149"/>
      <c r="L35" s="152">
        <f>N34*4.33</f>
        <v>143.62609999999998</v>
      </c>
      <c r="M35" s="149"/>
      <c r="N35" s="149"/>
    </row>
    <row r="36" spans="1:14" x14ac:dyDescent="0.25">
      <c r="A36" s="149"/>
      <c r="B36" s="10" t="s">
        <v>9</v>
      </c>
      <c r="C36" s="149"/>
      <c r="D36" s="149"/>
      <c r="E36" s="149"/>
      <c r="F36" s="153">
        <v>45001</v>
      </c>
      <c r="G36" s="149"/>
      <c r="H36" s="149" t="s">
        <v>10</v>
      </c>
      <c r="I36" s="149"/>
      <c r="J36" s="151"/>
      <c r="L36" s="152"/>
      <c r="M36" s="152"/>
      <c r="N36" s="149"/>
    </row>
    <row r="37" spans="1:14" x14ac:dyDescent="0.25">
      <c r="A37" s="149"/>
      <c r="B37" s="10" t="s">
        <v>11</v>
      </c>
      <c r="C37" s="149"/>
      <c r="D37" s="149" t="str">
        <f>B1</f>
        <v>FLORICA ULIA BUCATARIU</v>
      </c>
      <c r="E37" s="149"/>
      <c r="F37" s="150"/>
      <c r="G37" s="149"/>
      <c r="H37" s="149"/>
      <c r="I37" s="154">
        <f>N34</f>
        <v>33.169999999999995</v>
      </c>
      <c r="J37" s="149"/>
      <c r="K37" s="149"/>
      <c r="L37" s="149"/>
      <c r="M37" s="149"/>
      <c r="N37" s="149"/>
    </row>
    <row r="39" spans="1:14" x14ac:dyDescent="0.25">
      <c r="F39" t="s">
        <v>112</v>
      </c>
    </row>
  </sheetData>
  <pageMargins left="0.23622047244094488" right="0.23622047244094488" top="0.15748031496062992" bottom="0.15748031496062992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opLeftCell="A10" workbookViewId="0">
      <selection sqref="A1:N27"/>
    </sheetView>
  </sheetViews>
  <sheetFormatPr baseColWidth="10" defaultRowHeight="15" x14ac:dyDescent="0.25"/>
  <cols>
    <col min="1" max="1" width="7.140625" customWidth="1"/>
    <col min="3" max="3" width="6.85546875" customWidth="1"/>
    <col min="5" max="5" width="7" customWidth="1"/>
    <col min="7" max="7" width="7" customWidth="1"/>
    <col min="9" max="9" width="7" customWidth="1"/>
    <col min="10" max="10" width="13.42578125" customWidth="1"/>
    <col min="11" max="11" width="7.140625" customWidth="1"/>
    <col min="12" max="12" width="7" customWidth="1"/>
    <col min="13" max="13" width="6.140625" customWidth="1"/>
    <col min="14" max="14" width="8.5703125" customWidth="1"/>
  </cols>
  <sheetData>
    <row r="1" spans="1:14" x14ac:dyDescent="0.25">
      <c r="B1" t="s">
        <v>40</v>
      </c>
    </row>
    <row r="2" spans="1:14" x14ac:dyDescent="0.25">
      <c r="A2" s="123" t="s">
        <v>0</v>
      </c>
      <c r="B2" s="12" t="s">
        <v>1</v>
      </c>
      <c r="C2" s="123" t="s">
        <v>2</v>
      </c>
      <c r="D2" s="123" t="s">
        <v>3</v>
      </c>
      <c r="E2" s="123" t="s">
        <v>4</v>
      </c>
      <c r="F2" s="124" t="s">
        <v>5</v>
      </c>
      <c r="G2" s="123" t="s">
        <v>4</v>
      </c>
      <c r="H2" s="123" t="s">
        <v>6</v>
      </c>
      <c r="I2" s="123" t="s">
        <v>4</v>
      </c>
      <c r="J2" s="123" t="s">
        <v>7</v>
      </c>
      <c r="K2" s="123" t="s">
        <v>4</v>
      </c>
      <c r="L2" s="123" t="s">
        <v>12</v>
      </c>
      <c r="M2" s="123" t="s">
        <v>4</v>
      </c>
      <c r="N2" s="123" t="s">
        <v>8</v>
      </c>
    </row>
    <row r="3" spans="1:14" x14ac:dyDescent="0.25">
      <c r="A3" s="175"/>
      <c r="B3" s="128" t="s">
        <v>63</v>
      </c>
      <c r="C3" s="30"/>
      <c r="D3" s="128" t="s">
        <v>63</v>
      </c>
      <c r="E3" s="34"/>
      <c r="F3" s="128" t="s">
        <v>63</v>
      </c>
      <c r="G3" s="34"/>
      <c r="H3" s="128" t="s">
        <v>63</v>
      </c>
      <c r="I3" s="34"/>
      <c r="J3" s="128" t="s">
        <v>63</v>
      </c>
      <c r="K3" s="34"/>
      <c r="L3" s="23"/>
      <c r="M3" s="24"/>
      <c r="N3" s="24"/>
    </row>
    <row r="4" spans="1:14" x14ac:dyDescent="0.25">
      <c r="A4" s="129">
        <v>10.3</v>
      </c>
      <c r="B4" s="132" t="s">
        <v>14</v>
      </c>
      <c r="C4" s="28">
        <v>0.21</v>
      </c>
      <c r="D4" s="132" t="s">
        <v>13</v>
      </c>
      <c r="E4" s="147">
        <v>1.54</v>
      </c>
      <c r="F4" s="132" t="s">
        <v>14</v>
      </c>
      <c r="G4" s="147">
        <v>0.21</v>
      </c>
      <c r="H4" s="132" t="s">
        <v>14</v>
      </c>
      <c r="I4" s="147">
        <v>0.21</v>
      </c>
      <c r="J4" s="132" t="s">
        <v>14</v>
      </c>
      <c r="K4" s="147">
        <v>0.21</v>
      </c>
      <c r="L4" s="26"/>
      <c r="M4" s="28"/>
      <c r="N4" s="28">
        <v>2.38</v>
      </c>
    </row>
    <row r="5" spans="1:14" x14ac:dyDescent="0.25">
      <c r="A5" s="125"/>
      <c r="B5" s="126" t="s">
        <v>64</v>
      </c>
      <c r="C5" s="30"/>
      <c r="D5" s="126"/>
      <c r="E5" s="29"/>
      <c r="F5" s="54"/>
      <c r="G5" s="29"/>
      <c r="H5" s="128"/>
      <c r="I5" s="29"/>
      <c r="J5" s="126" t="s">
        <v>64</v>
      </c>
      <c r="K5" s="20"/>
      <c r="L5" s="126"/>
      <c r="M5" s="24"/>
      <c r="N5" s="24"/>
    </row>
    <row r="6" spans="1:14" x14ac:dyDescent="0.25">
      <c r="A6" s="129">
        <v>7</v>
      </c>
      <c r="B6" s="159" t="s">
        <v>14</v>
      </c>
      <c r="C6" s="28">
        <v>0.33</v>
      </c>
      <c r="D6" s="159"/>
      <c r="E6" s="25"/>
      <c r="F6" s="26"/>
      <c r="G6" s="25"/>
      <c r="H6" s="27"/>
      <c r="I6" s="25"/>
      <c r="J6" s="26" t="s">
        <v>13</v>
      </c>
      <c r="K6" s="25">
        <v>1.28</v>
      </c>
      <c r="L6" s="26"/>
      <c r="M6" s="28"/>
      <c r="N6" s="28">
        <f>C6+K6</f>
        <v>1.61</v>
      </c>
    </row>
    <row r="7" spans="1:14" ht="24.75" x14ac:dyDescent="0.25">
      <c r="A7" s="125"/>
      <c r="B7" s="1" t="s">
        <v>66</v>
      </c>
      <c r="C7" s="24"/>
      <c r="D7" s="23"/>
      <c r="E7" s="21"/>
      <c r="F7" s="22" t="s">
        <v>66</v>
      </c>
      <c r="G7" s="21"/>
      <c r="H7" s="23"/>
      <c r="I7" s="20"/>
      <c r="J7" s="23" t="s">
        <v>66</v>
      </c>
      <c r="K7" s="20"/>
      <c r="L7" s="23"/>
      <c r="M7" s="23"/>
      <c r="N7" s="24"/>
    </row>
    <row r="8" spans="1:14" x14ac:dyDescent="0.25">
      <c r="A8" s="129">
        <v>6</v>
      </c>
      <c r="B8" s="3" t="s">
        <v>14</v>
      </c>
      <c r="C8" s="28">
        <v>0.25</v>
      </c>
      <c r="D8" s="26"/>
      <c r="E8" s="147"/>
      <c r="F8" s="26" t="s">
        <v>14</v>
      </c>
      <c r="G8" s="25">
        <v>0.25</v>
      </c>
      <c r="H8" s="27"/>
      <c r="I8" s="25"/>
      <c r="J8" s="27" t="s">
        <v>13</v>
      </c>
      <c r="K8" s="25">
        <v>0.88</v>
      </c>
      <c r="L8" s="26"/>
      <c r="M8" s="27"/>
      <c r="N8" s="28">
        <f>C8+E8+G8+I8+K8+M8</f>
        <v>1.38</v>
      </c>
    </row>
    <row r="9" spans="1:14" ht="24.75" x14ac:dyDescent="0.25">
      <c r="A9" s="24"/>
      <c r="B9" s="22" t="s">
        <v>85</v>
      </c>
      <c r="C9" s="24"/>
      <c r="D9" s="22" t="s">
        <v>85</v>
      </c>
      <c r="E9" s="21"/>
      <c r="F9" s="22" t="s">
        <v>85</v>
      </c>
      <c r="G9" s="77"/>
      <c r="H9" s="22" t="s">
        <v>85</v>
      </c>
      <c r="I9" s="77"/>
      <c r="J9" s="22" t="s">
        <v>85</v>
      </c>
      <c r="K9" s="77"/>
      <c r="L9" s="22"/>
      <c r="M9" s="24"/>
      <c r="N9" s="24"/>
    </row>
    <row r="10" spans="1:14" x14ac:dyDescent="0.25">
      <c r="A10" s="28">
        <v>16.88</v>
      </c>
      <c r="B10" s="26" t="s">
        <v>16</v>
      </c>
      <c r="C10" s="28">
        <v>0.33</v>
      </c>
      <c r="D10" s="26" t="s">
        <v>16</v>
      </c>
      <c r="E10" s="147">
        <v>0.33</v>
      </c>
      <c r="F10" s="26" t="s">
        <v>13</v>
      </c>
      <c r="G10" s="160">
        <v>2.58</v>
      </c>
      <c r="H10" s="26" t="s">
        <v>16</v>
      </c>
      <c r="I10" s="160">
        <v>0.33</v>
      </c>
      <c r="J10" s="26" t="s">
        <v>16</v>
      </c>
      <c r="K10" s="160">
        <v>0.33</v>
      </c>
      <c r="L10" s="201"/>
      <c r="M10" s="200"/>
      <c r="N10" s="28">
        <v>3.9</v>
      </c>
    </row>
    <row r="11" spans="1:14" ht="24.75" x14ac:dyDescent="0.25">
      <c r="A11" s="24"/>
      <c r="B11" s="22" t="s">
        <v>86</v>
      </c>
      <c r="C11" s="24"/>
      <c r="D11" s="22" t="s">
        <v>86</v>
      </c>
      <c r="E11" s="21"/>
      <c r="F11" s="22" t="s">
        <v>86</v>
      </c>
      <c r="G11" s="77"/>
      <c r="H11" s="22" t="s">
        <v>86</v>
      </c>
      <c r="I11" s="77"/>
      <c r="J11" s="22" t="s">
        <v>86</v>
      </c>
      <c r="K11" s="77"/>
      <c r="L11" s="22"/>
      <c r="M11" s="24"/>
      <c r="N11" s="24"/>
    </row>
    <row r="12" spans="1:14" x14ac:dyDescent="0.25">
      <c r="A12" s="28">
        <v>16.88</v>
      </c>
      <c r="B12" s="26" t="s">
        <v>16</v>
      </c>
      <c r="C12" s="28">
        <v>0.33</v>
      </c>
      <c r="D12" s="26" t="s">
        <v>16</v>
      </c>
      <c r="E12" s="147">
        <v>0.33</v>
      </c>
      <c r="F12" s="26" t="s">
        <v>16</v>
      </c>
      <c r="G12" s="160">
        <v>0.33</v>
      </c>
      <c r="H12" s="26" t="s">
        <v>16</v>
      </c>
      <c r="I12" s="160">
        <v>0.33</v>
      </c>
      <c r="J12" s="26" t="s">
        <v>13</v>
      </c>
      <c r="K12" s="160">
        <v>2.58</v>
      </c>
      <c r="L12" s="201"/>
      <c r="M12" s="200"/>
      <c r="N12" s="28">
        <v>3.9</v>
      </c>
    </row>
    <row r="13" spans="1:14" ht="24.75" x14ac:dyDescent="0.25">
      <c r="A13" s="24"/>
      <c r="B13" s="22" t="s">
        <v>87</v>
      </c>
      <c r="C13" s="24"/>
      <c r="D13" s="22" t="s">
        <v>87</v>
      </c>
      <c r="E13" s="21"/>
      <c r="F13" s="22" t="s">
        <v>87</v>
      </c>
      <c r="G13" s="77"/>
      <c r="H13" s="22" t="s">
        <v>87</v>
      </c>
      <c r="I13" s="77"/>
      <c r="J13" s="22" t="s">
        <v>87</v>
      </c>
      <c r="K13" s="77"/>
      <c r="L13" s="22"/>
      <c r="M13" s="24"/>
      <c r="N13" s="24"/>
    </row>
    <row r="14" spans="1:14" x14ac:dyDescent="0.25">
      <c r="A14" s="28">
        <v>16.88</v>
      </c>
      <c r="B14" s="26" t="s">
        <v>13</v>
      </c>
      <c r="C14" s="28">
        <v>2.58</v>
      </c>
      <c r="D14" s="26" t="s">
        <v>16</v>
      </c>
      <c r="E14" s="147">
        <v>0.33</v>
      </c>
      <c r="F14" s="26" t="s">
        <v>16</v>
      </c>
      <c r="G14" s="160">
        <v>0.33</v>
      </c>
      <c r="H14" s="26" t="s">
        <v>16</v>
      </c>
      <c r="I14" s="160">
        <v>0.33</v>
      </c>
      <c r="J14" s="26" t="s">
        <v>16</v>
      </c>
      <c r="K14" s="160">
        <v>0.33</v>
      </c>
      <c r="L14" s="201"/>
      <c r="M14" s="200"/>
      <c r="N14" s="28">
        <v>3.9</v>
      </c>
    </row>
    <row r="15" spans="1:14" ht="84.75" x14ac:dyDescent="0.25">
      <c r="A15" s="30"/>
      <c r="B15" s="197"/>
      <c r="C15" s="30"/>
      <c r="D15" s="54"/>
      <c r="E15" s="232"/>
      <c r="F15" s="199"/>
      <c r="G15" s="35"/>
      <c r="H15" s="198"/>
      <c r="I15" s="35"/>
      <c r="J15" s="198" t="s">
        <v>88</v>
      </c>
      <c r="K15" s="35"/>
      <c r="L15" s="54"/>
      <c r="M15" s="30"/>
      <c r="N15" s="30"/>
    </row>
    <row r="16" spans="1:14" x14ac:dyDescent="0.25">
      <c r="A16" s="28">
        <v>1.5</v>
      </c>
      <c r="B16" s="132"/>
      <c r="C16" s="28"/>
      <c r="D16" s="26"/>
      <c r="E16" s="233"/>
      <c r="F16" s="131"/>
      <c r="G16" s="160"/>
      <c r="H16" s="132"/>
      <c r="I16" s="160"/>
      <c r="J16" s="132"/>
      <c r="K16" s="160">
        <v>0.34</v>
      </c>
      <c r="L16" s="26"/>
      <c r="M16" s="28"/>
      <c r="N16" s="28">
        <v>0.34</v>
      </c>
    </row>
    <row r="17" spans="1:14" ht="108.75" x14ac:dyDescent="0.25">
      <c r="A17" s="240"/>
      <c r="B17" s="22"/>
      <c r="C17" s="241"/>
      <c r="D17" s="22" t="s">
        <v>99</v>
      </c>
      <c r="E17" s="232"/>
      <c r="F17" s="199"/>
      <c r="G17" s="35"/>
      <c r="H17" s="22"/>
      <c r="I17" s="79"/>
      <c r="J17" s="22"/>
      <c r="K17" s="79"/>
      <c r="L17" s="54"/>
      <c r="M17" s="30"/>
      <c r="N17" s="30"/>
    </row>
    <row r="18" spans="1:14" x14ac:dyDescent="0.25">
      <c r="A18" s="204">
        <v>3.24</v>
      </c>
      <c r="B18" s="26"/>
      <c r="C18" s="244"/>
      <c r="D18" s="26"/>
      <c r="E18" s="233">
        <v>0.75</v>
      </c>
      <c r="F18" s="131"/>
      <c r="G18" s="160"/>
      <c r="H18" s="26"/>
      <c r="I18" s="245"/>
      <c r="J18" s="26"/>
      <c r="K18" s="245"/>
      <c r="L18" s="26"/>
      <c r="M18" s="28"/>
      <c r="N18" s="28">
        <v>0.75</v>
      </c>
    </row>
    <row r="19" spans="1:14" x14ac:dyDescent="0.25">
      <c r="A19" s="29"/>
      <c r="B19" s="55" t="s">
        <v>97</v>
      </c>
      <c r="C19" s="135"/>
      <c r="D19" s="55"/>
      <c r="E19" s="81"/>
      <c r="F19" s="55"/>
      <c r="G19" s="81"/>
      <c r="H19" s="98"/>
      <c r="I19" s="81"/>
      <c r="J19" s="55"/>
      <c r="K19" s="81"/>
      <c r="L19" s="98"/>
      <c r="M19" s="98"/>
      <c r="N19" s="81"/>
    </row>
    <row r="20" spans="1:14" x14ac:dyDescent="0.25">
      <c r="A20" s="25">
        <v>6.5</v>
      </c>
      <c r="B20" s="4" t="s">
        <v>13</v>
      </c>
      <c r="C20" s="15">
        <v>1.5</v>
      </c>
      <c r="D20" s="4"/>
      <c r="E20" s="72"/>
      <c r="F20" s="4"/>
      <c r="G20" s="72"/>
      <c r="H20" s="3"/>
      <c r="I20" s="72"/>
      <c r="J20" s="4"/>
      <c r="K20" s="72"/>
      <c r="L20" s="3"/>
      <c r="M20" s="3"/>
      <c r="N20" s="72">
        <f>C20+E20+G20+I20+K20+M20</f>
        <v>1.5</v>
      </c>
    </row>
    <row r="21" spans="1:14" x14ac:dyDescent="0.25">
      <c r="A21" s="242"/>
      <c r="B21" s="65" t="s">
        <v>100</v>
      </c>
      <c r="C21" s="66"/>
      <c r="D21" s="65" t="s">
        <v>100</v>
      </c>
      <c r="E21" s="9"/>
      <c r="F21" s="65" t="s">
        <v>100</v>
      </c>
      <c r="G21" s="66"/>
      <c r="H21" s="65" t="s">
        <v>100</v>
      </c>
      <c r="I21" s="66"/>
      <c r="J21" s="65" t="s">
        <v>100</v>
      </c>
      <c r="K21" s="66"/>
      <c r="L21" s="5"/>
      <c r="M21" s="66"/>
      <c r="N21" s="66"/>
    </row>
    <row r="22" spans="1:14" x14ac:dyDescent="0.25">
      <c r="A22" s="161">
        <v>12.46</v>
      </c>
      <c r="B22" s="4" t="s">
        <v>14</v>
      </c>
      <c r="C22" s="72">
        <v>0.33</v>
      </c>
      <c r="D22" s="4" t="s">
        <v>14</v>
      </c>
      <c r="E22" s="243">
        <v>0.33</v>
      </c>
      <c r="F22" s="4" t="s">
        <v>13</v>
      </c>
      <c r="G22" s="72">
        <v>1.56</v>
      </c>
      <c r="H22" s="4" t="s">
        <v>14</v>
      </c>
      <c r="I22" s="72">
        <v>0.33</v>
      </c>
      <c r="J22" s="4" t="s">
        <v>14</v>
      </c>
      <c r="K22" s="72">
        <v>0.33</v>
      </c>
      <c r="L22" s="4"/>
      <c r="M22" s="72"/>
      <c r="N22" s="72">
        <f>C22+E22+G22+I22+K22+M22</f>
        <v>2.8800000000000003</v>
      </c>
    </row>
    <row r="23" spans="1:14" x14ac:dyDescent="0.25">
      <c r="A23" s="142"/>
      <c r="B23" s="1"/>
      <c r="C23" s="24"/>
      <c r="D23" s="23"/>
      <c r="E23" s="239"/>
      <c r="F23" s="22"/>
      <c r="G23" s="20"/>
      <c r="H23" s="23"/>
      <c r="I23" s="20"/>
      <c r="J23" s="23"/>
      <c r="K23" s="20"/>
      <c r="L23" s="23"/>
      <c r="M23" s="24"/>
      <c r="N23" s="24"/>
    </row>
    <row r="24" spans="1:14" x14ac:dyDescent="0.25">
      <c r="A24" s="145">
        <f>SUM(A3:A23)</f>
        <v>97.639999999999986</v>
      </c>
      <c r="B24" s="146" t="s">
        <v>8</v>
      </c>
      <c r="C24" s="28">
        <f>SUM(C3:C23)</f>
        <v>5.86</v>
      </c>
      <c r="D24" s="61"/>
      <c r="E24" s="168">
        <f>SUM(E3:E23)</f>
        <v>3.6100000000000003</v>
      </c>
      <c r="F24" s="147"/>
      <c r="G24" s="25">
        <f>SUM(G3:G23)</f>
        <v>5.26</v>
      </c>
      <c r="H24" s="129"/>
      <c r="I24" s="25">
        <f>SUM(I3:I23)</f>
        <v>1.5300000000000002</v>
      </c>
      <c r="J24" s="129"/>
      <c r="K24" s="168">
        <f>SUM(K3:K23)</f>
        <v>6.28</v>
      </c>
      <c r="L24" s="61"/>
      <c r="M24" s="62">
        <f>SUM(M3:M23)</f>
        <v>0</v>
      </c>
      <c r="N24" s="148">
        <f>SUM(N3:N23)</f>
        <v>22.54</v>
      </c>
    </row>
    <row r="25" spans="1:14" x14ac:dyDescent="0.25">
      <c r="A25" s="149"/>
      <c r="B25" s="10"/>
      <c r="C25" s="149"/>
      <c r="D25" s="149"/>
      <c r="E25" s="149"/>
      <c r="F25" s="150"/>
      <c r="G25" s="149"/>
      <c r="H25" s="149"/>
      <c r="I25" s="149"/>
      <c r="J25" s="151"/>
      <c r="K25" s="149"/>
      <c r="L25" s="152">
        <f>N24*4.33</f>
        <v>97.598199999999991</v>
      </c>
      <c r="M25" s="149"/>
      <c r="N25" s="149"/>
    </row>
    <row r="26" spans="1:14" x14ac:dyDescent="0.25">
      <c r="A26" s="149"/>
      <c r="B26" s="10" t="s">
        <v>9</v>
      </c>
      <c r="C26" s="149"/>
      <c r="D26" s="149"/>
      <c r="E26" s="149"/>
      <c r="F26" s="153">
        <v>44986</v>
      </c>
      <c r="G26" s="149"/>
      <c r="H26" s="149" t="s">
        <v>10</v>
      </c>
      <c r="I26" s="149"/>
      <c r="J26" s="151"/>
      <c r="L26" s="152"/>
      <c r="M26" s="152"/>
      <c r="N26" s="149"/>
    </row>
    <row r="27" spans="1:14" x14ac:dyDescent="0.25">
      <c r="A27" s="149"/>
      <c r="B27" s="10" t="s">
        <v>11</v>
      </c>
      <c r="C27" s="149"/>
      <c r="D27" s="149" t="str">
        <f>B1</f>
        <v>FLORICA ULIA BUCATARIU</v>
      </c>
      <c r="E27" s="149"/>
      <c r="F27" s="150"/>
      <c r="G27" s="149"/>
      <c r="H27" s="149"/>
      <c r="I27" s="154">
        <f>N24</f>
        <v>22.54</v>
      </c>
      <c r="J27" s="149"/>
      <c r="K27" s="149"/>
      <c r="L27" s="149"/>
      <c r="M27" s="149"/>
      <c r="N27" s="149"/>
    </row>
  </sheetData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topLeftCell="A14" workbookViewId="0">
      <selection sqref="A1:N34"/>
    </sheetView>
  </sheetViews>
  <sheetFormatPr baseColWidth="10" defaultRowHeight="15" x14ac:dyDescent="0.25"/>
  <cols>
    <col min="4" max="4" width="13.85546875" customWidth="1"/>
    <col min="9" max="9" width="9.5703125" customWidth="1"/>
    <col min="10" max="10" width="14" customWidth="1"/>
    <col min="12" max="13" width="7.42578125" customWidth="1"/>
  </cols>
  <sheetData>
    <row r="1" spans="1:14" x14ac:dyDescent="0.25">
      <c r="B1" t="s">
        <v>40</v>
      </c>
    </row>
    <row r="2" spans="1:14" x14ac:dyDescent="0.25">
      <c r="A2" s="123" t="s">
        <v>0</v>
      </c>
      <c r="B2" s="12" t="s">
        <v>1</v>
      </c>
      <c r="C2" s="123" t="s">
        <v>2</v>
      </c>
      <c r="D2" s="123" t="s">
        <v>3</v>
      </c>
      <c r="E2" s="123" t="s">
        <v>4</v>
      </c>
      <c r="F2" s="124" t="s">
        <v>5</v>
      </c>
      <c r="G2" s="123" t="s">
        <v>4</v>
      </c>
      <c r="H2" s="123" t="s">
        <v>6</v>
      </c>
      <c r="I2" s="123" t="s">
        <v>4</v>
      </c>
      <c r="J2" s="123" t="s">
        <v>7</v>
      </c>
      <c r="K2" s="123" t="s">
        <v>4</v>
      </c>
      <c r="L2" s="123" t="s">
        <v>12</v>
      </c>
      <c r="M2" s="123" t="s">
        <v>4</v>
      </c>
      <c r="N2" s="123" t="s">
        <v>8</v>
      </c>
    </row>
    <row r="3" spans="1:14" x14ac:dyDescent="0.25">
      <c r="A3" s="175"/>
      <c r="B3" s="128" t="s">
        <v>63</v>
      </c>
      <c r="C3" s="30"/>
      <c r="D3" s="128" t="s">
        <v>63</v>
      </c>
      <c r="E3" s="34"/>
      <c r="F3" s="128" t="s">
        <v>63</v>
      </c>
      <c r="G3" s="34"/>
      <c r="H3" s="128" t="s">
        <v>63</v>
      </c>
      <c r="I3" s="34"/>
      <c r="J3" s="128" t="s">
        <v>63</v>
      </c>
      <c r="K3" s="34"/>
      <c r="L3" s="23"/>
      <c r="M3" s="24"/>
      <c r="N3" s="24"/>
    </row>
    <row r="4" spans="1:14" x14ac:dyDescent="0.25">
      <c r="A4" s="129">
        <v>10.3</v>
      </c>
      <c r="B4" s="132" t="s">
        <v>14</v>
      </c>
      <c r="C4" s="28">
        <v>0.21</v>
      </c>
      <c r="D4" s="132" t="s">
        <v>13</v>
      </c>
      <c r="E4" s="147">
        <v>1.54</v>
      </c>
      <c r="F4" s="132" t="s">
        <v>14</v>
      </c>
      <c r="G4" s="147">
        <v>0.21</v>
      </c>
      <c r="H4" s="132" t="s">
        <v>14</v>
      </c>
      <c r="I4" s="147">
        <v>0.21</v>
      </c>
      <c r="J4" s="132" t="s">
        <v>14</v>
      </c>
      <c r="K4" s="147">
        <v>0.21</v>
      </c>
      <c r="L4" s="26"/>
      <c r="M4" s="28"/>
      <c r="N4" s="28">
        <v>2.38</v>
      </c>
    </row>
    <row r="5" spans="1:14" x14ac:dyDescent="0.25">
      <c r="A5" s="125"/>
      <c r="B5" s="126" t="s">
        <v>64</v>
      </c>
      <c r="C5" s="30"/>
      <c r="D5" s="126"/>
      <c r="E5" s="29"/>
      <c r="F5" s="54"/>
      <c r="G5" s="29"/>
      <c r="H5" s="128"/>
      <c r="I5" s="29"/>
      <c r="J5" s="126" t="s">
        <v>64</v>
      </c>
      <c r="K5" s="20"/>
      <c r="L5" s="126"/>
      <c r="M5" s="24"/>
      <c r="N5" s="24"/>
    </row>
    <row r="6" spans="1:14" x14ac:dyDescent="0.25">
      <c r="A6" s="129">
        <v>7</v>
      </c>
      <c r="B6" s="159" t="s">
        <v>14</v>
      </c>
      <c r="C6" s="28">
        <v>0.33</v>
      </c>
      <c r="D6" s="159"/>
      <c r="E6" s="25"/>
      <c r="F6" s="26"/>
      <c r="G6" s="25"/>
      <c r="H6" s="27"/>
      <c r="I6" s="25"/>
      <c r="J6" s="26" t="s">
        <v>13</v>
      </c>
      <c r="K6" s="25">
        <v>1.28</v>
      </c>
      <c r="L6" s="26"/>
      <c r="M6" s="28"/>
      <c r="N6" s="28">
        <f>C6+K6</f>
        <v>1.61</v>
      </c>
    </row>
    <row r="7" spans="1:14" ht="24.75" x14ac:dyDescent="0.25">
      <c r="A7" s="125"/>
      <c r="B7" s="1" t="s">
        <v>66</v>
      </c>
      <c r="C7" s="24"/>
      <c r="D7" s="23"/>
      <c r="E7" s="21"/>
      <c r="F7" s="22" t="s">
        <v>66</v>
      </c>
      <c r="G7" s="21"/>
      <c r="H7" s="23"/>
      <c r="I7" s="20"/>
      <c r="J7" s="23" t="s">
        <v>66</v>
      </c>
      <c r="K7" s="20"/>
      <c r="L7" s="23"/>
      <c r="M7" s="23"/>
      <c r="N7" s="24"/>
    </row>
    <row r="8" spans="1:14" x14ac:dyDescent="0.25">
      <c r="A8" s="129">
        <v>6</v>
      </c>
      <c r="B8" s="3" t="s">
        <v>14</v>
      </c>
      <c r="C8" s="28">
        <v>0.25</v>
      </c>
      <c r="D8" s="26"/>
      <c r="E8" s="147"/>
      <c r="F8" s="26" t="s">
        <v>14</v>
      </c>
      <c r="G8" s="25">
        <v>0.25</v>
      </c>
      <c r="H8" s="27"/>
      <c r="I8" s="25"/>
      <c r="J8" s="27" t="s">
        <v>13</v>
      </c>
      <c r="K8" s="25">
        <v>0.88</v>
      </c>
      <c r="L8" s="26"/>
      <c r="M8" s="27"/>
      <c r="N8" s="28">
        <f>C8+E8+G8+I8+K8+M8</f>
        <v>1.38</v>
      </c>
    </row>
    <row r="9" spans="1:14" ht="24.75" x14ac:dyDescent="0.25">
      <c r="A9" s="24"/>
      <c r="B9" s="22" t="s">
        <v>85</v>
      </c>
      <c r="C9" s="24"/>
      <c r="D9" s="22" t="s">
        <v>85</v>
      </c>
      <c r="E9" s="21"/>
      <c r="F9" s="22" t="s">
        <v>85</v>
      </c>
      <c r="G9" s="77"/>
      <c r="H9" s="22" t="s">
        <v>85</v>
      </c>
      <c r="I9" s="77"/>
      <c r="J9" s="22" t="s">
        <v>85</v>
      </c>
      <c r="K9" s="77"/>
      <c r="L9" s="22"/>
      <c r="M9" s="24"/>
      <c r="N9" s="24"/>
    </row>
    <row r="10" spans="1:14" x14ac:dyDescent="0.25">
      <c r="A10" s="28">
        <v>16.88</v>
      </c>
      <c r="B10" s="26" t="s">
        <v>16</v>
      </c>
      <c r="C10" s="28">
        <v>0.33</v>
      </c>
      <c r="D10" s="26" t="s">
        <v>16</v>
      </c>
      <c r="E10" s="147">
        <v>0.33</v>
      </c>
      <c r="F10" s="26" t="s">
        <v>13</v>
      </c>
      <c r="G10" s="160">
        <v>2.58</v>
      </c>
      <c r="H10" s="26" t="s">
        <v>16</v>
      </c>
      <c r="I10" s="160">
        <v>0.33</v>
      </c>
      <c r="J10" s="26" t="s">
        <v>16</v>
      </c>
      <c r="K10" s="160">
        <v>0.33</v>
      </c>
      <c r="L10" s="201"/>
      <c r="M10" s="200"/>
      <c r="N10" s="28">
        <v>3.9</v>
      </c>
    </row>
    <row r="11" spans="1:14" ht="24.75" x14ac:dyDescent="0.25">
      <c r="A11" s="24"/>
      <c r="B11" s="22" t="s">
        <v>86</v>
      </c>
      <c r="C11" s="24"/>
      <c r="D11" s="22" t="s">
        <v>86</v>
      </c>
      <c r="E11" s="21"/>
      <c r="F11" s="22" t="s">
        <v>86</v>
      </c>
      <c r="G11" s="77"/>
      <c r="H11" s="22" t="s">
        <v>86</v>
      </c>
      <c r="I11" s="77"/>
      <c r="J11" s="22" t="s">
        <v>86</v>
      </c>
      <c r="K11" s="77"/>
      <c r="L11" s="22"/>
      <c r="M11" s="24"/>
      <c r="N11" s="24"/>
    </row>
    <row r="12" spans="1:14" x14ac:dyDescent="0.25">
      <c r="A12" s="28">
        <v>16.88</v>
      </c>
      <c r="B12" s="26" t="s">
        <v>16</v>
      </c>
      <c r="C12" s="28">
        <v>0.33</v>
      </c>
      <c r="D12" s="26" t="s">
        <v>16</v>
      </c>
      <c r="E12" s="147">
        <v>0.33</v>
      </c>
      <c r="F12" s="26" t="s">
        <v>16</v>
      </c>
      <c r="G12" s="160">
        <v>0.33</v>
      </c>
      <c r="H12" s="26" t="s">
        <v>16</v>
      </c>
      <c r="I12" s="160">
        <v>0.33</v>
      </c>
      <c r="J12" s="26" t="s">
        <v>13</v>
      </c>
      <c r="K12" s="160">
        <v>2.58</v>
      </c>
      <c r="L12" s="201"/>
      <c r="M12" s="200"/>
      <c r="N12" s="28">
        <v>3.9</v>
      </c>
    </row>
    <row r="13" spans="1:14" ht="24.75" x14ac:dyDescent="0.25">
      <c r="A13" s="24"/>
      <c r="B13" s="22" t="s">
        <v>87</v>
      </c>
      <c r="C13" s="24"/>
      <c r="D13" s="22" t="s">
        <v>87</v>
      </c>
      <c r="E13" s="21"/>
      <c r="F13" s="22" t="s">
        <v>87</v>
      </c>
      <c r="G13" s="77"/>
      <c r="H13" s="22" t="s">
        <v>87</v>
      </c>
      <c r="I13" s="77"/>
      <c r="J13" s="22" t="s">
        <v>87</v>
      </c>
      <c r="K13" s="77"/>
      <c r="L13" s="22"/>
      <c r="M13" s="24"/>
      <c r="N13" s="24"/>
    </row>
    <row r="14" spans="1:14" x14ac:dyDescent="0.25">
      <c r="A14" s="28">
        <v>16.88</v>
      </c>
      <c r="B14" s="26" t="s">
        <v>13</v>
      </c>
      <c r="C14" s="28">
        <v>2.58</v>
      </c>
      <c r="D14" s="26" t="s">
        <v>16</v>
      </c>
      <c r="E14" s="147">
        <v>0.33</v>
      </c>
      <c r="F14" s="26" t="s">
        <v>16</v>
      </c>
      <c r="G14" s="160">
        <v>0.33</v>
      </c>
      <c r="H14" s="26" t="s">
        <v>16</v>
      </c>
      <c r="I14" s="160">
        <v>0.33</v>
      </c>
      <c r="J14" s="26" t="s">
        <v>16</v>
      </c>
      <c r="K14" s="160">
        <v>0.33</v>
      </c>
      <c r="L14" s="201"/>
      <c r="M14" s="200"/>
      <c r="N14" s="28">
        <v>3.9</v>
      </c>
    </row>
    <row r="15" spans="1:14" ht="72.75" customHeight="1" x14ac:dyDescent="0.25">
      <c r="A15" s="30"/>
      <c r="B15" s="197"/>
      <c r="C15" s="30"/>
      <c r="D15" s="54"/>
      <c r="E15" s="232"/>
      <c r="F15" s="199"/>
      <c r="G15" s="35"/>
      <c r="H15" s="198"/>
      <c r="I15" s="35"/>
      <c r="J15" s="198" t="s">
        <v>88</v>
      </c>
      <c r="K15" s="35"/>
      <c r="L15" s="54"/>
      <c r="M15" s="30"/>
      <c r="N15" s="30"/>
    </row>
    <row r="16" spans="1:14" x14ac:dyDescent="0.25">
      <c r="A16" s="28">
        <v>1.5</v>
      </c>
      <c r="B16" s="132"/>
      <c r="C16" s="28"/>
      <c r="D16" s="26"/>
      <c r="E16" s="233"/>
      <c r="F16" s="131"/>
      <c r="G16" s="160"/>
      <c r="H16" s="132"/>
      <c r="I16" s="160"/>
      <c r="J16" s="132"/>
      <c r="K16" s="160">
        <v>0.34</v>
      </c>
      <c r="L16" s="26"/>
      <c r="M16" s="28"/>
      <c r="N16" s="28">
        <v>0.34</v>
      </c>
    </row>
    <row r="17" spans="1:14" ht="88.5" customHeight="1" x14ac:dyDescent="0.25">
      <c r="A17" s="240"/>
      <c r="B17" s="22"/>
      <c r="C17" s="241"/>
      <c r="D17" s="22" t="s">
        <v>99</v>
      </c>
      <c r="E17" s="232"/>
      <c r="F17" s="199"/>
      <c r="G17" s="35"/>
      <c r="H17" s="22"/>
      <c r="I17" s="79"/>
      <c r="J17" s="22"/>
      <c r="K17" s="79"/>
      <c r="L17" s="54"/>
      <c r="M17" s="30"/>
      <c r="N17" s="30"/>
    </row>
    <row r="18" spans="1:14" ht="14.25" customHeight="1" x14ac:dyDescent="0.25">
      <c r="A18" s="240">
        <v>3.24</v>
      </c>
      <c r="B18" s="26"/>
      <c r="C18" s="241"/>
      <c r="D18" s="26"/>
      <c r="E18" s="232">
        <v>0.75</v>
      </c>
      <c r="F18" s="199"/>
      <c r="G18" s="35"/>
      <c r="H18" s="26"/>
      <c r="I18" s="79"/>
      <c r="J18" s="26"/>
      <c r="K18" s="79"/>
      <c r="L18" s="54"/>
      <c r="M18" s="30"/>
      <c r="N18" s="30">
        <v>0.75</v>
      </c>
    </row>
    <row r="19" spans="1:14" ht="19.5" x14ac:dyDescent="0.25">
      <c r="A19" s="202"/>
      <c r="B19" s="45"/>
      <c r="C19" s="105"/>
      <c r="D19" s="100"/>
      <c r="E19" s="234"/>
      <c r="F19" s="102" t="s">
        <v>90</v>
      </c>
      <c r="G19" s="45"/>
      <c r="H19" s="45"/>
      <c r="I19" s="203"/>
      <c r="J19" s="45"/>
      <c r="K19" s="105"/>
      <c r="L19" s="45"/>
      <c r="M19" s="45"/>
      <c r="N19" s="38"/>
    </row>
    <row r="20" spans="1:14" x14ac:dyDescent="0.25">
      <c r="A20" s="204">
        <v>3.74</v>
      </c>
      <c r="B20" s="49"/>
      <c r="C20" s="111"/>
      <c r="D20" s="107"/>
      <c r="E20" s="235"/>
      <c r="F20" s="47" t="s">
        <v>13</v>
      </c>
      <c r="G20" s="49">
        <v>0.86</v>
      </c>
      <c r="H20" s="49"/>
      <c r="I20" s="110"/>
      <c r="J20" s="49"/>
      <c r="K20" s="111"/>
      <c r="L20" s="49"/>
      <c r="M20" s="49"/>
      <c r="N20" s="48">
        <f>C20+E20+G20+I20+K20</f>
        <v>0.86</v>
      </c>
    </row>
    <row r="21" spans="1:14" x14ac:dyDescent="0.25">
      <c r="A21" s="205"/>
      <c r="B21" s="206" t="s">
        <v>91</v>
      </c>
      <c r="C21" s="230"/>
      <c r="D21" s="206"/>
      <c r="E21" s="236"/>
      <c r="F21" s="208"/>
      <c r="G21" s="207"/>
      <c r="H21" s="208"/>
      <c r="I21" s="209"/>
      <c r="J21" s="210"/>
      <c r="K21" s="209"/>
      <c r="L21" s="210"/>
      <c r="M21" s="210"/>
      <c r="N21" s="211"/>
    </row>
    <row r="22" spans="1:14" ht="36.75" x14ac:dyDescent="0.25">
      <c r="A22" s="205">
        <v>3.96</v>
      </c>
      <c r="B22" s="212" t="s">
        <v>92</v>
      </c>
      <c r="C22" s="230">
        <v>0.91</v>
      </c>
      <c r="D22" s="212"/>
      <c r="E22" s="236"/>
      <c r="F22" s="208"/>
      <c r="G22" s="207"/>
      <c r="H22" s="208"/>
      <c r="I22" s="209"/>
      <c r="J22" s="210"/>
      <c r="K22" s="209"/>
      <c r="L22" s="210"/>
      <c r="M22" s="210"/>
      <c r="N22" s="213">
        <f>C22+E22+G22+I22+K22</f>
        <v>0.91</v>
      </c>
    </row>
    <row r="23" spans="1:14" x14ac:dyDescent="0.25">
      <c r="A23" s="214"/>
      <c r="B23" s="215"/>
      <c r="C23" s="231"/>
      <c r="D23" s="217" t="s">
        <v>93</v>
      </c>
      <c r="E23" s="237"/>
      <c r="F23" s="215"/>
      <c r="G23" s="218"/>
      <c r="H23" s="215"/>
      <c r="I23" s="219"/>
      <c r="J23" s="216" t="s">
        <v>94</v>
      </c>
      <c r="K23" s="219"/>
      <c r="L23" s="216"/>
      <c r="M23" s="216"/>
      <c r="N23" s="220"/>
    </row>
    <row r="24" spans="1:14" x14ac:dyDescent="0.25">
      <c r="A24" s="221">
        <v>5</v>
      </c>
      <c r="B24" s="222"/>
      <c r="C24" s="229"/>
      <c r="D24" s="224" t="s">
        <v>14</v>
      </c>
      <c r="E24" s="238">
        <v>0.33</v>
      </c>
      <c r="F24" s="222"/>
      <c r="G24" s="225"/>
      <c r="H24" s="222"/>
      <c r="I24" s="226"/>
      <c r="J24" s="223" t="s">
        <v>15</v>
      </c>
      <c r="K24" s="226">
        <v>0.82</v>
      </c>
      <c r="L24" s="223"/>
      <c r="M24" s="223"/>
      <c r="N24" s="213">
        <f>C24+E24+G24+I24+K24</f>
        <v>1.1499999999999999</v>
      </c>
    </row>
    <row r="25" spans="1:14" x14ac:dyDescent="0.25">
      <c r="A25" s="227"/>
      <c r="B25" s="208"/>
      <c r="C25" s="227"/>
      <c r="D25" s="212" t="s">
        <v>95</v>
      </c>
      <c r="E25" s="211"/>
      <c r="F25" s="208"/>
      <c r="G25" s="210"/>
      <c r="H25" s="208"/>
      <c r="I25" s="228"/>
      <c r="J25" s="208" t="s">
        <v>95</v>
      </c>
      <c r="K25" s="228"/>
      <c r="L25" s="208"/>
      <c r="M25" s="210"/>
      <c r="N25" s="211"/>
    </row>
    <row r="26" spans="1:14" x14ac:dyDescent="0.25">
      <c r="A26" s="229">
        <v>5.76</v>
      </c>
      <c r="B26" s="222"/>
      <c r="C26" s="229"/>
      <c r="D26" s="224" t="s">
        <v>13</v>
      </c>
      <c r="E26" s="238">
        <v>1</v>
      </c>
      <c r="F26" s="222"/>
      <c r="G26" s="225"/>
      <c r="H26" s="222"/>
      <c r="I26" s="226"/>
      <c r="J26" s="223" t="s">
        <v>14</v>
      </c>
      <c r="K26" s="226">
        <v>0.33</v>
      </c>
      <c r="L26" s="223"/>
      <c r="M26" s="223"/>
      <c r="N26" s="213">
        <f>C26+E26+G26+I26+K26</f>
        <v>1.33</v>
      </c>
    </row>
    <row r="27" spans="1:14" x14ac:dyDescent="0.25">
      <c r="A27" s="20"/>
      <c r="B27" s="55" t="s">
        <v>97</v>
      </c>
      <c r="C27" s="135"/>
      <c r="D27" s="55"/>
      <c r="E27" s="81"/>
      <c r="F27" s="55"/>
      <c r="G27" s="81"/>
      <c r="H27" s="98"/>
      <c r="I27" s="81"/>
      <c r="J27" s="55"/>
      <c r="K27" s="81"/>
      <c r="L27" s="98"/>
      <c r="M27" s="98"/>
      <c r="N27" s="81"/>
    </row>
    <row r="28" spans="1:14" x14ac:dyDescent="0.25">
      <c r="A28" s="25">
        <v>6.5</v>
      </c>
      <c r="B28" s="55" t="s">
        <v>13</v>
      </c>
      <c r="C28" s="135">
        <v>1.5</v>
      </c>
      <c r="D28" s="55"/>
      <c r="E28" s="81"/>
      <c r="F28" s="55"/>
      <c r="G28" s="72"/>
      <c r="H28" s="3"/>
      <c r="I28" s="72"/>
      <c r="J28" s="4"/>
      <c r="K28" s="72"/>
      <c r="L28" s="3"/>
      <c r="M28" s="3"/>
      <c r="N28" s="72">
        <f>C28+E28+G28+I28+K28+M28</f>
        <v>1.5</v>
      </c>
    </row>
    <row r="29" spans="1:14" x14ac:dyDescent="0.25">
      <c r="A29" s="142"/>
      <c r="B29" s="1"/>
      <c r="C29" s="24"/>
      <c r="D29" s="23"/>
      <c r="E29" s="239"/>
      <c r="F29" s="22"/>
      <c r="G29" s="20"/>
      <c r="H29" s="23"/>
      <c r="I29" s="20"/>
      <c r="J29" s="23"/>
      <c r="K29" s="20"/>
      <c r="L29" s="23"/>
      <c r="M29" s="24"/>
      <c r="N29" s="24"/>
    </row>
    <row r="30" spans="1:14" x14ac:dyDescent="0.25">
      <c r="A30" s="145">
        <f>SUM(A3:A29)</f>
        <v>103.63999999999999</v>
      </c>
      <c r="B30" s="146" t="s">
        <v>8</v>
      </c>
      <c r="C30" s="28">
        <f>SUM(C3:C29)</f>
        <v>6.44</v>
      </c>
      <c r="D30" s="61"/>
      <c r="E30" s="168">
        <f>SUM(E3:E29)</f>
        <v>4.6100000000000003</v>
      </c>
      <c r="F30" s="147"/>
      <c r="G30" s="25">
        <f>SUM(G3:G29)</f>
        <v>4.5600000000000005</v>
      </c>
      <c r="H30" s="129"/>
      <c r="I30" s="25">
        <f>SUM(I3:I29)</f>
        <v>1.2000000000000002</v>
      </c>
      <c r="J30" s="129"/>
      <c r="K30" s="168">
        <f>SUM(K3:K29)</f>
        <v>7.1000000000000005</v>
      </c>
      <c r="L30" s="61"/>
      <c r="M30" s="62">
        <f>SUM(M3:M29)</f>
        <v>0</v>
      </c>
      <c r="N30" s="148">
        <f>SUM(N3:N29)</f>
        <v>23.909999999999997</v>
      </c>
    </row>
    <row r="31" spans="1:14" x14ac:dyDescent="0.25">
      <c r="A31" s="149"/>
      <c r="B31" s="10"/>
      <c r="C31" s="149"/>
      <c r="D31" s="149"/>
      <c r="E31" s="149"/>
      <c r="F31" s="150"/>
      <c r="G31" s="149"/>
      <c r="H31" s="149"/>
      <c r="I31" s="149"/>
      <c r="J31" s="151"/>
      <c r="K31" s="149"/>
      <c r="L31" s="152">
        <f>N30*4.33</f>
        <v>103.53029999999998</v>
      </c>
      <c r="M31" s="149"/>
      <c r="N31" s="149"/>
    </row>
    <row r="32" spans="1:14" x14ac:dyDescent="0.25">
      <c r="A32" s="149"/>
      <c r="B32" s="10" t="s">
        <v>9</v>
      </c>
      <c r="C32" s="149"/>
      <c r="D32" s="149"/>
      <c r="E32" s="149"/>
      <c r="F32" s="153">
        <v>44927</v>
      </c>
      <c r="G32" s="149"/>
      <c r="H32" s="149" t="s">
        <v>10</v>
      </c>
      <c r="I32" s="149"/>
      <c r="J32" s="151"/>
      <c r="L32" s="152"/>
      <c r="M32" s="152"/>
      <c r="N32" s="149"/>
    </row>
    <row r="33" spans="1:14" x14ac:dyDescent="0.25">
      <c r="A33" s="149"/>
      <c r="B33" s="10" t="s">
        <v>11</v>
      </c>
      <c r="C33" s="149"/>
      <c r="D33" s="149" t="str">
        <f>B1</f>
        <v>FLORICA ULIA BUCATARIU</v>
      </c>
      <c r="E33" s="149"/>
      <c r="F33" s="150"/>
      <c r="G33" s="149"/>
      <c r="H33" s="149"/>
      <c r="I33" s="154">
        <f>N30</f>
        <v>23.909999999999997</v>
      </c>
      <c r="J33" s="149"/>
      <c r="K33" s="149"/>
      <c r="L33" s="149"/>
      <c r="M33" s="149"/>
      <c r="N33" s="149"/>
    </row>
  </sheetData>
  <pageMargins left="0.23622047244094488" right="0.23622047244094488" top="0" bottom="0" header="0.31496062992125984" footer="0.31496062992125984"/>
  <pageSetup paperSize="9" scale="8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A10" workbookViewId="0">
      <selection activeCell="R20" sqref="R20"/>
    </sheetView>
  </sheetViews>
  <sheetFormatPr baseColWidth="10" defaultRowHeight="15" x14ac:dyDescent="0.25"/>
  <cols>
    <col min="1" max="1" width="7.42578125" customWidth="1"/>
    <col min="3" max="3" width="6.5703125" customWidth="1"/>
    <col min="5" max="5" width="6.85546875" customWidth="1"/>
    <col min="7" max="7" width="7.140625" customWidth="1"/>
    <col min="9" max="9" width="5.85546875" customWidth="1"/>
    <col min="10" max="10" width="13.85546875" customWidth="1"/>
    <col min="11" max="11" width="6.85546875" customWidth="1"/>
    <col min="12" max="12" width="5.7109375" customWidth="1"/>
    <col min="13" max="13" width="5.5703125" customWidth="1"/>
    <col min="14" max="14" width="7.28515625" customWidth="1"/>
  </cols>
  <sheetData>
    <row r="1" spans="1:14" x14ac:dyDescent="0.25">
      <c r="B1" t="s">
        <v>40</v>
      </c>
    </row>
    <row r="2" spans="1:14" x14ac:dyDescent="0.25">
      <c r="A2" s="123" t="s">
        <v>0</v>
      </c>
      <c r="B2" s="12" t="s">
        <v>1</v>
      </c>
      <c r="C2" s="123" t="s">
        <v>2</v>
      </c>
      <c r="D2" s="123" t="s">
        <v>3</v>
      </c>
      <c r="E2" s="123" t="s">
        <v>4</v>
      </c>
      <c r="F2" s="124" t="s">
        <v>5</v>
      </c>
      <c r="G2" s="123" t="s">
        <v>4</v>
      </c>
      <c r="H2" s="123" t="s">
        <v>6</v>
      </c>
      <c r="I2" s="123" t="s">
        <v>4</v>
      </c>
      <c r="J2" s="123" t="s">
        <v>7</v>
      </c>
      <c r="K2" s="123" t="s">
        <v>4</v>
      </c>
      <c r="L2" s="123" t="s">
        <v>12</v>
      </c>
      <c r="M2" s="123" t="s">
        <v>4</v>
      </c>
      <c r="N2" s="123" t="s">
        <v>8</v>
      </c>
    </row>
    <row r="3" spans="1:14" x14ac:dyDescent="0.25">
      <c r="A3" s="175"/>
      <c r="B3" s="128" t="s">
        <v>63</v>
      </c>
      <c r="C3" s="30"/>
      <c r="D3" s="128" t="s">
        <v>63</v>
      </c>
      <c r="E3" s="34"/>
      <c r="F3" s="128" t="s">
        <v>63</v>
      </c>
      <c r="G3" s="34"/>
      <c r="H3" s="128" t="s">
        <v>63</v>
      </c>
      <c r="I3" s="34"/>
      <c r="J3" s="128" t="s">
        <v>63</v>
      </c>
      <c r="K3" s="34"/>
      <c r="L3" s="23"/>
      <c r="M3" s="24"/>
      <c r="N3" s="24"/>
    </row>
    <row r="4" spans="1:14" x14ac:dyDescent="0.25">
      <c r="A4" s="129">
        <v>10.3</v>
      </c>
      <c r="B4" s="132" t="s">
        <v>14</v>
      </c>
      <c r="C4" s="28">
        <v>0.21</v>
      </c>
      <c r="D4" s="132" t="s">
        <v>13</v>
      </c>
      <c r="E4" s="147">
        <v>1.54</v>
      </c>
      <c r="F4" s="132" t="s">
        <v>14</v>
      </c>
      <c r="G4" s="147">
        <v>0.21</v>
      </c>
      <c r="H4" s="132" t="s">
        <v>14</v>
      </c>
      <c r="I4" s="147">
        <v>0.21</v>
      </c>
      <c r="J4" s="132" t="s">
        <v>14</v>
      </c>
      <c r="K4" s="147">
        <v>0.21</v>
      </c>
      <c r="L4" s="26"/>
      <c r="M4" s="28"/>
      <c r="N4" s="28">
        <v>2.38</v>
      </c>
    </row>
    <row r="5" spans="1:14" x14ac:dyDescent="0.25">
      <c r="A5" s="125"/>
      <c r="B5" s="126" t="s">
        <v>64</v>
      </c>
      <c r="C5" s="30"/>
      <c r="D5" s="126"/>
      <c r="E5" s="29"/>
      <c r="F5" s="54"/>
      <c r="G5" s="29"/>
      <c r="H5" s="128"/>
      <c r="I5" s="29"/>
      <c r="J5" s="126" t="s">
        <v>64</v>
      </c>
      <c r="K5" s="20"/>
      <c r="L5" s="126"/>
      <c r="M5" s="24"/>
      <c r="N5" s="24"/>
    </row>
    <row r="6" spans="1:14" x14ac:dyDescent="0.25">
      <c r="A6" s="129">
        <v>7</v>
      </c>
      <c r="B6" s="159" t="s">
        <v>14</v>
      </c>
      <c r="C6" s="28">
        <v>0.33</v>
      </c>
      <c r="D6" s="159"/>
      <c r="E6" s="25"/>
      <c r="F6" s="26"/>
      <c r="G6" s="25"/>
      <c r="H6" s="27"/>
      <c r="I6" s="25"/>
      <c r="J6" s="26" t="s">
        <v>13</v>
      </c>
      <c r="K6" s="25">
        <v>1.28</v>
      </c>
      <c r="L6" s="26"/>
      <c r="M6" s="28"/>
      <c r="N6" s="28">
        <f>C6+K6</f>
        <v>1.61</v>
      </c>
    </row>
    <row r="7" spans="1:14" ht="24.75" x14ac:dyDescent="0.25">
      <c r="A7" s="125"/>
      <c r="B7" s="1" t="s">
        <v>66</v>
      </c>
      <c r="C7" s="24"/>
      <c r="D7" s="23"/>
      <c r="E7" s="21"/>
      <c r="F7" s="22" t="s">
        <v>66</v>
      </c>
      <c r="G7" s="21"/>
      <c r="H7" s="23"/>
      <c r="I7" s="20"/>
      <c r="J7" s="23" t="s">
        <v>66</v>
      </c>
      <c r="K7" s="20"/>
      <c r="L7" s="23"/>
      <c r="M7" s="23"/>
      <c r="N7" s="24"/>
    </row>
    <row r="8" spans="1:14" x14ac:dyDescent="0.25">
      <c r="A8" s="129">
        <v>6</v>
      </c>
      <c r="B8" s="3" t="s">
        <v>14</v>
      </c>
      <c r="C8" s="28">
        <v>0.25</v>
      </c>
      <c r="D8" s="26"/>
      <c r="E8" s="147"/>
      <c r="F8" s="26" t="s">
        <v>14</v>
      </c>
      <c r="G8" s="25">
        <v>0.25</v>
      </c>
      <c r="H8" s="27"/>
      <c r="I8" s="25"/>
      <c r="J8" s="27" t="s">
        <v>13</v>
      </c>
      <c r="K8" s="25">
        <v>0.88</v>
      </c>
      <c r="L8" s="26"/>
      <c r="M8" s="27"/>
      <c r="N8" s="28">
        <f>C8+E8+G8+I8+K8+M8</f>
        <v>1.38</v>
      </c>
    </row>
    <row r="9" spans="1:14" ht="24.75" x14ac:dyDescent="0.25">
      <c r="A9" s="24"/>
      <c r="B9" s="22" t="s">
        <v>85</v>
      </c>
      <c r="C9" s="24"/>
      <c r="D9" s="22" t="s">
        <v>85</v>
      </c>
      <c r="E9" s="21"/>
      <c r="F9" s="22" t="s">
        <v>85</v>
      </c>
      <c r="G9" s="77"/>
      <c r="H9" s="22" t="s">
        <v>85</v>
      </c>
      <c r="I9" s="77"/>
      <c r="J9" s="22" t="s">
        <v>85</v>
      </c>
      <c r="K9" s="77"/>
      <c r="L9" s="22"/>
      <c r="M9" s="24"/>
      <c r="N9" s="24"/>
    </row>
    <row r="10" spans="1:14" x14ac:dyDescent="0.25">
      <c r="A10" s="28">
        <v>16.88</v>
      </c>
      <c r="B10" s="26" t="s">
        <v>16</v>
      </c>
      <c r="C10" s="28">
        <v>0.33</v>
      </c>
      <c r="D10" s="26" t="s">
        <v>16</v>
      </c>
      <c r="E10" s="147">
        <v>0.33</v>
      </c>
      <c r="F10" s="26" t="s">
        <v>13</v>
      </c>
      <c r="G10" s="160">
        <v>2.58</v>
      </c>
      <c r="H10" s="26" t="s">
        <v>16</v>
      </c>
      <c r="I10" s="160">
        <v>0.33</v>
      </c>
      <c r="J10" s="26" t="s">
        <v>16</v>
      </c>
      <c r="K10" s="160">
        <v>0.33</v>
      </c>
      <c r="L10" s="201"/>
      <c r="M10" s="200"/>
      <c r="N10" s="28">
        <v>3.9</v>
      </c>
    </row>
    <row r="11" spans="1:14" ht="24.75" x14ac:dyDescent="0.25">
      <c r="A11" s="24"/>
      <c r="B11" s="22" t="s">
        <v>86</v>
      </c>
      <c r="C11" s="24"/>
      <c r="D11" s="22" t="s">
        <v>86</v>
      </c>
      <c r="E11" s="21"/>
      <c r="F11" s="22" t="s">
        <v>86</v>
      </c>
      <c r="G11" s="77"/>
      <c r="H11" s="22" t="s">
        <v>86</v>
      </c>
      <c r="I11" s="77"/>
      <c r="J11" s="22" t="s">
        <v>86</v>
      </c>
      <c r="K11" s="77"/>
      <c r="L11" s="22"/>
      <c r="M11" s="24"/>
      <c r="N11" s="24"/>
    </row>
    <row r="12" spans="1:14" x14ac:dyDescent="0.25">
      <c r="A12" s="28">
        <v>16.88</v>
      </c>
      <c r="B12" s="26" t="s">
        <v>16</v>
      </c>
      <c r="C12" s="28">
        <v>0.33</v>
      </c>
      <c r="D12" s="26" t="s">
        <v>16</v>
      </c>
      <c r="E12" s="147">
        <v>0.33</v>
      </c>
      <c r="F12" s="26" t="s">
        <v>16</v>
      </c>
      <c r="G12" s="160">
        <v>0.33</v>
      </c>
      <c r="H12" s="26" t="s">
        <v>16</v>
      </c>
      <c r="I12" s="160">
        <v>0.33</v>
      </c>
      <c r="J12" s="26" t="s">
        <v>13</v>
      </c>
      <c r="K12" s="160">
        <v>2.58</v>
      </c>
      <c r="L12" s="201"/>
      <c r="M12" s="200"/>
      <c r="N12" s="28">
        <v>3.9</v>
      </c>
    </row>
    <row r="13" spans="1:14" ht="24.75" x14ac:dyDescent="0.25">
      <c r="A13" s="24"/>
      <c r="B13" s="22" t="s">
        <v>87</v>
      </c>
      <c r="C13" s="24"/>
      <c r="D13" s="22" t="s">
        <v>87</v>
      </c>
      <c r="E13" s="21"/>
      <c r="F13" s="22" t="s">
        <v>87</v>
      </c>
      <c r="G13" s="77"/>
      <c r="H13" s="22" t="s">
        <v>87</v>
      </c>
      <c r="I13" s="77"/>
      <c r="J13" s="22" t="s">
        <v>87</v>
      </c>
      <c r="K13" s="77"/>
      <c r="L13" s="22"/>
      <c r="M13" s="24"/>
      <c r="N13" s="24"/>
    </row>
    <row r="14" spans="1:14" x14ac:dyDescent="0.25">
      <c r="A14" s="28">
        <v>16.88</v>
      </c>
      <c r="B14" s="26" t="s">
        <v>13</v>
      </c>
      <c r="C14" s="28">
        <v>2.58</v>
      </c>
      <c r="D14" s="26" t="s">
        <v>16</v>
      </c>
      <c r="E14" s="147">
        <v>0.33</v>
      </c>
      <c r="F14" s="26" t="s">
        <v>16</v>
      </c>
      <c r="G14" s="160">
        <v>0.33</v>
      </c>
      <c r="H14" s="26" t="s">
        <v>16</v>
      </c>
      <c r="I14" s="160">
        <v>0.33</v>
      </c>
      <c r="J14" s="26" t="s">
        <v>16</v>
      </c>
      <c r="K14" s="160">
        <v>0.33</v>
      </c>
      <c r="L14" s="201"/>
      <c r="M14" s="200"/>
      <c r="N14" s="28">
        <v>3.9</v>
      </c>
    </row>
    <row r="15" spans="1:14" ht="60.75" x14ac:dyDescent="0.25">
      <c r="A15" s="30"/>
      <c r="B15" s="197"/>
      <c r="C15" s="30"/>
      <c r="D15" s="54"/>
      <c r="E15" s="232"/>
      <c r="F15" s="199"/>
      <c r="G15" s="35"/>
      <c r="H15" s="198"/>
      <c r="I15" s="35"/>
      <c r="J15" s="198" t="s">
        <v>88</v>
      </c>
      <c r="K15" s="35"/>
      <c r="L15" s="54"/>
      <c r="M15" s="30"/>
      <c r="N15" s="30"/>
    </row>
    <row r="16" spans="1:14" x14ac:dyDescent="0.25">
      <c r="A16" s="28">
        <v>1.5</v>
      </c>
      <c r="B16" s="132"/>
      <c r="C16" s="28"/>
      <c r="D16" s="26"/>
      <c r="E16" s="233"/>
      <c r="F16" s="131"/>
      <c r="G16" s="160"/>
      <c r="H16" s="132"/>
      <c r="I16" s="160"/>
      <c r="J16" s="132"/>
      <c r="K16" s="160">
        <v>0.34</v>
      </c>
      <c r="L16" s="26"/>
      <c r="M16" s="28"/>
      <c r="N16" s="28">
        <v>0.34</v>
      </c>
    </row>
    <row r="17" spans="1:14" ht="19.5" x14ac:dyDescent="0.25">
      <c r="A17" s="202"/>
      <c r="B17" s="45"/>
      <c r="C17" s="105"/>
      <c r="D17" s="100"/>
      <c r="E17" s="234"/>
      <c r="F17" s="102" t="s">
        <v>90</v>
      </c>
      <c r="G17" s="45"/>
      <c r="H17" s="45"/>
      <c r="I17" s="203"/>
      <c r="J17" s="45"/>
      <c r="K17" s="105"/>
      <c r="L17" s="45"/>
      <c r="M17" s="45"/>
      <c r="N17" s="38"/>
    </row>
    <row r="18" spans="1:14" x14ac:dyDescent="0.25">
      <c r="A18" s="204">
        <v>3.74</v>
      </c>
      <c r="B18" s="49"/>
      <c r="C18" s="111"/>
      <c r="D18" s="107"/>
      <c r="E18" s="235"/>
      <c r="F18" s="47" t="s">
        <v>13</v>
      </c>
      <c r="G18" s="49">
        <v>0.86</v>
      </c>
      <c r="H18" s="49"/>
      <c r="I18" s="110"/>
      <c r="J18" s="49"/>
      <c r="K18" s="111"/>
      <c r="L18" s="49"/>
      <c r="M18" s="49"/>
      <c r="N18" s="48">
        <f>C18+E18+G18+I18+K18</f>
        <v>0.86</v>
      </c>
    </row>
    <row r="19" spans="1:14" x14ac:dyDescent="0.25">
      <c r="A19" s="205"/>
      <c r="B19" s="206" t="s">
        <v>91</v>
      </c>
      <c r="C19" s="230"/>
      <c r="D19" s="206"/>
      <c r="E19" s="236"/>
      <c r="F19" s="208"/>
      <c r="G19" s="207"/>
      <c r="H19" s="208"/>
      <c r="I19" s="209"/>
      <c r="J19" s="210"/>
      <c r="K19" s="209"/>
      <c r="L19" s="210"/>
      <c r="M19" s="210"/>
      <c r="N19" s="211"/>
    </row>
    <row r="20" spans="1:14" ht="36.75" x14ac:dyDescent="0.25">
      <c r="A20" s="205">
        <v>3.96</v>
      </c>
      <c r="B20" s="212" t="s">
        <v>92</v>
      </c>
      <c r="C20" s="230">
        <v>0.91</v>
      </c>
      <c r="D20" s="212"/>
      <c r="E20" s="236"/>
      <c r="F20" s="208"/>
      <c r="G20" s="207"/>
      <c r="H20" s="208"/>
      <c r="I20" s="209"/>
      <c r="J20" s="210"/>
      <c r="K20" s="209"/>
      <c r="L20" s="210"/>
      <c r="M20" s="210"/>
      <c r="N20" s="213">
        <f>C20+E20+G20+I20+K20</f>
        <v>0.91</v>
      </c>
    </row>
    <row r="21" spans="1:14" x14ac:dyDescent="0.25">
      <c r="A21" s="214"/>
      <c r="B21" s="215"/>
      <c r="C21" s="231"/>
      <c r="D21" s="217" t="s">
        <v>93</v>
      </c>
      <c r="E21" s="237"/>
      <c r="F21" s="215"/>
      <c r="G21" s="218"/>
      <c r="H21" s="215"/>
      <c r="I21" s="219"/>
      <c r="J21" s="216" t="s">
        <v>94</v>
      </c>
      <c r="K21" s="219"/>
      <c r="L21" s="216"/>
      <c r="M21" s="216"/>
      <c r="N21" s="220"/>
    </row>
    <row r="22" spans="1:14" x14ac:dyDescent="0.25">
      <c r="A22" s="221">
        <v>5</v>
      </c>
      <c r="B22" s="222"/>
      <c r="C22" s="229"/>
      <c r="D22" s="224" t="s">
        <v>14</v>
      </c>
      <c r="E22" s="238">
        <v>0.33</v>
      </c>
      <c r="F22" s="222"/>
      <c r="G22" s="225"/>
      <c r="H22" s="222"/>
      <c r="I22" s="226"/>
      <c r="J22" s="223" t="s">
        <v>15</v>
      </c>
      <c r="K22" s="226">
        <v>0.82</v>
      </c>
      <c r="L22" s="223"/>
      <c r="M22" s="223"/>
      <c r="N22" s="213">
        <f>C22+E22+G22+I22+K22</f>
        <v>1.1499999999999999</v>
      </c>
    </row>
    <row r="23" spans="1:14" x14ac:dyDescent="0.25">
      <c r="A23" s="227"/>
      <c r="B23" s="208"/>
      <c r="C23" s="227"/>
      <c r="D23" s="212" t="s">
        <v>95</v>
      </c>
      <c r="E23" s="211"/>
      <c r="F23" s="208"/>
      <c r="G23" s="210"/>
      <c r="H23" s="208"/>
      <c r="I23" s="228"/>
      <c r="J23" s="208" t="s">
        <v>95</v>
      </c>
      <c r="K23" s="228"/>
      <c r="L23" s="208"/>
      <c r="M23" s="210"/>
      <c r="N23" s="211"/>
    </row>
    <row r="24" spans="1:14" x14ac:dyDescent="0.25">
      <c r="A24" s="229">
        <v>5.76</v>
      </c>
      <c r="B24" s="222"/>
      <c r="C24" s="229"/>
      <c r="D24" s="224" t="s">
        <v>13</v>
      </c>
      <c r="E24" s="238">
        <v>1</v>
      </c>
      <c r="F24" s="222"/>
      <c r="G24" s="225"/>
      <c r="H24" s="222"/>
      <c r="I24" s="226"/>
      <c r="J24" s="223" t="s">
        <v>14</v>
      </c>
      <c r="K24" s="226">
        <v>0.33</v>
      </c>
      <c r="L24" s="223"/>
      <c r="M24" s="223"/>
      <c r="N24" s="213">
        <f>C24+E24+G24+I24+K24</f>
        <v>1.33</v>
      </c>
    </row>
    <row r="25" spans="1:14" x14ac:dyDescent="0.25">
      <c r="A25" s="20"/>
      <c r="B25" s="55" t="s">
        <v>97</v>
      </c>
      <c r="C25" s="135"/>
      <c r="D25" s="55"/>
      <c r="E25" s="81"/>
      <c r="F25" s="55"/>
      <c r="G25" s="81"/>
      <c r="H25" s="98"/>
      <c r="I25" s="81"/>
      <c r="J25" s="55"/>
      <c r="K25" s="81"/>
      <c r="L25" s="98"/>
      <c r="M25" s="98"/>
      <c r="N25" s="81"/>
    </row>
    <row r="26" spans="1:14" x14ac:dyDescent="0.25">
      <c r="A26" s="25">
        <v>6.5</v>
      </c>
      <c r="B26" s="55" t="s">
        <v>13</v>
      </c>
      <c r="C26" s="135">
        <v>1.5</v>
      </c>
      <c r="D26" s="55"/>
      <c r="E26" s="81"/>
      <c r="F26" s="55"/>
      <c r="G26" s="72"/>
      <c r="H26" s="3"/>
      <c r="I26" s="72"/>
      <c r="J26" s="4"/>
      <c r="K26" s="72"/>
      <c r="L26" s="3"/>
      <c r="M26" s="3"/>
      <c r="N26" s="72">
        <f>C26+E26+G26+I26+K26+M26</f>
        <v>1.5</v>
      </c>
    </row>
    <row r="27" spans="1:14" x14ac:dyDescent="0.25">
      <c r="A27" s="142"/>
      <c r="B27" s="1"/>
      <c r="C27" s="24"/>
      <c r="D27" s="23"/>
      <c r="E27" s="239"/>
      <c r="F27" s="22"/>
      <c r="G27" s="20"/>
      <c r="H27" s="23"/>
      <c r="I27" s="20"/>
      <c r="J27" s="23"/>
      <c r="K27" s="20"/>
      <c r="L27" s="23"/>
      <c r="M27" s="24"/>
      <c r="N27" s="24"/>
    </row>
    <row r="28" spans="1:14" x14ac:dyDescent="0.25">
      <c r="A28" s="145">
        <f>SUM(A3:A27)</f>
        <v>100.39999999999999</v>
      </c>
      <c r="B28" s="146" t="s">
        <v>8</v>
      </c>
      <c r="C28" s="28">
        <f>SUM(C3:C27)</f>
        <v>6.44</v>
      </c>
      <c r="D28" s="61"/>
      <c r="E28" s="168">
        <f>SUM(E3:E27)</f>
        <v>3.8600000000000003</v>
      </c>
      <c r="F28" s="147"/>
      <c r="G28" s="25">
        <f>SUM(G3:G27)</f>
        <v>4.5600000000000005</v>
      </c>
      <c r="H28" s="129"/>
      <c r="I28" s="25">
        <f>SUM(I3:I27)</f>
        <v>1.2000000000000002</v>
      </c>
      <c r="J28" s="129"/>
      <c r="K28" s="168">
        <f>SUM(K3:K27)</f>
        <v>7.1000000000000005</v>
      </c>
      <c r="L28" s="61"/>
      <c r="M28" s="62">
        <f>SUM(M3:M27)</f>
        <v>0</v>
      </c>
      <c r="N28" s="148">
        <f>SUM(N3:N27)</f>
        <v>23.159999999999997</v>
      </c>
    </row>
    <row r="29" spans="1:14" x14ac:dyDescent="0.25">
      <c r="A29" s="149"/>
      <c r="B29" s="10"/>
      <c r="C29" s="149"/>
      <c r="D29" s="149"/>
      <c r="E29" s="149"/>
      <c r="F29" s="150"/>
      <c r="G29" s="149"/>
      <c r="H29" s="149"/>
      <c r="I29" s="149"/>
      <c r="J29" s="151"/>
      <c r="K29" s="149"/>
      <c r="L29" s="152">
        <f>N28*4.33</f>
        <v>100.28279999999998</v>
      </c>
      <c r="M29" s="149"/>
      <c r="N29" s="149"/>
    </row>
    <row r="30" spans="1:14" x14ac:dyDescent="0.25">
      <c r="A30" s="149"/>
      <c r="B30" s="10" t="s">
        <v>9</v>
      </c>
      <c r="C30" s="149"/>
      <c r="D30" s="149"/>
      <c r="E30" s="149"/>
      <c r="F30" s="153">
        <v>44914</v>
      </c>
      <c r="G30" s="149"/>
      <c r="H30" s="149" t="s">
        <v>10</v>
      </c>
      <c r="I30" s="149"/>
      <c r="J30" s="151"/>
      <c r="L30" s="152"/>
      <c r="M30" s="152"/>
      <c r="N30" s="149"/>
    </row>
    <row r="31" spans="1:14" x14ac:dyDescent="0.25">
      <c r="A31" s="149"/>
      <c r="B31" s="10" t="s">
        <v>11</v>
      </c>
      <c r="C31" s="149"/>
      <c r="D31" s="149" t="str">
        <f>B1</f>
        <v>FLORICA ULIA BUCATARIU</v>
      </c>
      <c r="E31" s="149"/>
      <c r="F31" s="150"/>
      <c r="G31" s="149"/>
      <c r="H31" s="149"/>
      <c r="I31" s="154">
        <f>N28</f>
        <v>23.159999999999997</v>
      </c>
      <c r="J31" s="149"/>
      <c r="K31" s="149"/>
      <c r="L31" s="149"/>
      <c r="M31" s="149"/>
      <c r="N31" s="149"/>
    </row>
    <row r="33" spans="6:6" x14ac:dyDescent="0.25">
      <c r="F33" t="s">
        <v>98</v>
      </c>
    </row>
  </sheetData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sqref="A1:N29"/>
    </sheetView>
  </sheetViews>
  <sheetFormatPr baseColWidth="10" defaultRowHeight="15" x14ac:dyDescent="0.25"/>
  <cols>
    <col min="1" max="1" width="8.28515625" customWidth="1"/>
    <col min="3" max="3" width="8.28515625" customWidth="1"/>
    <col min="5" max="5" width="8.42578125" customWidth="1"/>
    <col min="7" max="7" width="7.28515625" customWidth="1"/>
    <col min="9" max="9" width="8.5703125" customWidth="1"/>
    <col min="10" max="10" width="12.7109375" customWidth="1"/>
    <col min="11" max="12" width="7.7109375" customWidth="1"/>
    <col min="13" max="13" width="4.85546875" customWidth="1"/>
    <col min="14" max="14" width="8.7109375" customWidth="1"/>
  </cols>
  <sheetData>
    <row r="1" spans="1:14" x14ac:dyDescent="0.25">
      <c r="B1" t="s">
        <v>40</v>
      </c>
    </row>
    <row r="2" spans="1:14" x14ac:dyDescent="0.25">
      <c r="A2" s="123" t="s">
        <v>0</v>
      </c>
      <c r="B2" s="12" t="s">
        <v>1</v>
      </c>
      <c r="C2" s="123" t="s">
        <v>2</v>
      </c>
      <c r="D2" s="123" t="s">
        <v>3</v>
      </c>
      <c r="E2" s="123" t="s">
        <v>4</v>
      </c>
      <c r="F2" s="124" t="s">
        <v>5</v>
      </c>
      <c r="G2" s="123" t="s">
        <v>4</v>
      </c>
      <c r="H2" s="123" t="s">
        <v>6</v>
      </c>
      <c r="I2" s="123" t="s">
        <v>4</v>
      </c>
      <c r="J2" s="123" t="s">
        <v>7</v>
      </c>
      <c r="K2" s="123" t="s">
        <v>4</v>
      </c>
      <c r="L2" s="123" t="s">
        <v>12</v>
      </c>
      <c r="M2" s="123" t="s">
        <v>4</v>
      </c>
      <c r="N2" s="123" t="s">
        <v>8</v>
      </c>
    </row>
    <row r="3" spans="1:14" x14ac:dyDescent="0.25">
      <c r="A3" s="175"/>
      <c r="B3" s="128" t="s">
        <v>63</v>
      </c>
      <c r="C3" s="30"/>
      <c r="D3" s="128" t="s">
        <v>63</v>
      </c>
      <c r="E3" s="34"/>
      <c r="F3" s="128" t="s">
        <v>63</v>
      </c>
      <c r="G3" s="34"/>
      <c r="H3" s="128" t="s">
        <v>63</v>
      </c>
      <c r="I3" s="34"/>
      <c r="J3" s="128" t="s">
        <v>63</v>
      </c>
      <c r="K3" s="34"/>
      <c r="L3" s="23"/>
      <c r="M3" s="24"/>
      <c r="N3" s="24"/>
    </row>
    <row r="4" spans="1:14" x14ac:dyDescent="0.25">
      <c r="A4" s="129">
        <v>10.3</v>
      </c>
      <c r="B4" s="132" t="s">
        <v>14</v>
      </c>
      <c r="C4" s="28">
        <v>0.21</v>
      </c>
      <c r="D4" s="132" t="s">
        <v>13</v>
      </c>
      <c r="E4" s="147">
        <v>1.54</v>
      </c>
      <c r="F4" s="132" t="s">
        <v>14</v>
      </c>
      <c r="G4" s="147">
        <v>0.21</v>
      </c>
      <c r="H4" s="132" t="s">
        <v>14</v>
      </c>
      <c r="I4" s="147">
        <v>0.21</v>
      </c>
      <c r="J4" s="132" t="s">
        <v>14</v>
      </c>
      <c r="K4" s="147">
        <v>0.21</v>
      </c>
      <c r="L4" s="26"/>
      <c r="M4" s="28"/>
      <c r="N4" s="28">
        <v>2.38</v>
      </c>
    </row>
    <row r="5" spans="1:14" x14ac:dyDescent="0.25">
      <c r="A5" s="125"/>
      <c r="B5" s="126" t="s">
        <v>64</v>
      </c>
      <c r="C5" s="30"/>
      <c r="D5" s="126"/>
      <c r="E5" s="29"/>
      <c r="F5" s="54"/>
      <c r="G5" s="29"/>
      <c r="H5" s="128"/>
      <c r="I5" s="29"/>
      <c r="J5" s="126" t="s">
        <v>64</v>
      </c>
      <c r="K5" s="20"/>
      <c r="L5" s="126"/>
      <c r="M5" s="24"/>
      <c r="N5" s="24"/>
    </row>
    <row r="6" spans="1:14" x14ac:dyDescent="0.25">
      <c r="A6" s="129">
        <v>7</v>
      </c>
      <c r="B6" s="159" t="s">
        <v>14</v>
      </c>
      <c r="C6" s="28">
        <v>0.33</v>
      </c>
      <c r="D6" s="159"/>
      <c r="E6" s="25"/>
      <c r="F6" s="26"/>
      <c r="G6" s="25"/>
      <c r="H6" s="27"/>
      <c r="I6" s="25"/>
      <c r="J6" s="26" t="s">
        <v>13</v>
      </c>
      <c r="K6" s="25">
        <v>1.28</v>
      </c>
      <c r="L6" s="26"/>
      <c r="M6" s="28"/>
      <c r="N6" s="28">
        <f>C6+K6</f>
        <v>1.61</v>
      </c>
    </row>
    <row r="7" spans="1:14" ht="24.75" x14ac:dyDescent="0.25">
      <c r="A7" s="125"/>
      <c r="B7" s="1" t="s">
        <v>66</v>
      </c>
      <c r="C7" s="24"/>
      <c r="D7" s="23"/>
      <c r="E7" s="21"/>
      <c r="F7" s="22" t="s">
        <v>66</v>
      </c>
      <c r="G7" s="21"/>
      <c r="H7" s="23"/>
      <c r="I7" s="20"/>
      <c r="J7" s="23" t="s">
        <v>66</v>
      </c>
      <c r="K7" s="20"/>
      <c r="L7" s="23"/>
      <c r="M7" s="23"/>
      <c r="N7" s="24"/>
    </row>
    <row r="8" spans="1:14" x14ac:dyDescent="0.25">
      <c r="A8" s="129">
        <v>6</v>
      </c>
      <c r="B8" s="3" t="s">
        <v>14</v>
      </c>
      <c r="C8" s="28">
        <v>0.25</v>
      </c>
      <c r="D8" s="26"/>
      <c r="E8" s="147"/>
      <c r="F8" s="26" t="s">
        <v>14</v>
      </c>
      <c r="G8" s="25">
        <v>0.25</v>
      </c>
      <c r="H8" s="27"/>
      <c r="I8" s="25"/>
      <c r="J8" s="27" t="s">
        <v>13</v>
      </c>
      <c r="K8" s="25">
        <v>0.88</v>
      </c>
      <c r="L8" s="26"/>
      <c r="M8" s="27"/>
      <c r="N8" s="28">
        <f>C8+E8+G8+I8+K8+M8</f>
        <v>1.38</v>
      </c>
    </row>
    <row r="9" spans="1:14" ht="24.75" x14ac:dyDescent="0.25">
      <c r="A9" s="24"/>
      <c r="B9" s="22" t="s">
        <v>85</v>
      </c>
      <c r="C9" s="24"/>
      <c r="D9" s="22" t="s">
        <v>85</v>
      </c>
      <c r="E9" s="21"/>
      <c r="F9" s="22" t="s">
        <v>85</v>
      </c>
      <c r="G9" s="77"/>
      <c r="H9" s="22" t="s">
        <v>85</v>
      </c>
      <c r="I9" s="77"/>
      <c r="J9" s="22" t="s">
        <v>85</v>
      </c>
      <c r="K9" s="77"/>
      <c r="L9" s="22"/>
      <c r="M9" s="24"/>
      <c r="N9" s="24"/>
    </row>
    <row r="10" spans="1:14" x14ac:dyDescent="0.25">
      <c r="A10" s="28">
        <v>16.88</v>
      </c>
      <c r="B10" s="26" t="s">
        <v>16</v>
      </c>
      <c r="C10" s="28">
        <v>0.33</v>
      </c>
      <c r="D10" s="26" t="s">
        <v>16</v>
      </c>
      <c r="E10" s="147">
        <v>0.33</v>
      </c>
      <c r="F10" s="26" t="s">
        <v>13</v>
      </c>
      <c r="G10" s="160">
        <v>2.58</v>
      </c>
      <c r="H10" s="26" t="s">
        <v>16</v>
      </c>
      <c r="I10" s="160">
        <v>0.33</v>
      </c>
      <c r="J10" s="26" t="s">
        <v>16</v>
      </c>
      <c r="K10" s="160">
        <v>0.33</v>
      </c>
      <c r="L10" s="201"/>
      <c r="M10" s="200"/>
      <c r="N10" s="28">
        <v>3.9</v>
      </c>
    </row>
    <row r="11" spans="1:14" ht="24.75" x14ac:dyDescent="0.25">
      <c r="A11" s="24"/>
      <c r="B11" s="22" t="s">
        <v>86</v>
      </c>
      <c r="C11" s="24"/>
      <c r="D11" s="22" t="s">
        <v>86</v>
      </c>
      <c r="E11" s="21"/>
      <c r="F11" s="22" t="s">
        <v>86</v>
      </c>
      <c r="G11" s="77"/>
      <c r="H11" s="22" t="s">
        <v>86</v>
      </c>
      <c r="I11" s="77"/>
      <c r="J11" s="22" t="s">
        <v>86</v>
      </c>
      <c r="K11" s="77"/>
      <c r="L11" s="22"/>
      <c r="M11" s="24"/>
      <c r="N11" s="24"/>
    </row>
    <row r="12" spans="1:14" x14ac:dyDescent="0.25">
      <c r="A12" s="28">
        <v>16.88</v>
      </c>
      <c r="B12" s="26" t="s">
        <v>16</v>
      </c>
      <c r="C12" s="28">
        <v>0.33</v>
      </c>
      <c r="D12" s="26" t="s">
        <v>16</v>
      </c>
      <c r="E12" s="147">
        <v>0.33</v>
      </c>
      <c r="F12" s="26" t="s">
        <v>16</v>
      </c>
      <c r="G12" s="160">
        <v>0.33</v>
      </c>
      <c r="H12" s="26" t="s">
        <v>16</v>
      </c>
      <c r="I12" s="160">
        <v>0.33</v>
      </c>
      <c r="J12" s="26" t="s">
        <v>13</v>
      </c>
      <c r="K12" s="160">
        <v>2.58</v>
      </c>
      <c r="L12" s="201"/>
      <c r="M12" s="200"/>
      <c r="N12" s="28">
        <v>3.9</v>
      </c>
    </row>
    <row r="13" spans="1:14" ht="24.75" x14ac:dyDescent="0.25">
      <c r="A13" s="24"/>
      <c r="B13" s="22" t="s">
        <v>87</v>
      </c>
      <c r="C13" s="24"/>
      <c r="D13" s="22" t="s">
        <v>87</v>
      </c>
      <c r="E13" s="21"/>
      <c r="F13" s="22" t="s">
        <v>87</v>
      </c>
      <c r="G13" s="77"/>
      <c r="H13" s="22" t="s">
        <v>87</v>
      </c>
      <c r="I13" s="77"/>
      <c r="J13" s="22" t="s">
        <v>87</v>
      </c>
      <c r="K13" s="77"/>
      <c r="L13" s="22"/>
      <c r="M13" s="24"/>
      <c r="N13" s="24"/>
    </row>
    <row r="14" spans="1:14" x14ac:dyDescent="0.25">
      <c r="A14" s="28">
        <v>16.88</v>
      </c>
      <c r="B14" s="26" t="s">
        <v>13</v>
      </c>
      <c r="C14" s="28">
        <v>2.58</v>
      </c>
      <c r="D14" s="26" t="s">
        <v>16</v>
      </c>
      <c r="E14" s="147">
        <v>0.33</v>
      </c>
      <c r="F14" s="26" t="s">
        <v>16</v>
      </c>
      <c r="G14" s="160">
        <v>0.33</v>
      </c>
      <c r="H14" s="26" t="s">
        <v>16</v>
      </c>
      <c r="I14" s="160">
        <v>0.33</v>
      </c>
      <c r="J14" s="26" t="s">
        <v>16</v>
      </c>
      <c r="K14" s="160">
        <v>0.33</v>
      </c>
      <c r="L14" s="201"/>
      <c r="M14" s="200"/>
      <c r="N14" s="28">
        <v>3.9</v>
      </c>
    </row>
    <row r="15" spans="1:14" ht="84.75" x14ac:dyDescent="0.25">
      <c r="A15" s="30"/>
      <c r="B15" s="197"/>
      <c r="C15" s="30"/>
      <c r="D15" s="54"/>
      <c r="E15" s="232"/>
      <c r="F15" s="199"/>
      <c r="G15" s="35"/>
      <c r="H15" s="198"/>
      <c r="I15" s="35"/>
      <c r="J15" s="198" t="s">
        <v>88</v>
      </c>
      <c r="K15" s="35"/>
      <c r="L15" s="54"/>
      <c r="M15" s="30"/>
      <c r="N15" s="30"/>
    </row>
    <row r="16" spans="1:14" x14ac:dyDescent="0.25">
      <c r="A16" s="28">
        <v>1.5</v>
      </c>
      <c r="B16" s="132"/>
      <c r="C16" s="28"/>
      <c r="D16" s="26"/>
      <c r="E16" s="233"/>
      <c r="F16" s="131"/>
      <c r="G16" s="160"/>
      <c r="H16" s="132"/>
      <c r="I16" s="160"/>
      <c r="J16" s="132"/>
      <c r="K16" s="160">
        <v>0.34</v>
      </c>
      <c r="L16" s="26"/>
      <c r="M16" s="28"/>
      <c r="N16" s="28">
        <v>0.34</v>
      </c>
    </row>
    <row r="17" spans="1:14" ht="19.5" x14ac:dyDescent="0.25">
      <c r="A17" s="202"/>
      <c r="B17" s="45"/>
      <c r="C17" s="105"/>
      <c r="D17" s="100"/>
      <c r="E17" s="234"/>
      <c r="F17" s="102" t="s">
        <v>90</v>
      </c>
      <c r="G17" s="45"/>
      <c r="H17" s="45"/>
      <c r="I17" s="203"/>
      <c r="J17" s="45"/>
      <c r="K17" s="105"/>
      <c r="L17" s="45"/>
      <c r="M17" s="45"/>
      <c r="N17" s="38"/>
    </row>
    <row r="18" spans="1:14" x14ac:dyDescent="0.25">
      <c r="A18" s="204">
        <v>3.74</v>
      </c>
      <c r="B18" s="49"/>
      <c r="C18" s="111"/>
      <c r="D18" s="107"/>
      <c r="E18" s="235"/>
      <c r="F18" s="47" t="s">
        <v>13</v>
      </c>
      <c r="G18" s="49">
        <v>0.86</v>
      </c>
      <c r="H18" s="49"/>
      <c r="I18" s="110"/>
      <c r="J18" s="49"/>
      <c r="K18" s="111"/>
      <c r="L18" s="49"/>
      <c r="M18" s="49"/>
      <c r="N18" s="48">
        <f>C18+E18+G18+I18+K18</f>
        <v>0.86</v>
      </c>
    </row>
    <row r="19" spans="1:14" x14ac:dyDescent="0.25">
      <c r="A19" s="205"/>
      <c r="B19" s="206" t="s">
        <v>91</v>
      </c>
      <c r="C19" s="230"/>
      <c r="D19" s="206"/>
      <c r="E19" s="236"/>
      <c r="F19" s="208"/>
      <c r="G19" s="207"/>
      <c r="H19" s="208"/>
      <c r="I19" s="209"/>
      <c r="J19" s="210"/>
      <c r="K19" s="209"/>
      <c r="L19" s="210"/>
      <c r="M19" s="210"/>
      <c r="N19" s="211"/>
    </row>
    <row r="20" spans="1:14" ht="36.75" x14ac:dyDescent="0.25">
      <c r="A20" s="205">
        <v>3.96</v>
      </c>
      <c r="B20" s="212" t="s">
        <v>92</v>
      </c>
      <c r="C20" s="230">
        <v>0.91</v>
      </c>
      <c r="D20" s="212"/>
      <c r="E20" s="236"/>
      <c r="F20" s="208"/>
      <c r="G20" s="207"/>
      <c r="H20" s="208"/>
      <c r="I20" s="209"/>
      <c r="J20" s="210"/>
      <c r="K20" s="209"/>
      <c r="L20" s="210"/>
      <c r="M20" s="210"/>
      <c r="N20" s="213">
        <f>C20+E20+G20+I20+K20</f>
        <v>0.91</v>
      </c>
    </row>
    <row r="21" spans="1:14" x14ac:dyDescent="0.25">
      <c r="A21" s="214"/>
      <c r="B21" s="215"/>
      <c r="C21" s="231"/>
      <c r="D21" s="217" t="s">
        <v>93</v>
      </c>
      <c r="E21" s="237"/>
      <c r="F21" s="215"/>
      <c r="G21" s="218"/>
      <c r="H21" s="215"/>
      <c r="I21" s="219"/>
      <c r="J21" s="216" t="s">
        <v>94</v>
      </c>
      <c r="K21" s="219"/>
      <c r="L21" s="216"/>
      <c r="M21" s="216"/>
      <c r="N21" s="220"/>
    </row>
    <row r="22" spans="1:14" x14ac:dyDescent="0.25">
      <c r="A22" s="221">
        <v>5</v>
      </c>
      <c r="B22" s="222"/>
      <c r="C22" s="229"/>
      <c r="D22" s="224" t="s">
        <v>14</v>
      </c>
      <c r="E22" s="238">
        <v>0.33</v>
      </c>
      <c r="F22" s="222"/>
      <c r="G22" s="225"/>
      <c r="H22" s="222"/>
      <c r="I22" s="226"/>
      <c r="J22" s="223" t="s">
        <v>15</v>
      </c>
      <c r="K22" s="226">
        <v>0.82</v>
      </c>
      <c r="L22" s="223"/>
      <c r="M22" s="223"/>
      <c r="N22" s="213">
        <f>C22+E22+G22+I22+K22</f>
        <v>1.1499999999999999</v>
      </c>
    </row>
    <row r="23" spans="1:14" x14ac:dyDescent="0.25">
      <c r="A23" s="227"/>
      <c r="B23" s="208"/>
      <c r="C23" s="227"/>
      <c r="D23" s="212" t="s">
        <v>95</v>
      </c>
      <c r="E23" s="211"/>
      <c r="F23" s="208"/>
      <c r="G23" s="210"/>
      <c r="H23" s="208"/>
      <c r="I23" s="228"/>
      <c r="J23" s="208" t="s">
        <v>95</v>
      </c>
      <c r="K23" s="228"/>
      <c r="L23" s="208"/>
      <c r="M23" s="210"/>
      <c r="N23" s="211"/>
    </row>
    <row r="24" spans="1:14" x14ac:dyDescent="0.25">
      <c r="A24" s="229">
        <v>5.76</v>
      </c>
      <c r="B24" s="222"/>
      <c r="C24" s="229"/>
      <c r="D24" s="224" t="s">
        <v>13</v>
      </c>
      <c r="E24" s="238">
        <v>1</v>
      </c>
      <c r="F24" s="222"/>
      <c r="G24" s="225"/>
      <c r="H24" s="222"/>
      <c r="I24" s="226"/>
      <c r="J24" s="223" t="s">
        <v>14</v>
      </c>
      <c r="K24" s="226">
        <v>0.33</v>
      </c>
      <c r="L24" s="223"/>
      <c r="M24" s="223"/>
      <c r="N24" s="213">
        <f>C24+E24+G24+I24+K24</f>
        <v>1.33</v>
      </c>
    </row>
    <row r="25" spans="1:14" x14ac:dyDescent="0.25">
      <c r="A25" s="142"/>
      <c r="B25" s="1"/>
      <c r="C25" s="24"/>
      <c r="D25" s="23"/>
      <c r="E25" s="239"/>
      <c r="F25" s="22"/>
      <c r="G25" s="20"/>
      <c r="H25" s="23"/>
      <c r="I25" s="20"/>
      <c r="J25" s="23"/>
      <c r="K25" s="20"/>
      <c r="L25" s="23"/>
      <c r="M25" s="24"/>
      <c r="N25" s="24"/>
    </row>
    <row r="26" spans="1:14" x14ac:dyDescent="0.25">
      <c r="A26" s="145">
        <f>SUM(A3:A25)</f>
        <v>93.899999999999991</v>
      </c>
      <c r="B26" s="146" t="s">
        <v>8</v>
      </c>
      <c r="C26" s="28">
        <f>SUM(C3:C25)</f>
        <v>4.9400000000000004</v>
      </c>
      <c r="D26" s="61"/>
      <c r="E26" s="168">
        <f>SUM(E3:E25)</f>
        <v>3.8600000000000003</v>
      </c>
      <c r="F26" s="147"/>
      <c r="G26" s="25">
        <f>SUM(G3:G25)</f>
        <v>4.5600000000000005</v>
      </c>
      <c r="H26" s="129"/>
      <c r="I26" s="25">
        <f>SUM(I3:I25)</f>
        <v>1.2000000000000002</v>
      </c>
      <c r="J26" s="129"/>
      <c r="K26" s="168">
        <f>SUM(K3:K25)</f>
        <v>7.1000000000000005</v>
      </c>
      <c r="L26" s="61"/>
      <c r="M26" s="62">
        <f>SUM(M3:M25)</f>
        <v>0</v>
      </c>
      <c r="N26" s="148">
        <f>SUM(N3:N25)</f>
        <v>21.659999999999997</v>
      </c>
    </row>
    <row r="27" spans="1:14" x14ac:dyDescent="0.25">
      <c r="A27" s="149"/>
      <c r="B27" s="10"/>
      <c r="C27" s="149"/>
      <c r="D27" s="149"/>
      <c r="E27" s="149"/>
      <c r="F27" s="150"/>
      <c r="G27" s="149"/>
      <c r="H27" s="149"/>
      <c r="I27" s="149"/>
      <c r="J27" s="151"/>
      <c r="K27" s="149"/>
      <c r="L27" s="152">
        <f>N26*4.33</f>
        <v>93.78779999999999</v>
      </c>
      <c r="M27" s="149"/>
      <c r="N27" s="149"/>
    </row>
    <row r="28" spans="1:14" x14ac:dyDescent="0.25">
      <c r="A28" s="149"/>
      <c r="B28" s="10" t="s">
        <v>9</v>
      </c>
      <c r="C28" s="149"/>
      <c r="D28" s="149"/>
      <c r="E28" s="149"/>
      <c r="F28" s="153">
        <v>44911</v>
      </c>
      <c r="G28" s="149"/>
      <c r="H28" s="149" t="s">
        <v>10</v>
      </c>
      <c r="I28" s="149"/>
      <c r="J28" s="151"/>
      <c r="L28" s="152"/>
      <c r="M28" s="152"/>
      <c r="N28" s="149"/>
    </row>
    <row r="29" spans="1:14" x14ac:dyDescent="0.25">
      <c r="A29" s="149"/>
      <c r="B29" s="10" t="s">
        <v>11</v>
      </c>
      <c r="C29" s="149"/>
      <c r="D29" s="149" t="str">
        <f>B1</f>
        <v>FLORICA ULIA BUCATARIU</v>
      </c>
      <c r="E29" s="149"/>
      <c r="F29" s="150"/>
      <c r="G29" s="149"/>
      <c r="H29" s="149"/>
      <c r="I29" s="154">
        <f>N26</f>
        <v>21.659999999999997</v>
      </c>
      <c r="J29" s="149"/>
      <c r="K29" s="149"/>
      <c r="L29" s="149"/>
      <c r="M29" s="149"/>
      <c r="N29" s="149"/>
    </row>
    <row r="32" spans="1:14" x14ac:dyDescent="0.25">
      <c r="F32" t="s">
        <v>96</v>
      </c>
    </row>
  </sheetData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32"/>
  <sheetViews>
    <sheetView topLeftCell="A9" workbookViewId="0">
      <selection activeCell="A9" sqref="A9:N29"/>
    </sheetView>
  </sheetViews>
  <sheetFormatPr baseColWidth="10" defaultRowHeight="15" x14ac:dyDescent="0.25"/>
  <cols>
    <col min="1" max="1" width="6.28515625" customWidth="1"/>
    <col min="3" max="3" width="7.42578125" customWidth="1"/>
    <col min="5" max="5" width="7" customWidth="1"/>
    <col min="7" max="7" width="6.42578125" customWidth="1"/>
    <col min="8" max="8" width="15.85546875" customWidth="1"/>
    <col min="9" max="9" width="7.28515625" customWidth="1"/>
    <col min="10" max="10" width="13.5703125" customWidth="1"/>
    <col min="11" max="11" width="8" customWidth="1"/>
    <col min="12" max="12" width="8.42578125" customWidth="1"/>
    <col min="13" max="13" width="7.5703125" customWidth="1"/>
    <col min="14" max="14" width="7.140625" customWidth="1"/>
  </cols>
  <sheetData>
    <row r="9" spans="1:14" x14ac:dyDescent="0.25">
      <c r="B9" t="s">
        <v>40</v>
      </c>
    </row>
    <row r="10" spans="1:14" x14ac:dyDescent="0.25">
      <c r="A10" s="123" t="s">
        <v>0</v>
      </c>
      <c r="B10" s="12" t="s">
        <v>1</v>
      </c>
      <c r="C10" s="123" t="s">
        <v>2</v>
      </c>
      <c r="D10" s="123" t="s">
        <v>3</v>
      </c>
      <c r="E10" s="123" t="s">
        <v>4</v>
      </c>
      <c r="F10" s="124" t="s">
        <v>5</v>
      </c>
      <c r="G10" s="123" t="s">
        <v>4</v>
      </c>
      <c r="H10" s="123" t="s">
        <v>6</v>
      </c>
      <c r="I10" s="123" t="s">
        <v>4</v>
      </c>
      <c r="J10" s="123" t="s">
        <v>7</v>
      </c>
      <c r="K10" s="123" t="s">
        <v>4</v>
      </c>
      <c r="L10" s="123" t="s">
        <v>12</v>
      </c>
      <c r="M10" s="123" t="s">
        <v>4</v>
      </c>
      <c r="N10" s="123" t="s">
        <v>8</v>
      </c>
    </row>
    <row r="11" spans="1:14" x14ac:dyDescent="0.25">
      <c r="A11" s="175"/>
      <c r="B11" s="128" t="s">
        <v>63</v>
      </c>
      <c r="C11" s="29"/>
      <c r="D11" s="128" t="s">
        <v>63</v>
      </c>
      <c r="E11" s="35"/>
      <c r="F11" s="128" t="s">
        <v>63</v>
      </c>
      <c r="G11" s="34"/>
      <c r="H11" s="128" t="s">
        <v>63</v>
      </c>
      <c r="I11" s="34"/>
      <c r="J11" s="128" t="s">
        <v>63</v>
      </c>
      <c r="K11" s="34"/>
      <c r="L11" s="23"/>
      <c r="M11" s="24"/>
      <c r="N11" s="24"/>
    </row>
    <row r="12" spans="1:14" x14ac:dyDescent="0.25">
      <c r="A12" s="129">
        <v>10.3</v>
      </c>
      <c r="B12" s="132" t="s">
        <v>14</v>
      </c>
      <c r="C12" s="25">
        <v>0.21</v>
      </c>
      <c r="D12" s="132" t="s">
        <v>13</v>
      </c>
      <c r="E12" s="160">
        <v>1.54</v>
      </c>
      <c r="F12" s="132" t="s">
        <v>14</v>
      </c>
      <c r="G12" s="147">
        <v>0.21</v>
      </c>
      <c r="H12" s="132" t="s">
        <v>14</v>
      </c>
      <c r="I12" s="147">
        <v>0.21</v>
      </c>
      <c r="J12" s="132" t="s">
        <v>14</v>
      </c>
      <c r="K12" s="147">
        <v>0.21</v>
      </c>
      <c r="L12" s="26"/>
      <c r="M12" s="28"/>
      <c r="N12" s="28">
        <v>2.38</v>
      </c>
    </row>
    <row r="13" spans="1:14" x14ac:dyDescent="0.25">
      <c r="A13" s="125"/>
      <c r="B13" s="126" t="s">
        <v>64</v>
      </c>
      <c r="C13" s="29"/>
      <c r="D13" s="126"/>
      <c r="E13" s="30"/>
      <c r="F13" s="54"/>
      <c r="G13" s="29"/>
      <c r="H13" s="128"/>
      <c r="I13" s="29"/>
      <c r="J13" s="126" t="s">
        <v>64</v>
      </c>
      <c r="K13" s="20"/>
      <c r="L13" s="126"/>
      <c r="M13" s="24"/>
      <c r="N13" s="24"/>
    </row>
    <row r="14" spans="1:14" x14ac:dyDescent="0.25">
      <c r="A14" s="129">
        <v>7</v>
      </c>
      <c r="B14" s="159" t="s">
        <v>14</v>
      </c>
      <c r="C14" s="25">
        <v>0.33</v>
      </c>
      <c r="D14" s="159"/>
      <c r="E14" s="28"/>
      <c r="F14" s="26"/>
      <c r="G14" s="25"/>
      <c r="H14" s="27"/>
      <c r="I14" s="25"/>
      <c r="J14" s="26" t="s">
        <v>13</v>
      </c>
      <c r="K14" s="25">
        <v>1.28</v>
      </c>
      <c r="L14" s="26"/>
      <c r="M14" s="28"/>
      <c r="N14" s="28">
        <f>C14+K14</f>
        <v>1.61</v>
      </c>
    </row>
    <row r="15" spans="1:14" ht="24.75" x14ac:dyDescent="0.25">
      <c r="A15" s="125"/>
      <c r="B15" s="1" t="s">
        <v>66</v>
      </c>
      <c r="C15" s="20"/>
      <c r="D15" s="23"/>
      <c r="E15" s="22"/>
      <c r="F15" s="22" t="s">
        <v>66</v>
      </c>
      <c r="G15" s="21"/>
      <c r="H15" s="23"/>
      <c r="I15" s="20"/>
      <c r="J15" s="23" t="s">
        <v>66</v>
      </c>
      <c r="K15" s="20"/>
      <c r="L15" s="23"/>
      <c r="M15" s="23"/>
      <c r="N15" s="24"/>
    </row>
    <row r="16" spans="1:14" x14ac:dyDescent="0.25">
      <c r="A16" s="129">
        <v>6</v>
      </c>
      <c r="B16" s="3" t="s">
        <v>14</v>
      </c>
      <c r="C16" s="25">
        <v>0.25</v>
      </c>
      <c r="D16" s="26"/>
      <c r="E16" s="26"/>
      <c r="F16" s="26" t="s">
        <v>14</v>
      </c>
      <c r="G16" s="25">
        <v>0.25</v>
      </c>
      <c r="H16" s="27"/>
      <c r="I16" s="25"/>
      <c r="J16" s="27" t="s">
        <v>13</v>
      </c>
      <c r="K16" s="25">
        <v>0.88</v>
      </c>
      <c r="L16" s="26"/>
      <c r="M16" s="27"/>
      <c r="N16" s="28">
        <f>C16+E16+G16+I16+K16+M16</f>
        <v>1.38</v>
      </c>
    </row>
    <row r="17" spans="1:14" ht="24.75" x14ac:dyDescent="0.25">
      <c r="A17" s="24"/>
      <c r="B17" s="22" t="s">
        <v>85</v>
      </c>
      <c r="C17" s="24"/>
      <c r="D17" s="22" t="s">
        <v>85</v>
      </c>
      <c r="E17" s="77"/>
      <c r="F17" s="22" t="s">
        <v>85</v>
      </c>
      <c r="G17" s="77"/>
      <c r="H17" s="22" t="s">
        <v>85</v>
      </c>
      <c r="I17" s="77"/>
      <c r="J17" s="22" t="s">
        <v>85</v>
      </c>
      <c r="K17" s="77"/>
      <c r="L17" s="22"/>
      <c r="M17" s="24"/>
      <c r="N17" s="24"/>
    </row>
    <row r="18" spans="1:14" x14ac:dyDescent="0.25">
      <c r="A18" s="28">
        <v>16.88</v>
      </c>
      <c r="B18" s="26" t="s">
        <v>16</v>
      </c>
      <c r="C18" s="28">
        <v>0.33</v>
      </c>
      <c r="D18" s="26" t="s">
        <v>16</v>
      </c>
      <c r="E18" s="160">
        <v>0.33</v>
      </c>
      <c r="F18" s="26" t="s">
        <v>13</v>
      </c>
      <c r="G18" s="160">
        <v>2.58</v>
      </c>
      <c r="H18" s="26" t="s">
        <v>16</v>
      </c>
      <c r="I18" s="160">
        <v>0.33</v>
      </c>
      <c r="J18" s="26" t="s">
        <v>16</v>
      </c>
      <c r="K18" s="160">
        <v>0.33</v>
      </c>
      <c r="L18" s="201"/>
      <c r="M18" s="200"/>
      <c r="N18" s="28">
        <v>3.9</v>
      </c>
    </row>
    <row r="19" spans="1:14" ht="24.75" x14ac:dyDescent="0.25">
      <c r="A19" s="24"/>
      <c r="B19" s="22" t="s">
        <v>86</v>
      </c>
      <c r="C19" s="24"/>
      <c r="D19" s="22" t="s">
        <v>86</v>
      </c>
      <c r="E19" s="77"/>
      <c r="F19" s="22" t="s">
        <v>86</v>
      </c>
      <c r="G19" s="77"/>
      <c r="H19" s="22" t="s">
        <v>86</v>
      </c>
      <c r="I19" s="77"/>
      <c r="J19" s="22" t="s">
        <v>86</v>
      </c>
      <c r="K19" s="77"/>
      <c r="L19" s="22"/>
      <c r="M19" s="24"/>
      <c r="N19" s="24"/>
    </row>
    <row r="20" spans="1:14" x14ac:dyDescent="0.25">
      <c r="A20" s="28">
        <v>16.88</v>
      </c>
      <c r="B20" s="26" t="s">
        <v>16</v>
      </c>
      <c r="C20" s="28">
        <v>0.33</v>
      </c>
      <c r="D20" s="26" t="s">
        <v>16</v>
      </c>
      <c r="E20" s="160">
        <v>0.33</v>
      </c>
      <c r="F20" s="26" t="s">
        <v>16</v>
      </c>
      <c r="G20" s="160">
        <v>0.33</v>
      </c>
      <c r="H20" s="26" t="s">
        <v>16</v>
      </c>
      <c r="I20" s="160">
        <v>0.33</v>
      </c>
      <c r="J20" s="26" t="s">
        <v>13</v>
      </c>
      <c r="K20" s="160">
        <v>2.58</v>
      </c>
      <c r="L20" s="201"/>
      <c r="M20" s="200"/>
      <c r="N20" s="28">
        <v>3.9</v>
      </c>
    </row>
    <row r="21" spans="1:14" ht="24.75" x14ac:dyDescent="0.25">
      <c r="A21" s="24"/>
      <c r="B21" s="22" t="s">
        <v>87</v>
      </c>
      <c r="C21" s="24"/>
      <c r="D21" s="22" t="s">
        <v>87</v>
      </c>
      <c r="E21" s="77"/>
      <c r="F21" s="22" t="s">
        <v>87</v>
      </c>
      <c r="G21" s="77"/>
      <c r="H21" s="22" t="s">
        <v>87</v>
      </c>
      <c r="I21" s="77"/>
      <c r="J21" s="22" t="s">
        <v>87</v>
      </c>
      <c r="K21" s="77"/>
      <c r="L21" s="22"/>
      <c r="M21" s="24"/>
      <c r="N21" s="24"/>
    </row>
    <row r="22" spans="1:14" x14ac:dyDescent="0.25">
      <c r="A22" s="28">
        <v>16.88</v>
      </c>
      <c r="B22" s="26" t="s">
        <v>13</v>
      </c>
      <c r="C22" s="28">
        <v>2.58</v>
      </c>
      <c r="D22" s="26" t="s">
        <v>16</v>
      </c>
      <c r="E22" s="160">
        <v>0.33</v>
      </c>
      <c r="F22" s="26" t="s">
        <v>16</v>
      </c>
      <c r="G22" s="160">
        <v>0.33</v>
      </c>
      <c r="H22" s="26" t="s">
        <v>16</v>
      </c>
      <c r="I22" s="160">
        <v>0.33</v>
      </c>
      <c r="J22" s="26" t="s">
        <v>16</v>
      </c>
      <c r="K22" s="160">
        <v>0.33</v>
      </c>
      <c r="L22" s="201"/>
      <c r="M22" s="200"/>
      <c r="N22" s="28">
        <v>3.9</v>
      </c>
    </row>
    <row r="23" spans="1:14" ht="62.25" customHeight="1" x14ac:dyDescent="0.25">
      <c r="A23" s="30"/>
      <c r="B23" s="197"/>
      <c r="C23" s="30"/>
      <c r="D23" s="54"/>
      <c r="E23" s="79"/>
      <c r="F23" s="199"/>
      <c r="G23" s="35"/>
      <c r="H23" s="198"/>
      <c r="I23" s="35"/>
      <c r="J23" s="198" t="s">
        <v>88</v>
      </c>
      <c r="K23" s="35"/>
      <c r="L23" s="54"/>
      <c r="M23" s="30"/>
      <c r="N23" s="30"/>
    </row>
    <row r="24" spans="1:14" x14ac:dyDescent="0.25">
      <c r="A24" s="28">
        <v>1.5</v>
      </c>
      <c r="B24" s="197"/>
      <c r="C24" s="30"/>
      <c r="D24" s="26"/>
      <c r="E24" s="79"/>
      <c r="F24" s="199"/>
      <c r="G24" s="35"/>
      <c r="H24" s="198"/>
      <c r="I24" s="35"/>
      <c r="J24" s="198"/>
      <c r="K24" s="35">
        <v>0.34</v>
      </c>
      <c r="L24" s="54"/>
      <c r="M24" s="30"/>
      <c r="N24" s="30">
        <v>0.34</v>
      </c>
    </row>
    <row r="25" spans="1:14" x14ac:dyDescent="0.25">
      <c r="A25" s="142"/>
      <c r="B25" s="1"/>
      <c r="C25" s="20"/>
      <c r="D25" s="23"/>
      <c r="E25" s="163"/>
      <c r="F25" s="22"/>
      <c r="G25" s="20"/>
      <c r="H25" s="23"/>
      <c r="I25" s="20"/>
      <c r="J25" s="23"/>
      <c r="K25" s="20"/>
      <c r="L25" s="23"/>
      <c r="M25" s="24"/>
      <c r="N25" s="24"/>
    </row>
    <row r="26" spans="1:14" x14ac:dyDescent="0.25">
      <c r="A26" s="145">
        <f>SUM(A11:A25)</f>
        <v>75.44</v>
      </c>
      <c r="B26" s="146" t="s">
        <v>8</v>
      </c>
      <c r="C26" s="25">
        <f>SUM(C11:C25)</f>
        <v>4.03</v>
      </c>
      <c r="D26" s="61"/>
      <c r="E26" s="62">
        <f>SUM(E11:E25)</f>
        <v>2.5300000000000002</v>
      </c>
      <c r="F26" s="147"/>
      <c r="G26" s="25">
        <f>SUM(G11:G25)</f>
        <v>3.7</v>
      </c>
      <c r="H26" s="129"/>
      <c r="I26" s="25">
        <f>SUM(I11:I25)</f>
        <v>1.2000000000000002</v>
      </c>
      <c r="J26" s="129"/>
      <c r="K26" s="168">
        <f>SUM(K11:K25)</f>
        <v>5.95</v>
      </c>
      <c r="L26" s="61"/>
      <c r="M26" s="62">
        <f>SUM(M11:M25)</f>
        <v>0</v>
      </c>
      <c r="N26" s="148">
        <f>SUM(N11:N25)</f>
        <v>17.41</v>
      </c>
    </row>
    <row r="27" spans="1:14" x14ac:dyDescent="0.25">
      <c r="A27" s="149"/>
      <c r="B27" s="10"/>
      <c r="C27" s="149"/>
      <c r="D27" s="149"/>
      <c r="E27" s="149"/>
      <c r="F27" s="150"/>
      <c r="G27" s="149"/>
      <c r="H27" s="149"/>
      <c r="I27" s="149"/>
      <c r="J27" s="151"/>
      <c r="K27" s="149"/>
      <c r="L27" s="152">
        <f>N26*4.33</f>
        <v>75.385300000000001</v>
      </c>
      <c r="M27" s="149"/>
      <c r="N27" s="149"/>
    </row>
    <row r="28" spans="1:14" x14ac:dyDescent="0.25">
      <c r="A28" s="149"/>
      <c r="B28" s="10" t="s">
        <v>9</v>
      </c>
      <c r="C28" s="149"/>
      <c r="D28" s="149"/>
      <c r="E28" s="149"/>
      <c r="F28" s="153">
        <v>44907</v>
      </c>
      <c r="G28" s="149"/>
      <c r="H28" s="149" t="s">
        <v>10</v>
      </c>
      <c r="I28" s="149"/>
      <c r="J28" s="151"/>
      <c r="L28" s="152"/>
      <c r="M28" s="152"/>
      <c r="N28" s="149"/>
    </row>
    <row r="29" spans="1:14" x14ac:dyDescent="0.25">
      <c r="A29" s="149"/>
      <c r="B29" s="10" t="s">
        <v>11</v>
      </c>
      <c r="C29" s="149"/>
      <c r="D29" s="149" t="str">
        <f>B9</f>
        <v>FLORICA ULIA BUCATARIU</v>
      </c>
      <c r="E29" s="149"/>
      <c r="F29" s="150"/>
      <c r="G29" s="149"/>
      <c r="H29" s="149"/>
      <c r="I29" s="154">
        <f>N26</f>
        <v>17.41</v>
      </c>
      <c r="J29" s="149"/>
      <c r="K29" s="149"/>
      <c r="L29" s="149"/>
      <c r="M29" s="149"/>
      <c r="N29" s="149"/>
    </row>
    <row r="32" spans="1:14" x14ac:dyDescent="0.25">
      <c r="F32" t="s">
        <v>89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opLeftCell="A8" workbookViewId="0">
      <selection sqref="A1:N27"/>
    </sheetView>
  </sheetViews>
  <sheetFormatPr baseColWidth="10" defaultRowHeight="15" x14ac:dyDescent="0.25"/>
  <cols>
    <col min="1" max="1" width="7.85546875" customWidth="1"/>
    <col min="2" max="2" width="15.28515625" customWidth="1"/>
    <col min="3" max="3" width="7.7109375" customWidth="1"/>
    <col min="4" max="4" width="14.5703125" customWidth="1"/>
    <col min="5" max="5" width="6.85546875" customWidth="1"/>
    <col min="6" max="6" width="14.42578125" customWidth="1"/>
    <col min="7" max="7" width="6.85546875" customWidth="1"/>
    <col min="8" max="8" width="13.7109375" customWidth="1"/>
    <col min="9" max="9" width="7.28515625" customWidth="1"/>
    <col min="10" max="10" width="13.42578125" customWidth="1"/>
    <col min="11" max="11" width="7.5703125" customWidth="1"/>
    <col min="12" max="13" width="6.42578125" customWidth="1"/>
    <col min="14" max="14" width="7" customWidth="1"/>
  </cols>
  <sheetData>
    <row r="1" spans="1:14" x14ac:dyDescent="0.25">
      <c r="B1" t="s">
        <v>40</v>
      </c>
    </row>
    <row r="2" spans="1:14" x14ac:dyDescent="0.25">
      <c r="A2" s="123" t="s">
        <v>0</v>
      </c>
      <c r="B2" s="12" t="s">
        <v>1</v>
      </c>
      <c r="C2" s="123" t="s">
        <v>2</v>
      </c>
      <c r="D2" s="123" t="s">
        <v>3</v>
      </c>
      <c r="E2" s="123" t="s">
        <v>4</v>
      </c>
      <c r="F2" s="124" t="s">
        <v>5</v>
      </c>
      <c r="G2" s="123" t="s">
        <v>4</v>
      </c>
      <c r="H2" s="123" t="s">
        <v>6</v>
      </c>
      <c r="I2" s="123" t="s">
        <v>4</v>
      </c>
      <c r="J2" s="123" t="s">
        <v>7</v>
      </c>
      <c r="K2" s="123" t="s">
        <v>4</v>
      </c>
      <c r="L2" s="123" t="s">
        <v>12</v>
      </c>
      <c r="M2" s="123" t="s">
        <v>4</v>
      </c>
      <c r="N2" s="123" t="s">
        <v>8</v>
      </c>
    </row>
    <row r="3" spans="1:14" x14ac:dyDescent="0.25">
      <c r="A3" s="175"/>
      <c r="B3" s="128" t="s">
        <v>63</v>
      </c>
      <c r="C3" s="29"/>
      <c r="D3" s="128" t="s">
        <v>63</v>
      </c>
      <c r="E3" s="35"/>
      <c r="F3" s="128" t="s">
        <v>63</v>
      </c>
      <c r="G3" s="34"/>
      <c r="H3" s="128" t="s">
        <v>63</v>
      </c>
      <c r="I3" s="34"/>
      <c r="J3" s="128" t="s">
        <v>63</v>
      </c>
      <c r="K3" s="34"/>
      <c r="L3" s="23"/>
      <c r="M3" s="24"/>
      <c r="N3" s="24"/>
    </row>
    <row r="4" spans="1:14" x14ac:dyDescent="0.25">
      <c r="A4" s="129">
        <v>10.3</v>
      </c>
      <c r="B4" s="132" t="s">
        <v>14</v>
      </c>
      <c r="C4" s="25">
        <v>0.21</v>
      </c>
      <c r="D4" s="132" t="s">
        <v>13</v>
      </c>
      <c r="E4" s="160">
        <v>1.54</v>
      </c>
      <c r="F4" s="132" t="s">
        <v>14</v>
      </c>
      <c r="G4" s="147">
        <v>0.21</v>
      </c>
      <c r="H4" s="132" t="s">
        <v>14</v>
      </c>
      <c r="I4" s="147">
        <v>0.21</v>
      </c>
      <c r="J4" s="132" t="s">
        <v>14</v>
      </c>
      <c r="K4" s="147">
        <v>0.21</v>
      </c>
      <c r="L4" s="26"/>
      <c r="M4" s="28"/>
      <c r="N4" s="28">
        <v>2.38</v>
      </c>
    </row>
    <row r="5" spans="1:14" x14ac:dyDescent="0.25">
      <c r="A5" s="125"/>
      <c r="B5" s="126" t="s">
        <v>64</v>
      </c>
      <c r="C5" s="29"/>
      <c r="D5" s="126"/>
      <c r="E5" s="30"/>
      <c r="F5" s="54"/>
      <c r="G5" s="29"/>
      <c r="H5" s="128"/>
      <c r="I5" s="29"/>
      <c r="J5" s="126" t="s">
        <v>64</v>
      </c>
      <c r="K5" s="20"/>
      <c r="L5" s="126"/>
      <c r="M5" s="24"/>
      <c r="N5" s="24"/>
    </row>
    <row r="6" spans="1:14" x14ac:dyDescent="0.25">
      <c r="A6" s="129">
        <v>7</v>
      </c>
      <c r="B6" s="159" t="s">
        <v>14</v>
      </c>
      <c r="C6" s="25">
        <v>0.33</v>
      </c>
      <c r="D6" s="159"/>
      <c r="E6" s="28"/>
      <c r="F6" s="26"/>
      <c r="G6" s="25"/>
      <c r="H6" s="27"/>
      <c r="I6" s="25"/>
      <c r="J6" s="26" t="s">
        <v>13</v>
      </c>
      <c r="K6" s="25">
        <v>1.28</v>
      </c>
      <c r="L6" s="26"/>
      <c r="M6" s="28"/>
      <c r="N6" s="28">
        <f>C6+K6</f>
        <v>1.61</v>
      </c>
    </row>
    <row r="7" spans="1:14" x14ac:dyDescent="0.25">
      <c r="A7" s="125"/>
      <c r="B7" s="1" t="s">
        <v>66</v>
      </c>
      <c r="C7" s="20"/>
      <c r="D7" s="23"/>
      <c r="E7" s="22"/>
      <c r="F7" s="22" t="s">
        <v>66</v>
      </c>
      <c r="G7" s="21"/>
      <c r="H7" s="23"/>
      <c r="I7" s="20"/>
      <c r="J7" s="23" t="s">
        <v>66</v>
      </c>
      <c r="K7" s="20"/>
      <c r="L7" s="23"/>
      <c r="M7" s="23"/>
      <c r="N7" s="24"/>
    </row>
    <row r="8" spans="1:14" x14ac:dyDescent="0.25">
      <c r="A8" s="129">
        <v>6</v>
      </c>
      <c r="B8" s="3" t="s">
        <v>14</v>
      </c>
      <c r="C8" s="25">
        <v>0.25</v>
      </c>
      <c r="D8" s="26"/>
      <c r="E8" s="26"/>
      <c r="F8" s="26" t="s">
        <v>14</v>
      </c>
      <c r="G8" s="25">
        <v>0.25</v>
      </c>
      <c r="H8" s="27"/>
      <c r="I8" s="25"/>
      <c r="J8" s="27" t="s">
        <v>13</v>
      </c>
      <c r="K8" s="25">
        <v>0.88</v>
      </c>
      <c r="L8" s="26"/>
      <c r="M8" s="27"/>
      <c r="N8" s="28">
        <f>C8+E8+G8+I8+K8+M8</f>
        <v>1.38</v>
      </c>
    </row>
    <row r="9" spans="1:14" x14ac:dyDescent="0.25">
      <c r="A9" s="169"/>
      <c r="B9" s="170" t="s">
        <v>67</v>
      </c>
      <c r="C9" s="24"/>
      <c r="D9" s="22"/>
      <c r="E9" s="24"/>
      <c r="F9" s="22"/>
      <c r="G9" s="24"/>
      <c r="H9" s="23" t="s">
        <v>67</v>
      </c>
      <c r="I9" s="24"/>
      <c r="J9" s="22"/>
      <c r="K9" s="24"/>
      <c r="L9" s="23"/>
      <c r="M9" s="24"/>
      <c r="N9" s="24"/>
    </row>
    <row r="10" spans="1:14" x14ac:dyDescent="0.25">
      <c r="A10" s="171">
        <v>6.72</v>
      </c>
      <c r="B10" s="172" t="s">
        <v>13</v>
      </c>
      <c r="C10" s="28">
        <v>1.1000000000000001</v>
      </c>
      <c r="D10" s="26"/>
      <c r="E10" s="28"/>
      <c r="F10" s="26"/>
      <c r="G10" s="28"/>
      <c r="H10" s="27" t="s">
        <v>14</v>
      </c>
      <c r="I10" s="28">
        <v>0.45</v>
      </c>
      <c r="J10" s="26"/>
      <c r="K10" s="28"/>
      <c r="L10" s="27"/>
      <c r="M10" s="28"/>
      <c r="N10" s="28">
        <f>C10+E10+G10+I10+K10</f>
        <v>1.55</v>
      </c>
    </row>
    <row r="11" spans="1:14" ht="24" x14ac:dyDescent="0.25">
      <c r="A11" s="169"/>
      <c r="B11" s="137" t="s">
        <v>68</v>
      </c>
      <c r="C11" s="24"/>
      <c r="D11" s="22"/>
      <c r="E11" s="24"/>
      <c r="F11" s="22"/>
      <c r="G11" s="24"/>
      <c r="H11" s="23"/>
      <c r="I11" s="24"/>
      <c r="J11" s="22"/>
      <c r="K11" s="24"/>
      <c r="L11" s="23"/>
      <c r="M11" s="24"/>
      <c r="N11" s="24"/>
    </row>
    <row r="12" spans="1:14" x14ac:dyDescent="0.25">
      <c r="A12" s="171">
        <v>0.33</v>
      </c>
      <c r="B12" s="173"/>
      <c r="C12" s="28">
        <v>7.0000000000000007E-2</v>
      </c>
      <c r="D12" s="26"/>
      <c r="E12" s="28"/>
      <c r="F12" s="26"/>
      <c r="G12" s="28"/>
      <c r="H12" s="27"/>
      <c r="I12" s="28"/>
      <c r="J12" s="26"/>
      <c r="K12" s="28"/>
      <c r="L12" s="27"/>
      <c r="M12" s="28"/>
      <c r="N12" s="28">
        <f>C12+E12+G12+I12+K12</f>
        <v>7.0000000000000007E-2</v>
      </c>
    </row>
    <row r="13" spans="1:14" ht="24.75" x14ac:dyDescent="0.25">
      <c r="A13" s="24"/>
      <c r="B13" s="32" t="s">
        <v>69</v>
      </c>
      <c r="C13" s="24"/>
      <c r="D13" s="32" t="s">
        <v>69</v>
      </c>
      <c r="E13" s="77"/>
      <c r="F13" s="32" t="s">
        <v>69</v>
      </c>
      <c r="G13" s="77"/>
      <c r="H13" s="32" t="s">
        <v>69</v>
      </c>
      <c r="I13" s="77"/>
      <c r="J13" s="32" t="s">
        <v>69</v>
      </c>
      <c r="K13" s="77"/>
      <c r="L13" s="22"/>
      <c r="M13" s="24"/>
      <c r="N13" s="24"/>
    </row>
    <row r="14" spans="1:14" x14ac:dyDescent="0.25">
      <c r="A14" s="28">
        <v>10.83</v>
      </c>
      <c r="B14" s="174"/>
      <c r="C14" s="28">
        <v>0.5</v>
      </c>
      <c r="D14" s="132"/>
      <c r="E14" s="160">
        <v>0.5</v>
      </c>
      <c r="F14" s="131"/>
      <c r="G14" s="160">
        <v>0.5</v>
      </c>
      <c r="H14" s="132"/>
      <c r="I14" s="160">
        <v>0.5</v>
      </c>
      <c r="J14" s="132"/>
      <c r="K14" s="160">
        <v>0.5</v>
      </c>
      <c r="L14" s="26"/>
      <c r="M14" s="28"/>
      <c r="N14" s="28">
        <f>C14+E14+G14+I14+K14+M14</f>
        <v>2.5</v>
      </c>
    </row>
    <row r="15" spans="1:14" ht="24.75" x14ac:dyDescent="0.25">
      <c r="A15" s="24"/>
      <c r="B15" s="22" t="s">
        <v>85</v>
      </c>
      <c r="C15" s="24"/>
      <c r="D15" s="22" t="s">
        <v>85</v>
      </c>
      <c r="E15" s="77"/>
      <c r="F15" s="22" t="s">
        <v>85</v>
      </c>
      <c r="G15" s="77"/>
      <c r="H15" s="22" t="s">
        <v>85</v>
      </c>
      <c r="I15" s="77"/>
      <c r="J15" s="22" t="s">
        <v>85</v>
      </c>
      <c r="K15" s="77"/>
      <c r="L15" s="22"/>
      <c r="M15" s="24"/>
      <c r="N15" s="24"/>
    </row>
    <row r="16" spans="1:14" x14ac:dyDescent="0.25">
      <c r="A16" s="28">
        <v>16.88</v>
      </c>
      <c r="B16" s="26" t="s">
        <v>16</v>
      </c>
      <c r="C16" s="28">
        <v>0.33</v>
      </c>
      <c r="D16" s="26" t="s">
        <v>16</v>
      </c>
      <c r="E16" s="160">
        <v>0.33</v>
      </c>
      <c r="F16" s="26" t="s">
        <v>13</v>
      </c>
      <c r="G16" s="160">
        <v>2.58</v>
      </c>
      <c r="H16" s="26" t="s">
        <v>16</v>
      </c>
      <c r="I16" s="160">
        <v>0.33</v>
      </c>
      <c r="J16" s="26" t="s">
        <v>16</v>
      </c>
      <c r="K16" s="160">
        <v>0.33</v>
      </c>
      <c r="L16" s="201"/>
      <c r="M16" s="200"/>
      <c r="N16" s="28">
        <v>3.9</v>
      </c>
    </row>
    <row r="17" spans="1:14" ht="24.75" x14ac:dyDescent="0.25">
      <c r="A17" s="24"/>
      <c r="B17" s="22" t="s">
        <v>86</v>
      </c>
      <c r="C17" s="24"/>
      <c r="D17" s="22" t="s">
        <v>86</v>
      </c>
      <c r="E17" s="77"/>
      <c r="F17" s="22" t="s">
        <v>86</v>
      </c>
      <c r="G17" s="77"/>
      <c r="H17" s="22" t="s">
        <v>86</v>
      </c>
      <c r="I17" s="77"/>
      <c r="J17" s="22" t="s">
        <v>86</v>
      </c>
      <c r="K17" s="77"/>
      <c r="L17" s="22"/>
      <c r="M17" s="24"/>
      <c r="N17" s="24"/>
    </row>
    <row r="18" spans="1:14" x14ac:dyDescent="0.25">
      <c r="A18" s="28">
        <v>16.88</v>
      </c>
      <c r="B18" s="26" t="s">
        <v>16</v>
      </c>
      <c r="C18" s="28">
        <v>0.33</v>
      </c>
      <c r="D18" s="26" t="s">
        <v>16</v>
      </c>
      <c r="E18" s="160">
        <v>0.33</v>
      </c>
      <c r="F18" s="26" t="s">
        <v>16</v>
      </c>
      <c r="G18" s="160">
        <v>0.33</v>
      </c>
      <c r="H18" s="26" t="s">
        <v>16</v>
      </c>
      <c r="I18" s="160">
        <v>0.33</v>
      </c>
      <c r="J18" s="26" t="s">
        <v>13</v>
      </c>
      <c r="K18" s="160">
        <v>2.58</v>
      </c>
      <c r="L18" s="201"/>
      <c r="M18" s="200"/>
      <c r="N18" s="28">
        <v>3.9</v>
      </c>
    </row>
    <row r="19" spans="1:14" ht="24.75" x14ac:dyDescent="0.25">
      <c r="A19" s="24"/>
      <c r="B19" s="22" t="s">
        <v>87</v>
      </c>
      <c r="C19" s="24"/>
      <c r="D19" s="22" t="s">
        <v>87</v>
      </c>
      <c r="E19" s="77"/>
      <c r="F19" s="22" t="s">
        <v>87</v>
      </c>
      <c r="G19" s="77"/>
      <c r="H19" s="22" t="s">
        <v>87</v>
      </c>
      <c r="I19" s="77"/>
      <c r="J19" s="22" t="s">
        <v>87</v>
      </c>
      <c r="K19" s="77"/>
      <c r="L19" s="22"/>
      <c r="M19" s="24"/>
      <c r="N19" s="24"/>
    </row>
    <row r="20" spans="1:14" x14ac:dyDescent="0.25">
      <c r="A20" s="28">
        <v>16.88</v>
      </c>
      <c r="B20" s="26" t="s">
        <v>13</v>
      </c>
      <c r="C20" s="28">
        <v>2.58</v>
      </c>
      <c r="D20" s="26" t="s">
        <v>16</v>
      </c>
      <c r="E20" s="160">
        <v>0.33</v>
      </c>
      <c r="F20" s="26" t="s">
        <v>16</v>
      </c>
      <c r="G20" s="160">
        <v>0.33</v>
      </c>
      <c r="H20" s="26" t="s">
        <v>16</v>
      </c>
      <c r="I20" s="160">
        <v>0.33</v>
      </c>
      <c r="J20" s="26" t="s">
        <v>16</v>
      </c>
      <c r="K20" s="160">
        <v>0.33</v>
      </c>
      <c r="L20" s="201"/>
      <c r="M20" s="200"/>
      <c r="N20" s="28">
        <v>3.9</v>
      </c>
    </row>
    <row r="21" spans="1:14" ht="72.75" x14ac:dyDescent="0.25">
      <c r="A21" s="30"/>
      <c r="B21" s="197"/>
      <c r="C21" s="30"/>
      <c r="D21" s="54"/>
      <c r="E21" s="79"/>
      <c r="F21" s="199"/>
      <c r="G21" s="35"/>
      <c r="H21" s="198"/>
      <c r="I21" s="35"/>
      <c r="J21" s="198" t="s">
        <v>88</v>
      </c>
      <c r="K21" s="35"/>
      <c r="L21" s="54"/>
      <c r="M21" s="30"/>
      <c r="N21" s="30"/>
    </row>
    <row r="22" spans="1:14" x14ac:dyDescent="0.25">
      <c r="A22" s="28">
        <v>1.5</v>
      </c>
      <c r="B22" s="197"/>
      <c r="C22" s="30"/>
      <c r="D22" s="26"/>
      <c r="E22" s="79"/>
      <c r="F22" s="199"/>
      <c r="G22" s="35"/>
      <c r="H22" s="198"/>
      <c r="I22" s="35"/>
      <c r="J22" s="198"/>
      <c r="K22" s="35">
        <v>0.34</v>
      </c>
      <c r="L22" s="54"/>
      <c r="M22" s="30"/>
      <c r="N22" s="30">
        <v>0.34</v>
      </c>
    </row>
    <row r="23" spans="1:14" x14ac:dyDescent="0.25">
      <c r="A23" s="142"/>
      <c r="B23" s="1"/>
      <c r="C23" s="20"/>
      <c r="D23" s="23"/>
      <c r="E23" s="163"/>
      <c r="F23" s="22"/>
      <c r="G23" s="20"/>
      <c r="H23" s="23"/>
      <c r="I23" s="20"/>
      <c r="J23" s="23"/>
      <c r="K23" s="20"/>
      <c r="L23" s="23"/>
      <c r="M23" s="24"/>
      <c r="N23" s="24"/>
    </row>
    <row r="24" spans="1:14" x14ac:dyDescent="0.25">
      <c r="A24" s="145">
        <f>SUM(A3:A23)</f>
        <v>93.32</v>
      </c>
      <c r="B24" s="146" t="s">
        <v>8</v>
      </c>
      <c r="C24" s="25">
        <f>SUM(C3:C23)</f>
        <v>5.7</v>
      </c>
      <c r="D24" s="61"/>
      <c r="E24" s="62">
        <f>SUM(E3:E23)</f>
        <v>3.0300000000000002</v>
      </c>
      <c r="F24" s="147"/>
      <c r="G24" s="25">
        <f>SUM(G3:G23)</f>
        <v>4.2</v>
      </c>
      <c r="H24" s="129"/>
      <c r="I24" s="25">
        <f>SUM(I3:I23)</f>
        <v>2.1500000000000004</v>
      </c>
      <c r="J24" s="129"/>
      <c r="K24" s="168">
        <f>SUM(K3:K23)</f>
        <v>6.45</v>
      </c>
      <c r="L24" s="61"/>
      <c r="M24" s="62">
        <f>SUM(M3:M23)</f>
        <v>0</v>
      </c>
      <c r="N24" s="148">
        <f>SUM(N3:N23)</f>
        <v>21.529999999999998</v>
      </c>
    </row>
    <row r="25" spans="1:14" x14ac:dyDescent="0.25">
      <c r="A25" s="149"/>
      <c r="B25" s="10"/>
      <c r="C25" s="149"/>
      <c r="D25" s="149"/>
      <c r="E25" s="149"/>
      <c r="F25" s="150"/>
      <c r="G25" s="149"/>
      <c r="H25" s="149"/>
      <c r="I25" s="149"/>
      <c r="J25" s="151"/>
      <c r="K25" s="149"/>
      <c r="L25" s="152">
        <f>N24*4.33</f>
        <v>93.224899999999991</v>
      </c>
      <c r="M25" s="149"/>
      <c r="N25" s="149"/>
    </row>
    <row r="26" spans="1:14" x14ac:dyDescent="0.25">
      <c r="A26" s="149"/>
      <c r="B26" s="10" t="s">
        <v>9</v>
      </c>
      <c r="C26" s="149"/>
      <c r="D26" s="149"/>
      <c r="E26" s="149"/>
      <c r="F26" s="153">
        <v>44902</v>
      </c>
      <c r="G26" s="149"/>
      <c r="H26" s="149" t="s">
        <v>10</v>
      </c>
      <c r="I26" s="149"/>
      <c r="J26" s="151"/>
      <c r="L26" s="152"/>
      <c r="M26" s="152"/>
      <c r="N26" s="149"/>
    </row>
    <row r="27" spans="1:14" x14ac:dyDescent="0.25">
      <c r="A27" s="149"/>
      <c r="B27" s="10" t="s">
        <v>11</v>
      </c>
      <c r="C27" s="149"/>
      <c r="D27" s="149" t="str">
        <f>B1</f>
        <v>FLORICA ULIA BUCATARIU</v>
      </c>
      <c r="E27" s="149"/>
      <c r="F27" s="150"/>
      <c r="G27" s="149"/>
      <c r="H27" s="149"/>
      <c r="I27" s="154">
        <f>N24</f>
        <v>21.529999999999998</v>
      </c>
      <c r="J27" s="149"/>
      <c r="K27" s="149"/>
      <c r="L27" s="149"/>
      <c r="M27" s="149"/>
      <c r="N27" s="149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12</vt:i4>
      </vt:variant>
    </vt:vector>
  </HeadingPairs>
  <TitlesOfParts>
    <vt:vector size="30" baseType="lpstr">
      <vt:lpstr>SU PLANNING 01,04,2023</vt:lpstr>
      <vt:lpstr>SU PLANNING 31,03,2023</vt:lpstr>
      <vt:lpstr>SU PLANNING 16,03,2023</vt:lpstr>
      <vt:lpstr>SU PLANNING 01,03,2023</vt:lpstr>
      <vt:lpstr>SU PLANNING 01,01,2023</vt:lpstr>
      <vt:lpstr>SU PLANNING 19,12,2022</vt:lpstr>
      <vt:lpstr>su planning 16,12,2022</vt:lpstr>
      <vt:lpstr>SU PLANNING 12,12,2022</vt:lpstr>
      <vt:lpstr>SU PLANNING 07,12,2022</vt:lpstr>
      <vt:lpstr>SU PLANNING 30,11,2022</vt:lpstr>
      <vt:lpstr>SU PLANNING 17,11,2022</vt:lpstr>
      <vt:lpstr>SU PLANNING 15,11,2022</vt:lpstr>
      <vt:lpstr>SU PLANNING 09,11,2022</vt:lpstr>
      <vt:lpstr>SU PLANNING 04,11,2022</vt:lpstr>
      <vt:lpstr>PLANNING 02,11,2022</vt:lpstr>
      <vt:lpstr>PLANNING 31,10,2022</vt:lpstr>
      <vt:lpstr>PLANNING 25,10,22</vt:lpstr>
      <vt:lpstr>PLANNING 20,10,2022</vt:lpstr>
      <vt:lpstr>'PLANNING 02,11,2022'!Área_de_impresión</vt:lpstr>
      <vt:lpstr>'PLANNING 20,10,2022'!Área_de_impresión</vt:lpstr>
      <vt:lpstr>'SU PLANNING 01,03,2023'!Área_de_impresión</vt:lpstr>
      <vt:lpstr>'SU PLANNING 01,04,2023'!Área_de_impresión</vt:lpstr>
      <vt:lpstr>'SU PLANNING 04,11,2022'!Área_de_impresión</vt:lpstr>
      <vt:lpstr>'SU PLANNING 09,11,2022'!Área_de_impresión</vt:lpstr>
      <vt:lpstr>'SU PLANNING 15,11,2022'!Área_de_impresión</vt:lpstr>
      <vt:lpstr>'SU PLANNING 16,03,2023'!Área_de_impresión</vt:lpstr>
      <vt:lpstr>'su planning 16,12,2022'!Área_de_impresión</vt:lpstr>
      <vt:lpstr>'SU PLANNING 17,11,2022'!Área_de_impresión</vt:lpstr>
      <vt:lpstr>'SU PLANNING 19,12,2022'!Área_de_impresión</vt:lpstr>
      <vt:lpstr>'SU PLANNING 31,03,2023'!Área_de_impresión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García</dc:creator>
  <cp:lastModifiedBy>Carmen Segovia</cp:lastModifiedBy>
  <cp:lastPrinted>2023-03-29T14:47:02Z</cp:lastPrinted>
  <dcterms:created xsi:type="dcterms:W3CDTF">2022-10-04T11:48:33Z</dcterms:created>
  <dcterms:modified xsi:type="dcterms:W3CDTF">2023-03-29T14:48:47Z</dcterms:modified>
</cp:coreProperties>
</file>