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NING" sheetId="5" r:id="rId1"/>
    <sheet name="PLANNING 01042021" sheetId="7" r:id="rId2"/>
    <sheet name="REGISTRO" sheetId="6" r:id="rId3"/>
    <sheet name="SU PLANNING 01,04,2021" sheetId="4" r:id="rId4"/>
    <sheet name="H.COMPL.DICIEMBRE,19" sheetId="3" r:id="rId5"/>
    <sheet name="SU PLANNING 01,01,2020" sheetId="1" r:id="rId6"/>
    <sheet name="SU PLANNING 01,01,2018" sheetId="2" r:id="rId7"/>
  </sheets>
  <definedNames>
    <definedName name="_xlnm.Print_Area" localSheetId="5">'SU PLANNING 01,01,2020'!$A$1:$N$38</definedName>
  </definedNames>
  <calcPr calcId="162913"/>
</workbook>
</file>

<file path=xl/calcChain.xml><?xml version="1.0" encoding="utf-8"?>
<calcChain xmlns="http://schemas.openxmlformats.org/spreadsheetml/2006/main">
  <c r="K33" i="7" l="1"/>
  <c r="I33" i="7"/>
  <c r="G33" i="7"/>
  <c r="A33" i="7"/>
  <c r="O31" i="7"/>
  <c r="O27" i="7"/>
  <c r="O25" i="7"/>
  <c r="O23" i="7"/>
  <c r="O21" i="7"/>
  <c r="O19" i="7"/>
  <c r="O17" i="7"/>
  <c r="O15" i="7"/>
  <c r="O13" i="7"/>
  <c r="O11" i="7"/>
  <c r="O9" i="7"/>
  <c r="O7" i="7"/>
  <c r="O5" i="7"/>
  <c r="O33" i="7" s="1"/>
  <c r="I36" i="7" l="1"/>
  <c r="K35" i="7"/>
  <c r="I31" i="5" l="1"/>
  <c r="K31" i="5"/>
  <c r="G31" i="5"/>
  <c r="E31" i="5"/>
  <c r="A31" i="5"/>
  <c r="O29" i="5"/>
  <c r="O25" i="5"/>
  <c r="O23" i="5"/>
  <c r="O21" i="5"/>
  <c r="O19" i="5"/>
  <c r="O17" i="5"/>
  <c r="O15" i="5"/>
  <c r="O13" i="5"/>
  <c r="O11" i="5"/>
  <c r="O9" i="5"/>
  <c r="O7" i="5"/>
  <c r="O5" i="5"/>
  <c r="O31" i="5" l="1"/>
  <c r="I34" i="5"/>
  <c r="N31" i="4"/>
  <c r="K31" i="4"/>
  <c r="I31" i="4"/>
  <c r="G31" i="4"/>
  <c r="E31" i="4"/>
  <c r="M31" i="4"/>
  <c r="C31" i="4"/>
  <c r="A31" i="4"/>
  <c r="N30" i="4"/>
  <c r="N29" i="4"/>
  <c r="N27" i="4"/>
  <c r="N25" i="4"/>
  <c r="N23" i="4"/>
  <c r="N21" i="4"/>
  <c r="N19" i="4"/>
  <c r="N17" i="4"/>
  <c r="N15" i="4"/>
  <c r="N13" i="4"/>
  <c r="N11" i="4"/>
  <c r="N9" i="4"/>
  <c r="N7" i="4"/>
  <c r="N5" i="4"/>
  <c r="K33" i="5" l="1"/>
  <c r="I34" i="4"/>
  <c r="K33" i="4"/>
  <c r="N33" i="1"/>
  <c r="K33" i="1"/>
  <c r="I33" i="1"/>
  <c r="G33" i="1"/>
  <c r="E33" i="1"/>
  <c r="C33" i="1"/>
  <c r="O21" i="1"/>
  <c r="N21" i="1"/>
  <c r="A33" i="1" l="1"/>
  <c r="N5" i="1"/>
  <c r="O5" i="1" s="1"/>
  <c r="F40" i="2"/>
  <c r="N15" i="1"/>
  <c r="O15" i="1" s="1"/>
  <c r="M7" i="3" l="1"/>
  <c r="K7" i="3"/>
  <c r="I7" i="3"/>
  <c r="G7" i="3"/>
  <c r="E7" i="3"/>
  <c r="C7" i="3"/>
  <c r="N6" i="3"/>
  <c r="N5" i="3"/>
  <c r="N7" i="3" l="1"/>
  <c r="M27" i="2"/>
  <c r="K27" i="2"/>
  <c r="I27" i="2"/>
  <c r="G27" i="2"/>
  <c r="E27" i="2"/>
  <c r="C27" i="2"/>
  <c r="A27" i="2"/>
  <c r="N26" i="2"/>
  <c r="O26" i="2" s="1"/>
  <c r="N25" i="2"/>
  <c r="O25" i="2" s="1"/>
  <c r="N23" i="2"/>
  <c r="O23" i="2" s="1"/>
  <c r="O22" i="2"/>
  <c r="N21" i="2"/>
  <c r="O21" i="2" s="1"/>
  <c r="O20" i="2"/>
  <c r="N19" i="2"/>
  <c r="O19" i="2" s="1"/>
  <c r="O18" i="2"/>
  <c r="N17" i="2"/>
  <c r="O17" i="2" s="1"/>
  <c r="O16" i="2"/>
  <c r="N15" i="2"/>
  <c r="O15" i="2" s="1"/>
  <c r="O14" i="2"/>
  <c r="N13" i="2"/>
  <c r="O13" i="2" s="1"/>
  <c r="O12" i="2"/>
  <c r="N11" i="2"/>
  <c r="O11" i="2" s="1"/>
  <c r="O10" i="2"/>
  <c r="N9" i="2"/>
  <c r="O9" i="2" s="1"/>
  <c r="O8" i="2"/>
  <c r="O7" i="2"/>
  <c r="N7" i="2"/>
  <c r="O6" i="2"/>
  <c r="N5" i="2"/>
  <c r="N27" i="2" l="1"/>
  <c r="I30" i="2" s="1"/>
  <c r="K29" i="2"/>
  <c r="O5" i="2"/>
  <c r="M33" i="1"/>
  <c r="N32" i="1"/>
  <c r="O32" i="1" s="1"/>
  <c r="N31" i="1"/>
  <c r="O31" i="1" s="1"/>
  <c r="N29" i="1"/>
  <c r="O29" i="1" s="1"/>
  <c r="O28" i="1"/>
  <c r="N27" i="1"/>
  <c r="O27" i="1" s="1"/>
  <c r="O26" i="1"/>
  <c r="N25" i="1"/>
  <c r="O25" i="1" s="1"/>
  <c r="O24" i="1"/>
  <c r="N23" i="1"/>
  <c r="O23" i="1" s="1"/>
  <c r="O22" i="1"/>
  <c r="N19" i="1"/>
  <c r="O19" i="1" s="1"/>
  <c r="O18" i="1"/>
  <c r="N17" i="1"/>
  <c r="O17" i="1" s="1"/>
  <c r="O16" i="1"/>
  <c r="N13" i="1"/>
  <c r="O13" i="1" s="1"/>
  <c r="O12" i="1"/>
  <c r="N11" i="1"/>
  <c r="O11" i="1" s="1"/>
  <c r="O10" i="1"/>
  <c r="N9" i="1"/>
  <c r="O9" i="1" s="1"/>
  <c r="O8" i="1"/>
  <c r="N7" i="1"/>
  <c r="O7" i="1" s="1"/>
  <c r="I36" i="1" l="1"/>
  <c r="K35" i="1"/>
</calcChain>
</file>

<file path=xl/sharedStrings.xml><?xml version="1.0" encoding="utf-8"?>
<sst xmlns="http://schemas.openxmlformats.org/spreadsheetml/2006/main" count="431" uniqueCount="46">
  <si>
    <t>JOSEFA SÁNCHEZ GARRIDO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</si>
  <si>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</si>
  <si>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</si>
  <si>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</si>
  <si>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</si>
  <si>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</si>
  <si>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</si>
  <si>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</si>
  <si>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</si>
  <si>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</si>
  <si>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</si>
  <si>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ALMECOR</t>
  </si>
  <si>
    <t>COMPLETO</t>
  </si>
  <si>
    <t>PORTAL</t>
  </si>
  <si>
    <t>SEVILA</t>
  </si>
  <si>
    <t>PASILLOS+PORTAL</t>
  </si>
  <si>
    <t>LA RONDA P. V</t>
  </si>
  <si>
    <t>IRIS</t>
  </si>
  <si>
    <t>ANT. CANO, 39</t>
  </si>
  <si>
    <t>EUROPA</t>
  </si>
  <si>
    <t>EUROPA, 166</t>
  </si>
  <si>
    <t>VALLE ALCORA I</t>
  </si>
  <si>
    <t>VALLE ALCORA II</t>
  </si>
  <si>
    <t>PZA. STA. ISABEL</t>
  </si>
  <si>
    <t>SANTA FILOMENA</t>
  </si>
  <si>
    <t>TOTAL MES: (HORAS SEMANALES X4,33 SEMANAS</t>
  </si>
  <si>
    <t xml:space="preserve">Planning de trabajo entregado a la Trabajadora el </t>
  </si>
  <si>
    <t>Recibe la Trabajadora JOSEFA SÁNCHEZ GARRIDO</t>
  </si>
  <si>
    <t xml:space="preserve">Firma : </t>
  </si>
  <si>
    <t>moros no</t>
  </si>
  <si>
    <t>COMPLETO + RAMPA GARAJE</t>
  </si>
  <si>
    <t xml:space="preserve">LIMPIEZA EXTRA </t>
  </si>
  <si>
    <t xml:space="preserve">Planning de trabajo entregado a la Trabajadora el  </t>
  </si>
  <si>
    <t>PLANNING HORAS COMPLEMENTARIAS  LOS DIAS 5,12,19 Y 26 DICIEMBRE,19</t>
  </si>
  <si>
    <t>GARAJE IRIS</t>
  </si>
  <si>
    <t>QUINCENAL</t>
  </si>
  <si>
    <t>PORTAL + ZONA DIAFANA ENTRADA</t>
  </si>
  <si>
    <t>ZURGENA</t>
  </si>
  <si>
    <t xml:space="preserve">ZURGENA </t>
  </si>
  <si>
    <t>PORTLA</t>
  </si>
  <si>
    <t xml:space="preserve">COMPLETO </t>
  </si>
  <si>
    <t>GARAJE EUROPA</t>
  </si>
  <si>
    <t>MENSUAL</t>
  </si>
  <si>
    <t>01,01,2020</t>
  </si>
  <si>
    <t>01,04,2021</t>
  </si>
  <si>
    <t>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</si>
</sst>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" fillId="0" borderId="0" xfId="0" applyNumberFormat="1" applyFont="1"/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0" xfId="0" applyFont="1" applyFill="1"/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14" fontId="0" fillId="0" borderId="0" xfId="0" applyNumberFormat="1" applyAlignment="1">
      <alignment wrapText="1"/>
    </xf>
    <xf numFmtId="0" fontId="4" fillId="0" borderId="0" xfId="0" applyFont="1"/>
    <xf numFmtId="0" fontId="2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7" xfId="0" applyFont="1" applyFill="1" applyBorder="1"/>
    <xf numFmtId="0" fontId="1" fillId="0" borderId="7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621030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31</xdr:row>
      <xdr:rowOff>38100</xdr:rowOff>
    </xdr:from>
    <xdr:to>
      <xdr:col>2</xdr:col>
      <xdr:colOff>185928</xdr:colOff>
      <xdr:row>31</xdr:row>
      <xdr:rowOff>39624</xdr:rowOff>
    </xdr:to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515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31</xdr:row>
      <xdr:rowOff>47625</xdr:rowOff>
    </xdr:from>
    <xdr:to>
      <xdr:col>1</xdr:col>
      <xdr:colOff>1009650</xdr:colOff>
      <xdr:row>32</xdr:row>
      <xdr:rowOff>123825</xdr:rowOff>
    </xdr:to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5246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1</xdr:col>
      <xdr:colOff>0</xdr:colOff>
      <xdr:row>35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659130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33</xdr:row>
      <xdr:rowOff>38100</xdr:rowOff>
    </xdr:from>
    <xdr:to>
      <xdr:col>2</xdr:col>
      <xdr:colOff>185928</xdr:colOff>
      <xdr:row>33</xdr:row>
      <xdr:rowOff>39624</xdr:rowOff>
    </xdr:to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00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33</xdr:row>
      <xdr:rowOff>47625</xdr:rowOff>
    </xdr:from>
    <xdr:to>
      <xdr:col>1</xdr:col>
      <xdr:colOff>1009650</xdr:colOff>
      <xdr:row>34</xdr:row>
      <xdr:rowOff>123825</xdr:rowOff>
    </xdr:to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103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6505575"/>
          <a:ext cx="41910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31</xdr:row>
      <xdr:rowOff>38100</xdr:rowOff>
    </xdr:from>
    <xdr:to>
      <xdr:col>2</xdr:col>
      <xdr:colOff>166878</xdr:colOff>
      <xdr:row>31</xdr:row>
      <xdr:rowOff>39624</xdr:rowOff>
    </xdr:to>
    <xdr:pic>
      <xdr:nvPicPr>
        <xdr:cNvPr id="16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10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31</xdr:row>
      <xdr:rowOff>47625</xdr:rowOff>
    </xdr:from>
    <xdr:to>
      <xdr:col>1</xdr:col>
      <xdr:colOff>1009650</xdr:colOff>
      <xdr:row>32</xdr:row>
      <xdr:rowOff>123825</xdr:rowOff>
    </xdr:to>
    <xdr:pic>
      <xdr:nvPicPr>
        <xdr:cNvPr id="17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198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3</xdr:col>
      <xdr:colOff>109728</xdr:colOff>
      <xdr:row>7</xdr:row>
      <xdr:rowOff>39624</xdr:rowOff>
    </xdr:to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722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581025</xdr:colOff>
      <xdr:row>9</xdr:row>
      <xdr:rowOff>76200</xdr:rowOff>
    </xdr:to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246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0</xdr:col>
      <xdr:colOff>485775</xdr:colOff>
      <xdr:row>35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6200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33</xdr:row>
      <xdr:rowOff>38100</xdr:rowOff>
    </xdr:from>
    <xdr:to>
      <xdr:col>2</xdr:col>
      <xdr:colOff>166878</xdr:colOff>
      <xdr:row>33</xdr:row>
      <xdr:rowOff>39624</xdr:rowOff>
    </xdr:to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678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33</xdr:row>
      <xdr:rowOff>47625</xdr:rowOff>
    </xdr:from>
    <xdr:to>
      <xdr:col>1</xdr:col>
      <xdr:colOff>1000125</xdr:colOff>
      <xdr:row>34</xdr:row>
      <xdr:rowOff>123825</xdr:rowOff>
    </xdr:to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198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5915025"/>
          <a:ext cx="3714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72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246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J16" sqref="J16"/>
    </sheetView>
  </sheetViews>
  <sheetFormatPr baseColWidth="10" defaultRowHeight="15" x14ac:dyDescent="0.25"/>
  <cols>
    <col min="1" max="1" width="6.5703125" customWidth="1"/>
    <col min="2" max="2" width="16.7109375" customWidth="1"/>
    <col min="3" max="3" width="6" customWidth="1"/>
    <col min="4" max="4" width="14.140625" customWidth="1"/>
    <col min="5" max="5" width="6.42578125" customWidth="1"/>
    <col min="6" max="6" width="14.42578125" customWidth="1"/>
    <col min="7" max="7" width="7.28515625" customWidth="1"/>
    <col min="8" max="8" width="13" customWidth="1"/>
    <col min="9" max="9" width="5.28515625" customWidth="1"/>
    <col min="10" max="10" width="13.7109375" customWidth="1"/>
    <col min="11" max="11" width="6.5703125" customWidth="1"/>
    <col min="12" max="12" width="6.28515625" customWidth="1"/>
    <col min="13" max="14" width="5.7109375" customWidth="1"/>
    <col min="15" max="15" width="5.5703125" customWidth="1"/>
  </cols>
  <sheetData>
    <row r="1" spans="1:15" x14ac:dyDescent="0.25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45</v>
      </c>
      <c r="O3" s="3" t="s">
        <v>10</v>
      </c>
    </row>
    <row r="4" spans="1:15" x14ac:dyDescent="0.25">
      <c r="A4" s="37"/>
      <c r="B4" s="55" t="s">
        <v>11</v>
      </c>
      <c r="C4" s="56"/>
      <c r="D4" s="57"/>
      <c r="E4" s="56"/>
      <c r="F4" s="55" t="s">
        <v>11</v>
      </c>
      <c r="G4" s="58" t="s">
        <v>29</v>
      </c>
      <c r="H4" s="57"/>
      <c r="I4" s="44"/>
      <c r="J4" s="55" t="s">
        <v>11</v>
      </c>
      <c r="K4" s="56"/>
      <c r="L4" s="57"/>
      <c r="M4" s="56"/>
      <c r="N4" s="56"/>
      <c r="O4" s="56"/>
    </row>
    <row r="5" spans="1:15" x14ac:dyDescent="0.25">
      <c r="A5" s="10">
        <v>10.7</v>
      </c>
      <c r="B5" s="59" t="s">
        <v>12</v>
      </c>
      <c r="C5" s="59">
        <v>1.1000000000000001</v>
      </c>
      <c r="D5" s="59"/>
      <c r="E5" s="60"/>
      <c r="F5" s="45" t="s">
        <v>13</v>
      </c>
      <c r="G5" s="59">
        <v>0.27</v>
      </c>
      <c r="H5" s="59"/>
      <c r="I5" s="59"/>
      <c r="J5" s="59" t="s">
        <v>12</v>
      </c>
      <c r="K5" s="59">
        <v>1.1000000000000001</v>
      </c>
      <c r="L5" s="59"/>
      <c r="M5" s="59"/>
      <c r="N5" s="59"/>
      <c r="O5" s="59">
        <f>C5+E5+G5+I5+K5+M5</f>
        <v>2.4700000000000002</v>
      </c>
    </row>
    <row r="6" spans="1:15" x14ac:dyDescent="0.25">
      <c r="A6" s="5"/>
      <c r="B6" s="55"/>
      <c r="C6" s="61"/>
      <c r="D6" s="57" t="s">
        <v>14</v>
      </c>
      <c r="E6" s="61"/>
      <c r="F6" s="55"/>
      <c r="G6" s="61"/>
      <c r="H6" s="55"/>
      <c r="I6" s="62"/>
      <c r="J6" s="57" t="s">
        <v>14</v>
      </c>
      <c r="K6" s="61"/>
      <c r="L6" s="61"/>
      <c r="M6" s="61"/>
      <c r="N6" s="61"/>
      <c r="O6" s="61"/>
    </row>
    <row r="7" spans="1:15" x14ac:dyDescent="0.25">
      <c r="A7" s="10">
        <v>6</v>
      </c>
      <c r="B7" s="59"/>
      <c r="C7" s="59"/>
      <c r="D7" s="59" t="s">
        <v>12</v>
      </c>
      <c r="E7" s="60">
        <v>0.88</v>
      </c>
      <c r="F7" s="45"/>
      <c r="G7" s="59"/>
      <c r="H7" s="59"/>
      <c r="I7" s="59"/>
      <c r="J7" s="59" t="s">
        <v>15</v>
      </c>
      <c r="K7" s="59">
        <v>0.5</v>
      </c>
      <c r="L7" s="59"/>
      <c r="M7" s="59"/>
      <c r="N7" s="59"/>
      <c r="O7" s="59">
        <f>C7+E7+G7+I7+K7+M7</f>
        <v>1.38</v>
      </c>
    </row>
    <row r="8" spans="1:15" ht="16.5" customHeight="1" x14ac:dyDescent="0.25">
      <c r="A8" s="5"/>
      <c r="B8" s="55" t="s">
        <v>16</v>
      </c>
      <c r="C8" s="61"/>
      <c r="D8" s="55" t="s">
        <v>16</v>
      </c>
      <c r="E8" s="61"/>
      <c r="F8" s="55" t="s">
        <v>16</v>
      </c>
      <c r="G8" s="62"/>
      <c r="H8" s="55" t="s">
        <v>16</v>
      </c>
      <c r="I8" s="62"/>
      <c r="J8" s="55" t="s">
        <v>16</v>
      </c>
      <c r="K8" s="61"/>
      <c r="L8" s="61"/>
      <c r="M8" s="61"/>
      <c r="N8" s="61"/>
      <c r="O8" s="61"/>
    </row>
    <row r="9" spans="1:15" x14ac:dyDescent="0.25">
      <c r="A9" s="10">
        <v>10.83</v>
      </c>
      <c r="B9" s="59" t="s">
        <v>13</v>
      </c>
      <c r="C9" s="59">
        <v>0.25</v>
      </c>
      <c r="D9" s="59" t="s">
        <v>13</v>
      </c>
      <c r="E9" s="45">
        <v>0.25</v>
      </c>
      <c r="F9" s="60" t="s">
        <v>12</v>
      </c>
      <c r="G9" s="63">
        <v>1.5</v>
      </c>
      <c r="H9" s="59" t="s">
        <v>13</v>
      </c>
      <c r="I9" s="59">
        <v>0.25</v>
      </c>
      <c r="J9" s="59" t="s">
        <v>13</v>
      </c>
      <c r="K9" s="59">
        <v>0.25</v>
      </c>
      <c r="L9" s="59"/>
      <c r="M9" s="59"/>
      <c r="N9" s="59"/>
      <c r="O9" s="59">
        <f>C9+E9+G9+I9+K9+M9</f>
        <v>2.5</v>
      </c>
    </row>
    <row r="10" spans="1:15" x14ac:dyDescent="0.25">
      <c r="A10" s="5"/>
      <c r="B10" s="61" t="s">
        <v>17</v>
      </c>
      <c r="C10" s="61"/>
      <c r="D10" s="61"/>
      <c r="E10" s="62"/>
      <c r="F10" s="62" t="s">
        <v>17</v>
      </c>
      <c r="G10" s="62"/>
      <c r="H10" s="61"/>
      <c r="I10" s="61"/>
      <c r="J10" s="61" t="s">
        <v>17</v>
      </c>
      <c r="K10" s="61"/>
      <c r="L10" s="61"/>
      <c r="M10" s="61"/>
      <c r="N10" s="61"/>
      <c r="O10" s="61"/>
    </row>
    <row r="11" spans="1:15" ht="30.75" customHeight="1" x14ac:dyDescent="0.25">
      <c r="A11" s="10">
        <v>8</v>
      </c>
      <c r="B11" s="45" t="s">
        <v>36</v>
      </c>
      <c r="C11" s="59">
        <v>0.48</v>
      </c>
      <c r="D11" s="45"/>
      <c r="E11" s="45"/>
      <c r="F11" s="60" t="s">
        <v>12</v>
      </c>
      <c r="G11" s="59">
        <v>1.1100000000000001</v>
      </c>
      <c r="H11" s="59"/>
      <c r="I11" s="59"/>
      <c r="J11" s="59" t="s">
        <v>13</v>
      </c>
      <c r="K11" s="59">
        <v>0.25</v>
      </c>
      <c r="L11" s="45"/>
      <c r="M11" s="59"/>
      <c r="N11" s="59"/>
      <c r="O11" s="59">
        <f>C11+E11+G11+I11+K11+M11</f>
        <v>1.84</v>
      </c>
    </row>
    <row r="12" spans="1:15" x14ac:dyDescent="0.25">
      <c r="A12" s="5"/>
      <c r="B12" s="64"/>
      <c r="C12" s="61"/>
      <c r="D12" s="62"/>
      <c r="E12" s="62"/>
      <c r="F12" s="65" t="s">
        <v>34</v>
      </c>
      <c r="G12" s="61"/>
      <c r="H12" s="64"/>
      <c r="I12" s="61"/>
      <c r="J12" s="61"/>
      <c r="K12" s="61"/>
      <c r="L12" s="62"/>
      <c r="M12" s="61"/>
      <c r="N12" s="61"/>
      <c r="O12" s="61"/>
    </row>
    <row r="13" spans="1:15" x14ac:dyDescent="0.25">
      <c r="A13" s="10">
        <v>1</v>
      </c>
      <c r="B13" s="66"/>
      <c r="C13" s="59"/>
      <c r="D13" s="45"/>
      <c r="E13" s="45"/>
      <c r="F13" s="67" t="s">
        <v>35</v>
      </c>
      <c r="G13" s="59">
        <v>0.23</v>
      </c>
      <c r="H13" s="66"/>
      <c r="I13" s="59"/>
      <c r="J13" s="59"/>
      <c r="K13" s="59"/>
      <c r="L13" s="45"/>
      <c r="M13" s="59"/>
      <c r="N13" s="59"/>
      <c r="O13" s="59">
        <f>C13+E13+G13+I13+K13+M13</f>
        <v>0.23</v>
      </c>
    </row>
    <row r="14" spans="1:15" ht="14.25" customHeight="1" x14ac:dyDescent="0.25">
      <c r="A14" s="37"/>
      <c r="B14" s="55" t="s">
        <v>18</v>
      </c>
      <c r="C14" s="58" t="s">
        <v>29</v>
      </c>
      <c r="D14" s="44"/>
      <c r="E14" s="44"/>
      <c r="F14" s="55"/>
      <c r="G14" s="56"/>
      <c r="H14" s="55" t="s">
        <v>18</v>
      </c>
      <c r="I14" s="56"/>
      <c r="J14" s="44"/>
      <c r="K14" s="56"/>
      <c r="L14" s="56"/>
      <c r="M14" s="56"/>
      <c r="N14" s="56"/>
      <c r="O14" s="56"/>
    </row>
    <row r="15" spans="1:15" x14ac:dyDescent="0.25">
      <c r="A15" s="10">
        <v>7</v>
      </c>
      <c r="B15" s="59" t="s">
        <v>12</v>
      </c>
      <c r="C15" s="59">
        <v>0.81</v>
      </c>
      <c r="D15" s="45"/>
      <c r="E15" s="45"/>
      <c r="F15" s="45"/>
      <c r="G15" s="59"/>
      <c r="H15" s="59" t="s">
        <v>12</v>
      </c>
      <c r="I15" s="59">
        <v>0.8</v>
      </c>
      <c r="J15" s="45"/>
      <c r="K15" s="59"/>
      <c r="L15" s="45"/>
      <c r="M15" s="59"/>
      <c r="N15" s="59"/>
      <c r="O15" s="59">
        <f>C15+E15+G15+I15+K15+M15</f>
        <v>1.61</v>
      </c>
    </row>
    <row r="16" spans="1:15" x14ac:dyDescent="0.25">
      <c r="A16" s="5"/>
      <c r="B16" s="55"/>
      <c r="C16" s="56"/>
      <c r="D16" s="44"/>
      <c r="E16" s="44"/>
      <c r="F16" s="44"/>
      <c r="G16" s="56"/>
      <c r="H16" s="55" t="s">
        <v>19</v>
      </c>
      <c r="I16" s="56"/>
      <c r="J16" s="44"/>
      <c r="K16" s="61"/>
      <c r="L16" s="61"/>
      <c r="M16" s="61"/>
      <c r="N16" s="61"/>
      <c r="O16" s="61"/>
    </row>
    <row r="17" spans="1:15" x14ac:dyDescent="0.25">
      <c r="A17" s="37">
        <v>4.33</v>
      </c>
      <c r="B17" s="68"/>
      <c r="C17" s="56"/>
      <c r="D17" s="44"/>
      <c r="E17" s="44"/>
      <c r="F17" s="44"/>
      <c r="G17" s="56"/>
      <c r="H17" s="44" t="s">
        <v>40</v>
      </c>
      <c r="I17" s="56">
        <v>1</v>
      </c>
      <c r="J17" s="44"/>
      <c r="K17" s="56"/>
      <c r="L17" s="44"/>
      <c r="M17" s="56"/>
      <c r="N17" s="56"/>
      <c r="O17" s="56">
        <f>C17+E17+G17+I17+K17+M17</f>
        <v>1</v>
      </c>
    </row>
    <row r="18" spans="1:15" ht="18" customHeight="1" x14ac:dyDescent="0.25">
      <c r="A18" s="5"/>
      <c r="B18" s="52"/>
      <c r="C18" s="61"/>
      <c r="D18" s="62"/>
      <c r="E18" s="62"/>
      <c r="F18" s="62"/>
      <c r="G18" s="61"/>
      <c r="H18" s="52" t="s">
        <v>41</v>
      </c>
      <c r="I18" s="61"/>
      <c r="J18" s="52"/>
      <c r="K18" s="61"/>
      <c r="L18" s="62"/>
      <c r="M18" s="61"/>
      <c r="N18" s="61"/>
      <c r="O18" s="61"/>
    </row>
    <row r="19" spans="1:15" x14ac:dyDescent="0.25">
      <c r="A19" s="10">
        <v>1</v>
      </c>
      <c r="B19" s="54"/>
      <c r="C19" s="59"/>
      <c r="D19" s="45"/>
      <c r="E19" s="45"/>
      <c r="F19" s="45"/>
      <c r="G19" s="59"/>
      <c r="H19" s="54" t="s">
        <v>42</v>
      </c>
      <c r="I19" s="59">
        <v>0.23</v>
      </c>
      <c r="J19" s="54"/>
      <c r="K19" s="59"/>
      <c r="L19" s="45"/>
      <c r="M19" s="59"/>
      <c r="N19" s="59"/>
      <c r="O19" s="59">
        <f>C19+E19+G19+I19+K19+M19</f>
        <v>0.23</v>
      </c>
    </row>
    <row r="20" spans="1:15" ht="18" customHeight="1" x14ac:dyDescent="0.25">
      <c r="A20" s="5"/>
      <c r="B20" s="55" t="s">
        <v>21</v>
      </c>
      <c r="C20" s="56"/>
      <c r="D20" s="55"/>
      <c r="E20" s="44"/>
      <c r="F20" s="55" t="s">
        <v>21</v>
      </c>
      <c r="G20" s="56"/>
      <c r="H20" s="56"/>
      <c r="I20" s="56"/>
      <c r="J20" s="55" t="s">
        <v>21</v>
      </c>
      <c r="K20" s="61"/>
      <c r="L20" s="61"/>
      <c r="M20" s="61"/>
      <c r="N20" s="61"/>
      <c r="O20" s="61"/>
    </row>
    <row r="21" spans="1:15" x14ac:dyDescent="0.25">
      <c r="A21" s="10">
        <v>5.67</v>
      </c>
      <c r="B21" s="69" t="s">
        <v>12</v>
      </c>
      <c r="C21" s="59">
        <v>0.81</v>
      </c>
      <c r="D21" s="69"/>
      <c r="E21" s="45"/>
      <c r="F21" s="69" t="s">
        <v>13</v>
      </c>
      <c r="G21" s="59">
        <v>0.25</v>
      </c>
      <c r="H21" s="59"/>
      <c r="I21" s="59"/>
      <c r="J21" s="69" t="s">
        <v>13</v>
      </c>
      <c r="K21" s="59">
        <v>0.25</v>
      </c>
      <c r="L21" s="45"/>
      <c r="M21" s="59"/>
      <c r="N21" s="59"/>
      <c r="O21" s="59">
        <f>C21+E21+G21+I21+K21+M21</f>
        <v>1.31</v>
      </c>
    </row>
    <row r="22" spans="1:15" ht="15.75" customHeight="1" x14ac:dyDescent="0.25">
      <c r="A22" s="5"/>
      <c r="B22" s="55" t="s">
        <v>22</v>
      </c>
      <c r="C22" s="56"/>
      <c r="D22" s="55"/>
      <c r="E22" s="44"/>
      <c r="F22" s="55" t="s">
        <v>22</v>
      </c>
      <c r="G22" s="56"/>
      <c r="H22" s="56"/>
      <c r="I22" s="56"/>
      <c r="J22" s="55" t="s">
        <v>22</v>
      </c>
      <c r="K22" s="61"/>
      <c r="L22" s="61"/>
      <c r="M22" s="61"/>
      <c r="N22" s="61"/>
      <c r="O22" s="61"/>
    </row>
    <row r="23" spans="1:15" x14ac:dyDescent="0.25">
      <c r="A23" s="10">
        <v>5.68</v>
      </c>
      <c r="B23" s="69" t="s">
        <v>13</v>
      </c>
      <c r="C23" s="59">
        <v>0.25</v>
      </c>
      <c r="D23" s="69"/>
      <c r="E23" s="45"/>
      <c r="F23" s="69" t="s">
        <v>12</v>
      </c>
      <c r="G23" s="59">
        <v>0.81</v>
      </c>
      <c r="H23" s="59"/>
      <c r="I23" s="59"/>
      <c r="J23" s="69" t="s">
        <v>13</v>
      </c>
      <c r="K23" s="59">
        <v>0.25</v>
      </c>
      <c r="L23" s="45"/>
      <c r="M23" s="59"/>
      <c r="N23" s="59"/>
      <c r="O23" s="59">
        <f>C23+E23+G23+I23+K23+M23</f>
        <v>1.31</v>
      </c>
    </row>
    <row r="24" spans="1:15" ht="12" customHeight="1" x14ac:dyDescent="0.25">
      <c r="A24" s="5"/>
      <c r="B24" s="55"/>
      <c r="C24" s="56"/>
      <c r="D24" s="55" t="s">
        <v>23</v>
      </c>
      <c r="E24" s="44"/>
      <c r="F24" s="44"/>
      <c r="G24" s="56"/>
      <c r="H24" s="56"/>
      <c r="I24" s="56"/>
      <c r="J24" s="55" t="s">
        <v>23</v>
      </c>
      <c r="K24" s="61"/>
      <c r="L24" s="61"/>
      <c r="M24" s="61"/>
      <c r="N24" s="61"/>
      <c r="O24" s="61"/>
    </row>
    <row r="25" spans="1:15" x14ac:dyDescent="0.25">
      <c r="A25" s="10">
        <v>6</v>
      </c>
      <c r="B25" s="69"/>
      <c r="C25" s="59"/>
      <c r="D25" s="59" t="s">
        <v>12</v>
      </c>
      <c r="E25" s="45">
        <v>0.7</v>
      </c>
      <c r="F25" s="45"/>
      <c r="G25" s="59"/>
      <c r="H25" s="59"/>
      <c r="I25" s="59"/>
      <c r="J25" s="59" t="s">
        <v>12</v>
      </c>
      <c r="K25" s="59">
        <v>0.69</v>
      </c>
      <c r="L25" s="45"/>
      <c r="M25" s="59"/>
      <c r="N25" s="59"/>
      <c r="O25" s="59">
        <f>C25+E25+G25+I25+K25+M25</f>
        <v>1.39</v>
      </c>
    </row>
    <row r="26" spans="1:15" x14ac:dyDescent="0.25">
      <c r="A26" s="37"/>
      <c r="B26" s="76"/>
      <c r="C26" s="56"/>
      <c r="D26" s="56"/>
      <c r="E26" s="44"/>
      <c r="F26" s="76"/>
      <c r="G26" s="56"/>
      <c r="H26" s="56"/>
      <c r="I26" s="56"/>
      <c r="J26" s="56"/>
      <c r="K26" s="56"/>
      <c r="L26" s="44"/>
      <c r="M26" s="56"/>
      <c r="N26" s="56"/>
      <c r="O26" s="56"/>
    </row>
    <row r="27" spans="1:15" x14ac:dyDescent="0.25">
      <c r="A27" s="37"/>
      <c r="B27" s="76"/>
      <c r="C27" s="56"/>
      <c r="D27" s="56"/>
      <c r="E27" s="44"/>
      <c r="F27" s="76"/>
      <c r="G27" s="56"/>
      <c r="H27" s="56"/>
      <c r="I27" s="56"/>
      <c r="J27" s="56"/>
      <c r="K27" s="56"/>
      <c r="L27" s="44"/>
      <c r="M27" s="56"/>
      <c r="N27" s="56"/>
      <c r="O27" s="56"/>
    </row>
    <row r="28" spans="1:15" ht="16.5" customHeight="1" x14ac:dyDescent="0.25">
      <c r="A28" s="5"/>
      <c r="B28" s="55"/>
      <c r="C28" s="56"/>
      <c r="D28" s="44" t="s">
        <v>24</v>
      </c>
      <c r="E28" s="44"/>
      <c r="F28" s="55"/>
      <c r="G28" s="56"/>
      <c r="H28" s="56"/>
      <c r="I28" s="56"/>
      <c r="J28" s="44" t="s">
        <v>24</v>
      </c>
      <c r="K28" s="44"/>
      <c r="L28" s="61"/>
      <c r="M28" s="61"/>
      <c r="N28" s="61"/>
      <c r="O28" s="61"/>
    </row>
    <row r="29" spans="1:15" x14ac:dyDescent="0.25">
      <c r="A29" s="10">
        <v>6.5</v>
      </c>
      <c r="B29" s="69"/>
      <c r="C29" s="59"/>
      <c r="D29" s="45" t="s">
        <v>12</v>
      </c>
      <c r="E29" s="45">
        <v>0.75</v>
      </c>
      <c r="F29" s="45"/>
      <c r="G29" s="59"/>
      <c r="H29" s="59"/>
      <c r="I29" s="59"/>
      <c r="J29" s="45" t="s">
        <v>12</v>
      </c>
      <c r="K29" s="45">
        <v>0.75</v>
      </c>
      <c r="L29" s="45"/>
      <c r="M29" s="59"/>
      <c r="N29" s="59"/>
      <c r="O29" s="59">
        <f>C29+E29+G29+I29+K29+M29</f>
        <v>1.5</v>
      </c>
    </row>
    <row r="30" spans="1:15" x14ac:dyDescent="0.25">
      <c r="A30" s="19"/>
      <c r="B30" s="61"/>
      <c r="C30" s="61"/>
      <c r="D30" s="61"/>
      <c r="E30" s="61"/>
      <c r="F30" s="62"/>
      <c r="G30" s="61"/>
      <c r="H30" s="61"/>
      <c r="I30" s="61"/>
      <c r="J30" s="61"/>
      <c r="K30" s="61"/>
      <c r="L30" s="56"/>
      <c r="M30" s="56"/>
      <c r="N30" s="56"/>
      <c r="O30" s="61"/>
    </row>
    <row r="31" spans="1:15" x14ac:dyDescent="0.25">
      <c r="A31" s="19">
        <f>SUM(A4:A30)</f>
        <v>72.710000000000008</v>
      </c>
      <c r="B31" s="59" t="s">
        <v>10</v>
      </c>
      <c r="C31" s="59">
        <v>1</v>
      </c>
      <c r="D31" s="63"/>
      <c r="E31" s="59">
        <f>SUM(E4:E30)</f>
        <v>2.58</v>
      </c>
      <c r="F31" s="45"/>
      <c r="G31" s="59">
        <f>SUM(G4:G30)</f>
        <v>4.17</v>
      </c>
      <c r="H31" s="59"/>
      <c r="I31" s="59">
        <f>SUM(I4:I30)</f>
        <v>2.2799999999999998</v>
      </c>
      <c r="J31" s="59"/>
      <c r="K31" s="59">
        <f>SUM(K4:K30)</f>
        <v>4.04</v>
      </c>
      <c r="L31" s="63"/>
      <c r="M31" s="63">
        <v>0</v>
      </c>
      <c r="N31" s="63">
        <v>0</v>
      </c>
      <c r="O31" s="59">
        <f>SUM(O4:O30)</f>
        <v>16.770000000000003</v>
      </c>
    </row>
    <row r="32" spans="1:15" x14ac:dyDescent="0.25">
      <c r="A32" s="1"/>
      <c r="B32" s="1"/>
      <c r="C32" s="1"/>
      <c r="D32" s="1"/>
      <c r="E32" s="1"/>
      <c r="F32" s="2"/>
      <c r="G32" s="1"/>
      <c r="H32" s="1"/>
      <c r="I32" s="1"/>
      <c r="J32" s="22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2"/>
      <c r="G33" s="1"/>
      <c r="H33" s="1" t="s">
        <v>25</v>
      </c>
      <c r="I33" s="1"/>
      <c r="J33" s="22"/>
      <c r="K33" s="23">
        <f>O31*4.33</f>
        <v>72.614100000000008</v>
      </c>
      <c r="L33" s="23"/>
      <c r="M33" s="23"/>
      <c r="N33" s="23"/>
      <c r="O33" s="1"/>
    </row>
    <row r="34" spans="1:15" x14ac:dyDescent="0.25">
      <c r="A34" s="1"/>
      <c r="B34" s="1" t="s">
        <v>26</v>
      </c>
      <c r="C34" s="1"/>
      <c r="D34" s="1"/>
      <c r="E34" s="1"/>
      <c r="F34" s="2"/>
      <c r="G34" s="1"/>
      <c r="H34" s="1"/>
      <c r="I34" s="14">
        <f>O31</f>
        <v>16.770000000000003</v>
      </c>
      <c r="J34" s="1"/>
      <c r="K34" s="1"/>
      <c r="L34" s="1"/>
      <c r="M34" s="1"/>
      <c r="N34" s="1"/>
      <c r="O34" s="1"/>
    </row>
    <row r="35" spans="1:15" x14ac:dyDescent="0.25">
      <c r="A35" s="1"/>
      <c r="B35" s="1" t="s">
        <v>27</v>
      </c>
      <c r="C35" s="1"/>
      <c r="D35" s="1"/>
      <c r="E35" s="24"/>
      <c r="F35" s="25" t="s">
        <v>44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 t="s">
        <v>28</v>
      </c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25" workbookViewId="0">
      <selection activeCell="E42" sqref="E42"/>
    </sheetView>
  </sheetViews>
  <sheetFormatPr baseColWidth="10" defaultRowHeight="15" x14ac:dyDescent="0.25"/>
  <cols>
    <col min="1" max="1" width="6.5703125" customWidth="1"/>
    <col min="2" max="2" width="16.7109375" customWidth="1"/>
    <col min="3" max="3" width="6" customWidth="1"/>
    <col min="4" max="4" width="14.140625" customWidth="1"/>
    <col min="5" max="5" width="6.42578125" customWidth="1"/>
    <col min="6" max="6" width="14.42578125" customWidth="1"/>
    <col min="7" max="7" width="7.28515625" customWidth="1"/>
    <col min="8" max="8" width="13" customWidth="1"/>
    <col min="9" max="9" width="5.28515625" customWidth="1"/>
    <col min="10" max="10" width="13.7109375" customWidth="1"/>
    <col min="11" max="11" width="6.5703125" customWidth="1"/>
    <col min="12" max="12" width="6.28515625" customWidth="1"/>
    <col min="13" max="14" width="5.7109375" customWidth="1"/>
    <col min="15" max="15" width="5.5703125" customWidth="1"/>
  </cols>
  <sheetData>
    <row r="1" spans="1:15" x14ac:dyDescent="0.25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45</v>
      </c>
      <c r="O3" s="3" t="s">
        <v>10</v>
      </c>
    </row>
    <row r="4" spans="1:15" x14ac:dyDescent="0.25">
      <c r="A4" s="46"/>
      <c r="B4" s="70"/>
      <c r="C4" s="71"/>
      <c r="D4" s="70" t="s">
        <v>37</v>
      </c>
      <c r="E4" s="71"/>
      <c r="F4" s="72"/>
      <c r="G4" s="71"/>
      <c r="H4" s="70"/>
      <c r="I4" s="71"/>
      <c r="J4" s="70" t="s">
        <v>38</v>
      </c>
      <c r="K4" s="71"/>
      <c r="L4" s="70"/>
      <c r="M4" s="71"/>
      <c r="N4" s="71"/>
      <c r="O4" s="71"/>
    </row>
    <row r="5" spans="1:15" x14ac:dyDescent="0.25">
      <c r="A5" s="49">
        <v>4</v>
      </c>
      <c r="B5" s="73"/>
      <c r="C5" s="74"/>
      <c r="D5" s="73" t="s">
        <v>12</v>
      </c>
      <c r="E5" s="74">
        <v>0.68</v>
      </c>
      <c r="F5" s="75"/>
      <c r="G5" s="74"/>
      <c r="H5" s="73"/>
      <c r="I5" s="74"/>
      <c r="J5" s="73" t="s">
        <v>39</v>
      </c>
      <c r="K5" s="74">
        <v>0.25</v>
      </c>
      <c r="L5" s="73"/>
      <c r="M5" s="74"/>
      <c r="N5" s="74"/>
      <c r="O5" s="74">
        <f>K5+I5+G5+E5+C5</f>
        <v>0.93</v>
      </c>
    </row>
    <row r="6" spans="1:15" x14ac:dyDescent="0.25">
      <c r="A6" s="37"/>
      <c r="B6" s="55" t="s">
        <v>11</v>
      </c>
      <c r="C6" s="56"/>
      <c r="D6" s="57"/>
      <c r="E6" s="56"/>
      <c r="F6" s="55" t="s">
        <v>11</v>
      </c>
      <c r="G6" s="58" t="s">
        <v>29</v>
      </c>
      <c r="H6" s="57"/>
      <c r="I6" s="44"/>
      <c r="J6" s="55" t="s">
        <v>11</v>
      </c>
      <c r="K6" s="56"/>
      <c r="L6" s="57"/>
      <c r="M6" s="56"/>
      <c r="N6" s="56"/>
      <c r="O6" s="56"/>
    </row>
    <row r="7" spans="1:15" x14ac:dyDescent="0.25">
      <c r="A7" s="10">
        <v>10.7</v>
      </c>
      <c r="B7" s="59" t="s">
        <v>12</v>
      </c>
      <c r="C7" s="59">
        <v>1.1000000000000001</v>
      </c>
      <c r="D7" s="59"/>
      <c r="E7" s="60"/>
      <c r="F7" s="45" t="s">
        <v>13</v>
      </c>
      <c r="G7" s="59">
        <v>0.27</v>
      </c>
      <c r="H7" s="59"/>
      <c r="I7" s="59"/>
      <c r="J7" s="59" t="s">
        <v>12</v>
      </c>
      <c r="K7" s="59">
        <v>1.1000000000000001</v>
      </c>
      <c r="L7" s="59"/>
      <c r="M7" s="59"/>
      <c r="N7" s="59"/>
      <c r="O7" s="59">
        <f>C7+E7+G7+I7+K7+M7</f>
        <v>2.4700000000000002</v>
      </c>
    </row>
    <row r="8" spans="1:15" x14ac:dyDescent="0.25">
      <c r="A8" s="5"/>
      <c r="B8" s="55"/>
      <c r="C8" s="61"/>
      <c r="D8" s="57" t="s">
        <v>14</v>
      </c>
      <c r="E8" s="61"/>
      <c r="F8" s="55"/>
      <c r="G8" s="61"/>
      <c r="H8" s="55"/>
      <c r="I8" s="62"/>
      <c r="J8" s="57" t="s">
        <v>14</v>
      </c>
      <c r="K8" s="61"/>
      <c r="L8" s="61"/>
      <c r="M8" s="61"/>
      <c r="N8" s="61"/>
      <c r="O8" s="61"/>
    </row>
    <row r="9" spans="1:15" x14ac:dyDescent="0.25">
      <c r="A9" s="10">
        <v>6</v>
      </c>
      <c r="B9" s="59"/>
      <c r="C9" s="59"/>
      <c r="D9" s="59" t="s">
        <v>12</v>
      </c>
      <c r="E9" s="60">
        <v>0.88</v>
      </c>
      <c r="F9" s="45"/>
      <c r="G9" s="59"/>
      <c r="H9" s="59"/>
      <c r="I9" s="59"/>
      <c r="J9" s="59" t="s">
        <v>15</v>
      </c>
      <c r="K9" s="59">
        <v>0.5</v>
      </c>
      <c r="L9" s="59"/>
      <c r="M9" s="59"/>
      <c r="N9" s="59"/>
      <c r="O9" s="59">
        <f>C9+E9+G9+I9+K9+M9</f>
        <v>1.38</v>
      </c>
    </row>
    <row r="10" spans="1:15" ht="16.5" customHeight="1" x14ac:dyDescent="0.25">
      <c r="A10" s="5"/>
      <c r="B10" s="55" t="s">
        <v>16</v>
      </c>
      <c r="C10" s="61"/>
      <c r="D10" s="55" t="s">
        <v>16</v>
      </c>
      <c r="E10" s="61"/>
      <c r="F10" s="55" t="s">
        <v>16</v>
      </c>
      <c r="G10" s="62"/>
      <c r="H10" s="55" t="s">
        <v>16</v>
      </c>
      <c r="I10" s="62"/>
      <c r="J10" s="55" t="s">
        <v>16</v>
      </c>
      <c r="K10" s="61"/>
      <c r="L10" s="61"/>
      <c r="M10" s="61"/>
      <c r="N10" s="61"/>
      <c r="O10" s="61"/>
    </row>
    <row r="11" spans="1:15" x14ac:dyDescent="0.25">
      <c r="A11" s="10">
        <v>10.83</v>
      </c>
      <c r="B11" s="59" t="s">
        <v>13</v>
      </c>
      <c r="C11" s="59">
        <v>0.25</v>
      </c>
      <c r="D11" s="59" t="s">
        <v>13</v>
      </c>
      <c r="E11" s="45">
        <v>0.25</v>
      </c>
      <c r="F11" s="60" t="s">
        <v>12</v>
      </c>
      <c r="G11" s="63">
        <v>1.5</v>
      </c>
      <c r="H11" s="59" t="s">
        <v>13</v>
      </c>
      <c r="I11" s="59">
        <v>0.25</v>
      </c>
      <c r="J11" s="59" t="s">
        <v>13</v>
      </c>
      <c r="K11" s="59">
        <v>0.25</v>
      </c>
      <c r="L11" s="59"/>
      <c r="M11" s="59"/>
      <c r="N11" s="59"/>
      <c r="O11" s="59">
        <f>C11+E11+G11+I11+K11+M11</f>
        <v>2.5</v>
      </c>
    </row>
    <row r="12" spans="1:15" x14ac:dyDescent="0.25">
      <c r="A12" s="5"/>
      <c r="B12" s="61" t="s">
        <v>17</v>
      </c>
      <c r="C12" s="61"/>
      <c r="D12" s="61"/>
      <c r="E12" s="62"/>
      <c r="F12" s="62" t="s">
        <v>17</v>
      </c>
      <c r="G12" s="62"/>
      <c r="H12" s="61"/>
      <c r="I12" s="61"/>
      <c r="J12" s="61" t="s">
        <v>17</v>
      </c>
      <c r="K12" s="61"/>
      <c r="L12" s="61"/>
      <c r="M12" s="61"/>
      <c r="N12" s="61"/>
      <c r="O12" s="61"/>
    </row>
    <row r="13" spans="1:15" ht="30.75" customHeight="1" x14ac:dyDescent="0.25">
      <c r="A13" s="10">
        <v>8</v>
      </c>
      <c r="B13" s="45" t="s">
        <v>36</v>
      </c>
      <c r="C13" s="59">
        <v>0.48</v>
      </c>
      <c r="D13" s="45"/>
      <c r="E13" s="45"/>
      <c r="F13" s="60" t="s">
        <v>12</v>
      </c>
      <c r="G13" s="59">
        <v>1.1100000000000001</v>
      </c>
      <c r="H13" s="59"/>
      <c r="I13" s="59"/>
      <c r="J13" s="59" t="s">
        <v>13</v>
      </c>
      <c r="K13" s="59">
        <v>0.25</v>
      </c>
      <c r="L13" s="45"/>
      <c r="M13" s="59"/>
      <c r="N13" s="59"/>
      <c r="O13" s="59">
        <f>C13+E13+G13+I13+K13+M13</f>
        <v>1.84</v>
      </c>
    </row>
    <row r="14" spans="1:15" x14ac:dyDescent="0.25">
      <c r="A14" s="5"/>
      <c r="B14" s="64"/>
      <c r="C14" s="61"/>
      <c r="D14" s="62"/>
      <c r="E14" s="62"/>
      <c r="F14" s="65" t="s">
        <v>34</v>
      </c>
      <c r="G14" s="61"/>
      <c r="H14" s="64"/>
      <c r="I14" s="61"/>
      <c r="J14" s="61"/>
      <c r="K14" s="61"/>
      <c r="L14" s="62"/>
      <c r="M14" s="61"/>
      <c r="N14" s="61"/>
      <c r="O14" s="61"/>
    </row>
    <row r="15" spans="1:15" x14ac:dyDescent="0.25">
      <c r="A15" s="10">
        <v>1</v>
      </c>
      <c r="B15" s="66"/>
      <c r="C15" s="59"/>
      <c r="D15" s="45"/>
      <c r="E15" s="45"/>
      <c r="F15" s="67" t="s">
        <v>35</v>
      </c>
      <c r="G15" s="59">
        <v>0.23</v>
      </c>
      <c r="H15" s="66"/>
      <c r="I15" s="59"/>
      <c r="J15" s="59"/>
      <c r="K15" s="59"/>
      <c r="L15" s="45"/>
      <c r="M15" s="59"/>
      <c r="N15" s="59"/>
      <c r="O15" s="59">
        <f>C15+E15+G15+I15+K15+M15</f>
        <v>0.23</v>
      </c>
    </row>
    <row r="16" spans="1:15" ht="14.25" customHeight="1" x14ac:dyDescent="0.25">
      <c r="A16" s="37"/>
      <c r="B16" s="55" t="s">
        <v>18</v>
      </c>
      <c r="C16" s="58" t="s">
        <v>29</v>
      </c>
      <c r="D16" s="44"/>
      <c r="E16" s="44"/>
      <c r="F16" s="55"/>
      <c r="G16" s="56"/>
      <c r="H16" s="55" t="s">
        <v>18</v>
      </c>
      <c r="I16" s="56"/>
      <c r="J16" s="44"/>
      <c r="K16" s="56"/>
      <c r="L16" s="56"/>
      <c r="M16" s="56"/>
      <c r="N16" s="56"/>
      <c r="O16" s="56"/>
    </row>
    <row r="17" spans="1:15" x14ac:dyDescent="0.25">
      <c r="A17" s="10">
        <v>7</v>
      </c>
      <c r="B17" s="59" t="s">
        <v>12</v>
      </c>
      <c r="C17" s="59">
        <v>0.81</v>
      </c>
      <c r="D17" s="45"/>
      <c r="E17" s="45"/>
      <c r="F17" s="45"/>
      <c r="G17" s="59"/>
      <c r="H17" s="59" t="s">
        <v>12</v>
      </c>
      <c r="I17" s="59">
        <v>0.8</v>
      </c>
      <c r="J17" s="45"/>
      <c r="K17" s="59"/>
      <c r="L17" s="45"/>
      <c r="M17" s="59"/>
      <c r="N17" s="59"/>
      <c r="O17" s="59">
        <f>C17+E17+G17+I17+K17+M17</f>
        <v>1.61</v>
      </c>
    </row>
    <row r="18" spans="1:15" x14ac:dyDescent="0.25">
      <c r="A18" s="5"/>
      <c r="B18" s="55"/>
      <c r="C18" s="56"/>
      <c r="D18" s="44"/>
      <c r="E18" s="44"/>
      <c r="F18" s="44"/>
      <c r="G18" s="56"/>
      <c r="H18" s="55" t="s">
        <v>19</v>
      </c>
      <c r="I18" s="56"/>
      <c r="J18" s="44"/>
      <c r="K18" s="61"/>
      <c r="L18" s="61"/>
      <c r="M18" s="61"/>
      <c r="N18" s="61"/>
      <c r="O18" s="61"/>
    </row>
    <row r="19" spans="1:15" x14ac:dyDescent="0.25">
      <c r="A19" s="37">
        <v>4.33</v>
      </c>
      <c r="B19" s="68"/>
      <c r="C19" s="56"/>
      <c r="D19" s="44"/>
      <c r="E19" s="44"/>
      <c r="F19" s="44"/>
      <c r="G19" s="56"/>
      <c r="H19" s="44" t="s">
        <v>40</v>
      </c>
      <c r="I19" s="56">
        <v>1</v>
      </c>
      <c r="J19" s="44"/>
      <c r="K19" s="56"/>
      <c r="L19" s="44"/>
      <c r="M19" s="56"/>
      <c r="N19" s="56"/>
      <c r="O19" s="56">
        <f>C19+E19+G19+I19+K19+M19</f>
        <v>1</v>
      </c>
    </row>
    <row r="20" spans="1:15" ht="18" customHeight="1" x14ac:dyDescent="0.25">
      <c r="A20" s="5"/>
      <c r="B20" s="52"/>
      <c r="C20" s="61"/>
      <c r="D20" s="62"/>
      <c r="E20" s="62"/>
      <c r="F20" s="62"/>
      <c r="G20" s="61"/>
      <c r="H20" s="52" t="s">
        <v>41</v>
      </c>
      <c r="I20" s="61"/>
      <c r="J20" s="52"/>
      <c r="K20" s="61"/>
      <c r="L20" s="62"/>
      <c r="M20" s="61"/>
      <c r="N20" s="61"/>
      <c r="O20" s="61"/>
    </row>
    <row r="21" spans="1:15" x14ac:dyDescent="0.25">
      <c r="A21" s="10">
        <v>1</v>
      </c>
      <c r="B21" s="54"/>
      <c r="C21" s="59"/>
      <c r="D21" s="45"/>
      <c r="E21" s="45"/>
      <c r="F21" s="45"/>
      <c r="G21" s="59"/>
      <c r="H21" s="54" t="s">
        <v>42</v>
      </c>
      <c r="I21" s="59">
        <v>0.23</v>
      </c>
      <c r="J21" s="54"/>
      <c r="K21" s="59"/>
      <c r="L21" s="45"/>
      <c r="M21" s="59"/>
      <c r="N21" s="59"/>
      <c r="O21" s="59">
        <f>C21+E21+G21+I21+K21+M21</f>
        <v>0.23</v>
      </c>
    </row>
    <row r="22" spans="1:15" ht="18" customHeight="1" x14ac:dyDescent="0.25">
      <c r="A22" s="5"/>
      <c r="B22" s="55" t="s">
        <v>21</v>
      </c>
      <c r="C22" s="56"/>
      <c r="D22" s="55"/>
      <c r="E22" s="44"/>
      <c r="F22" s="55" t="s">
        <v>21</v>
      </c>
      <c r="G22" s="56"/>
      <c r="H22" s="56"/>
      <c r="I22" s="56"/>
      <c r="J22" s="55" t="s">
        <v>21</v>
      </c>
      <c r="K22" s="61"/>
      <c r="L22" s="61"/>
      <c r="M22" s="61"/>
      <c r="N22" s="61"/>
      <c r="O22" s="61"/>
    </row>
    <row r="23" spans="1:15" x14ac:dyDescent="0.25">
      <c r="A23" s="10">
        <v>5.67</v>
      </c>
      <c r="B23" s="69" t="s">
        <v>12</v>
      </c>
      <c r="C23" s="59">
        <v>0.81</v>
      </c>
      <c r="D23" s="69"/>
      <c r="E23" s="45"/>
      <c r="F23" s="69" t="s">
        <v>13</v>
      </c>
      <c r="G23" s="59">
        <v>0.25</v>
      </c>
      <c r="H23" s="59"/>
      <c r="I23" s="59"/>
      <c r="J23" s="69" t="s">
        <v>13</v>
      </c>
      <c r="K23" s="59">
        <v>0.25</v>
      </c>
      <c r="L23" s="45"/>
      <c r="M23" s="59"/>
      <c r="N23" s="59"/>
      <c r="O23" s="59">
        <f>C23+E23+G23+I23+K23+M23</f>
        <v>1.31</v>
      </c>
    </row>
    <row r="24" spans="1:15" ht="15.75" customHeight="1" x14ac:dyDescent="0.25">
      <c r="A24" s="5"/>
      <c r="B24" s="55" t="s">
        <v>22</v>
      </c>
      <c r="C24" s="56"/>
      <c r="D24" s="55"/>
      <c r="E24" s="44"/>
      <c r="F24" s="55" t="s">
        <v>22</v>
      </c>
      <c r="G24" s="56"/>
      <c r="H24" s="56"/>
      <c r="I24" s="56"/>
      <c r="J24" s="55" t="s">
        <v>22</v>
      </c>
      <c r="K24" s="61"/>
      <c r="L24" s="61"/>
      <c r="M24" s="61"/>
      <c r="N24" s="61"/>
      <c r="O24" s="61"/>
    </row>
    <row r="25" spans="1:15" x14ac:dyDescent="0.25">
      <c r="A25" s="10">
        <v>5.68</v>
      </c>
      <c r="B25" s="69" t="s">
        <v>13</v>
      </c>
      <c r="C25" s="59">
        <v>0.25</v>
      </c>
      <c r="D25" s="69"/>
      <c r="E25" s="45"/>
      <c r="F25" s="69" t="s">
        <v>12</v>
      </c>
      <c r="G25" s="59">
        <v>0.81</v>
      </c>
      <c r="H25" s="59"/>
      <c r="I25" s="59"/>
      <c r="J25" s="69" t="s">
        <v>13</v>
      </c>
      <c r="K25" s="59">
        <v>0.25</v>
      </c>
      <c r="L25" s="45"/>
      <c r="M25" s="59"/>
      <c r="N25" s="59"/>
      <c r="O25" s="59">
        <f>C25+E25+G25+I25+K25+M25</f>
        <v>1.31</v>
      </c>
    </row>
    <row r="26" spans="1:15" ht="12" customHeight="1" x14ac:dyDescent="0.25">
      <c r="A26" s="5"/>
      <c r="B26" s="55"/>
      <c r="C26" s="56"/>
      <c r="D26" s="55" t="s">
        <v>23</v>
      </c>
      <c r="E26" s="44"/>
      <c r="F26" s="44"/>
      <c r="G26" s="56"/>
      <c r="H26" s="56"/>
      <c r="I26" s="56"/>
      <c r="J26" s="55" t="s">
        <v>23</v>
      </c>
      <c r="K26" s="61"/>
      <c r="L26" s="61"/>
      <c r="M26" s="61"/>
      <c r="N26" s="61"/>
      <c r="O26" s="61"/>
    </row>
    <row r="27" spans="1:15" x14ac:dyDescent="0.25">
      <c r="A27" s="10">
        <v>6</v>
      </c>
      <c r="B27" s="69"/>
      <c r="C27" s="59"/>
      <c r="D27" s="59" t="s">
        <v>12</v>
      </c>
      <c r="E27" s="45">
        <v>0.7</v>
      </c>
      <c r="F27" s="45"/>
      <c r="G27" s="59"/>
      <c r="H27" s="59"/>
      <c r="I27" s="59"/>
      <c r="J27" s="59" t="s">
        <v>12</v>
      </c>
      <c r="K27" s="59">
        <v>0.69</v>
      </c>
      <c r="L27" s="45"/>
      <c r="M27" s="59"/>
      <c r="N27" s="59"/>
      <c r="O27" s="59">
        <f>C27+E27+G27+I27+K27+M27</f>
        <v>1.39</v>
      </c>
    </row>
    <row r="28" spans="1:15" x14ac:dyDescent="0.25">
      <c r="A28" s="37"/>
      <c r="B28" s="76"/>
      <c r="C28" s="56"/>
      <c r="D28" s="56"/>
      <c r="E28" s="44"/>
      <c r="F28" s="76"/>
      <c r="G28" s="56"/>
      <c r="H28" s="56"/>
      <c r="I28" s="56"/>
      <c r="J28" s="56"/>
      <c r="K28" s="56"/>
      <c r="L28" s="44"/>
      <c r="M28" s="56"/>
      <c r="N28" s="56"/>
      <c r="O28" s="56"/>
    </row>
    <row r="29" spans="1:15" x14ac:dyDescent="0.25">
      <c r="A29" s="37"/>
      <c r="B29" s="76"/>
      <c r="C29" s="56"/>
      <c r="D29" s="56"/>
      <c r="E29" s="44"/>
      <c r="F29" s="76"/>
      <c r="G29" s="56"/>
      <c r="H29" s="56"/>
      <c r="I29" s="56"/>
      <c r="J29" s="56"/>
      <c r="K29" s="56"/>
      <c r="L29" s="44"/>
      <c r="M29" s="56"/>
      <c r="N29" s="56"/>
      <c r="O29" s="56"/>
    </row>
    <row r="30" spans="1:15" ht="16.5" customHeight="1" x14ac:dyDescent="0.25">
      <c r="A30" s="5"/>
      <c r="B30" s="55"/>
      <c r="C30" s="56"/>
      <c r="D30" s="44" t="s">
        <v>24</v>
      </c>
      <c r="E30" s="44"/>
      <c r="F30" s="55"/>
      <c r="G30" s="56"/>
      <c r="H30" s="56"/>
      <c r="I30" s="56"/>
      <c r="J30" s="44" t="s">
        <v>24</v>
      </c>
      <c r="K30" s="44"/>
      <c r="L30" s="61"/>
      <c r="M30" s="61"/>
      <c r="N30" s="61"/>
      <c r="O30" s="61"/>
    </row>
    <row r="31" spans="1:15" x14ac:dyDescent="0.25">
      <c r="A31" s="10">
        <v>6.5</v>
      </c>
      <c r="B31" s="69"/>
      <c r="C31" s="59"/>
      <c r="D31" s="45" t="s">
        <v>12</v>
      </c>
      <c r="E31" s="45">
        <v>0.75</v>
      </c>
      <c r="F31" s="45"/>
      <c r="G31" s="59"/>
      <c r="H31" s="59"/>
      <c r="I31" s="59"/>
      <c r="J31" s="45" t="s">
        <v>12</v>
      </c>
      <c r="K31" s="45">
        <v>0.75</v>
      </c>
      <c r="L31" s="45"/>
      <c r="M31" s="59"/>
      <c r="N31" s="59"/>
      <c r="O31" s="59">
        <f>C31+E31+G31+I31+K31+M31</f>
        <v>1.5</v>
      </c>
    </row>
    <row r="32" spans="1:15" x14ac:dyDescent="0.25">
      <c r="A32" s="19"/>
      <c r="B32" s="61"/>
      <c r="C32" s="61"/>
      <c r="D32" s="61"/>
      <c r="E32" s="61"/>
      <c r="F32" s="62"/>
      <c r="G32" s="61"/>
      <c r="H32" s="61"/>
      <c r="I32" s="61"/>
      <c r="J32" s="61"/>
      <c r="K32" s="61"/>
      <c r="L32" s="56"/>
      <c r="M32" s="56"/>
      <c r="N32" s="56"/>
      <c r="O32" s="61"/>
    </row>
    <row r="33" spans="1:15" x14ac:dyDescent="0.25">
      <c r="A33" s="19">
        <f>SUM(A4:A32)</f>
        <v>76.710000000000008</v>
      </c>
      <c r="B33" s="59" t="s">
        <v>10</v>
      </c>
      <c r="C33" s="59">
        <v>1</v>
      </c>
      <c r="D33" s="63"/>
      <c r="E33" s="59">
        <v>3.26</v>
      </c>
      <c r="F33" s="45"/>
      <c r="G33" s="59">
        <f>SUM(G4:G32)</f>
        <v>4.17</v>
      </c>
      <c r="H33" s="59"/>
      <c r="I33" s="59">
        <f>SUM(I5:I32)</f>
        <v>2.2799999999999998</v>
      </c>
      <c r="J33" s="59"/>
      <c r="K33" s="59">
        <f>SUM(K5:K32)</f>
        <v>4.29</v>
      </c>
      <c r="L33" s="63"/>
      <c r="M33" s="63">
        <v>0</v>
      </c>
      <c r="N33" s="63">
        <v>0</v>
      </c>
      <c r="O33" s="59">
        <f>SUM(O5:O32)</f>
        <v>17.700000000000003</v>
      </c>
    </row>
    <row r="34" spans="1:15" x14ac:dyDescent="0.25">
      <c r="A34" s="1"/>
      <c r="B34" s="1"/>
      <c r="C34" s="1"/>
      <c r="D34" s="1"/>
      <c r="E34" s="1"/>
      <c r="F34" s="2"/>
      <c r="G34" s="1"/>
      <c r="H34" s="1"/>
      <c r="I34" s="1"/>
      <c r="J34" s="22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2"/>
      <c r="G35" s="1"/>
      <c r="H35" s="1" t="s">
        <v>25</v>
      </c>
      <c r="I35" s="1"/>
      <c r="J35" s="22"/>
      <c r="K35" s="23">
        <f>O33*4.33</f>
        <v>76.64100000000002</v>
      </c>
      <c r="L35" s="23"/>
      <c r="M35" s="23"/>
      <c r="N35" s="23"/>
      <c r="O35" s="1"/>
    </row>
    <row r="36" spans="1:15" x14ac:dyDescent="0.25">
      <c r="A36" s="1"/>
      <c r="B36" s="1" t="s">
        <v>26</v>
      </c>
      <c r="C36" s="1"/>
      <c r="D36" s="1"/>
      <c r="E36" s="1"/>
      <c r="F36" s="2"/>
      <c r="G36" s="1"/>
      <c r="H36" s="1"/>
      <c r="I36" s="14">
        <f>O33</f>
        <v>17.700000000000003</v>
      </c>
      <c r="J36" s="1"/>
      <c r="K36" s="1"/>
      <c r="L36" s="1"/>
      <c r="M36" s="1"/>
      <c r="N36" s="1"/>
      <c r="O36" s="1"/>
    </row>
    <row r="37" spans="1:15" x14ac:dyDescent="0.25">
      <c r="A37" s="1"/>
      <c r="B37" s="1" t="s">
        <v>27</v>
      </c>
      <c r="C37" s="1"/>
      <c r="D37" s="1"/>
      <c r="E37" s="24"/>
      <c r="F37" s="25" t="s">
        <v>44</v>
      </c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 t="s">
        <v>28</v>
      </c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5" sqref="G25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7" workbookViewId="0">
      <selection sqref="A1:N36"/>
    </sheetView>
  </sheetViews>
  <sheetFormatPr baseColWidth="10" defaultRowHeight="15" x14ac:dyDescent="0.25"/>
  <cols>
    <col min="1" max="1" width="6.85546875" customWidth="1"/>
    <col min="2" max="2" width="17" customWidth="1"/>
    <col min="3" max="3" width="6.42578125" customWidth="1"/>
    <col min="4" max="4" width="13.5703125" customWidth="1"/>
    <col min="5" max="5" width="6.28515625" customWidth="1"/>
    <col min="6" max="6" width="13.28515625" customWidth="1"/>
    <col min="7" max="7" width="6.5703125" customWidth="1"/>
    <col min="8" max="8" width="14.140625" customWidth="1"/>
    <col min="9" max="9" width="6" customWidth="1"/>
    <col min="10" max="10" width="13.140625" customWidth="1"/>
    <col min="11" max="11" width="7" customWidth="1"/>
    <col min="12" max="12" width="8.5703125" customWidth="1"/>
    <col min="13" max="13" width="5.4257812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46"/>
      <c r="B4" s="47"/>
      <c r="C4" s="46"/>
      <c r="D4" s="47" t="s">
        <v>37</v>
      </c>
      <c r="E4" s="46"/>
      <c r="F4" s="48"/>
      <c r="G4" s="46"/>
      <c r="H4" s="47"/>
      <c r="I4" s="46"/>
      <c r="J4" s="47" t="s">
        <v>38</v>
      </c>
      <c r="K4" s="46"/>
      <c r="L4" s="47"/>
      <c r="M4" s="46"/>
      <c r="N4" s="46"/>
    </row>
    <row r="5" spans="1:14" x14ac:dyDescent="0.25">
      <c r="A5" s="49">
        <v>4</v>
      </c>
      <c r="B5" s="50"/>
      <c r="C5" s="49"/>
      <c r="D5" s="50" t="s">
        <v>12</v>
      </c>
      <c r="E5" s="49">
        <v>0.68</v>
      </c>
      <c r="F5" s="51"/>
      <c r="G5" s="49"/>
      <c r="H5" s="50"/>
      <c r="I5" s="49"/>
      <c r="J5" s="50" t="s">
        <v>39</v>
      </c>
      <c r="K5" s="49">
        <v>0.25</v>
      </c>
      <c r="L5" s="50"/>
      <c r="M5" s="49"/>
      <c r="N5" s="49">
        <f>K5+I5+G5+E5+C5</f>
        <v>0.93</v>
      </c>
    </row>
    <row r="6" spans="1:14" x14ac:dyDescent="0.25">
      <c r="A6" s="37"/>
      <c r="B6" s="6" t="s">
        <v>11</v>
      </c>
      <c r="C6" s="16"/>
      <c r="D6" s="8"/>
      <c r="E6" s="16"/>
      <c r="F6" s="6" t="s">
        <v>11</v>
      </c>
      <c r="G6" s="27" t="s">
        <v>29</v>
      </c>
      <c r="H6" s="8"/>
      <c r="I6" s="17"/>
      <c r="J6" s="6" t="s">
        <v>11</v>
      </c>
      <c r="K6" s="16"/>
      <c r="L6" s="8"/>
      <c r="M6" s="16"/>
      <c r="N6" s="16"/>
    </row>
    <row r="7" spans="1:14" x14ac:dyDescent="0.25">
      <c r="A7" s="10">
        <v>12</v>
      </c>
      <c r="B7" s="11" t="s">
        <v>12</v>
      </c>
      <c r="C7" s="11">
        <v>1.25</v>
      </c>
      <c r="D7" s="11"/>
      <c r="E7" s="12"/>
      <c r="F7" s="13" t="s">
        <v>13</v>
      </c>
      <c r="G7" s="11">
        <v>0.27</v>
      </c>
      <c r="H7" s="11"/>
      <c r="I7" s="11"/>
      <c r="J7" s="11" t="s">
        <v>12</v>
      </c>
      <c r="K7" s="11">
        <v>1.25</v>
      </c>
      <c r="L7" s="11"/>
      <c r="M7" s="11"/>
      <c r="N7" s="11">
        <f>C7+E7+G7+I7+K7+M7</f>
        <v>2.77</v>
      </c>
    </row>
    <row r="8" spans="1:14" x14ac:dyDescent="0.25">
      <c r="A8" s="5"/>
      <c r="B8" s="6"/>
      <c r="C8" s="7"/>
      <c r="D8" s="8" t="s">
        <v>14</v>
      </c>
      <c r="E8" s="7"/>
      <c r="F8" s="6"/>
      <c r="G8" s="7"/>
      <c r="H8" s="6"/>
      <c r="I8" s="9"/>
      <c r="J8" s="8" t="s">
        <v>14</v>
      </c>
      <c r="K8" s="7"/>
      <c r="L8" s="7"/>
      <c r="M8" s="7"/>
      <c r="N8" s="7"/>
    </row>
    <row r="9" spans="1:14" x14ac:dyDescent="0.25">
      <c r="A9" s="10">
        <v>6</v>
      </c>
      <c r="B9" s="11"/>
      <c r="C9" s="11"/>
      <c r="D9" s="11" t="s">
        <v>12</v>
      </c>
      <c r="E9" s="12">
        <v>0.88</v>
      </c>
      <c r="F9" s="13"/>
      <c r="G9" s="11"/>
      <c r="H9" s="11"/>
      <c r="I9" s="11"/>
      <c r="J9" s="11" t="s">
        <v>15</v>
      </c>
      <c r="K9" s="11">
        <v>0.5</v>
      </c>
      <c r="L9" s="11"/>
      <c r="M9" s="11"/>
      <c r="N9" s="11">
        <f>C9+E9+G9+I9+K9+M9</f>
        <v>1.38</v>
      </c>
    </row>
    <row r="10" spans="1:14" ht="16.5" customHeight="1" x14ac:dyDescent="0.25">
      <c r="A10" s="5"/>
      <c r="B10" s="6" t="s">
        <v>16</v>
      </c>
      <c r="C10" s="7"/>
      <c r="D10" s="6" t="s">
        <v>16</v>
      </c>
      <c r="E10" s="7"/>
      <c r="F10" s="6" t="s">
        <v>16</v>
      </c>
      <c r="G10" s="9"/>
      <c r="H10" s="6" t="s">
        <v>16</v>
      </c>
      <c r="I10" s="9"/>
      <c r="J10" s="6" t="s">
        <v>16</v>
      </c>
      <c r="K10" s="7"/>
      <c r="L10" s="7"/>
      <c r="M10" s="7"/>
      <c r="N10" s="7"/>
    </row>
    <row r="11" spans="1:14" x14ac:dyDescent="0.25">
      <c r="A11" s="10">
        <v>12</v>
      </c>
      <c r="B11" s="11" t="s">
        <v>13</v>
      </c>
      <c r="C11" s="11">
        <v>0.25</v>
      </c>
      <c r="D11" s="11" t="s">
        <v>13</v>
      </c>
      <c r="E11" s="13">
        <v>0.25</v>
      </c>
      <c r="F11" s="12" t="s">
        <v>12</v>
      </c>
      <c r="G11" s="15">
        <v>1.77</v>
      </c>
      <c r="H11" s="11" t="s">
        <v>13</v>
      </c>
      <c r="I11" s="11">
        <v>0.25</v>
      </c>
      <c r="J11" s="11" t="s">
        <v>13</v>
      </c>
      <c r="K11" s="11">
        <v>0.25</v>
      </c>
      <c r="L11" s="11"/>
      <c r="M11" s="11"/>
      <c r="N11" s="11">
        <f>C11+E11+G11+I11+K11+M11</f>
        <v>2.77</v>
      </c>
    </row>
    <row r="12" spans="1:14" x14ac:dyDescent="0.25">
      <c r="A12" s="5"/>
      <c r="B12" s="7" t="s">
        <v>17</v>
      </c>
      <c r="C12" s="7"/>
      <c r="D12" s="7"/>
      <c r="E12" s="9"/>
      <c r="F12" s="9" t="s">
        <v>17</v>
      </c>
      <c r="G12" s="9"/>
      <c r="H12" s="7"/>
      <c r="I12" s="7"/>
      <c r="J12" s="7" t="s">
        <v>17</v>
      </c>
      <c r="K12" s="7"/>
      <c r="L12" s="7"/>
      <c r="M12" s="7"/>
      <c r="N12" s="7"/>
    </row>
    <row r="13" spans="1:14" ht="26.25" customHeight="1" x14ac:dyDescent="0.25">
      <c r="A13" s="10">
        <v>8</v>
      </c>
      <c r="B13" s="45" t="s">
        <v>36</v>
      </c>
      <c r="C13" s="11">
        <v>0.48</v>
      </c>
      <c r="D13" s="13"/>
      <c r="E13" s="13"/>
      <c r="F13" s="12" t="s">
        <v>12</v>
      </c>
      <c r="G13" s="11">
        <v>1.1100000000000001</v>
      </c>
      <c r="H13" s="11"/>
      <c r="I13" s="11"/>
      <c r="J13" s="11" t="s">
        <v>13</v>
      </c>
      <c r="K13" s="11">
        <v>0.25</v>
      </c>
      <c r="L13" s="13"/>
      <c r="M13" s="11"/>
      <c r="N13" s="11">
        <f>C13+E13+G13+I13+K13+M13</f>
        <v>1.84</v>
      </c>
    </row>
    <row r="14" spans="1:14" x14ac:dyDescent="0.25">
      <c r="A14" s="5"/>
      <c r="B14" s="40"/>
      <c r="C14" s="7"/>
      <c r="D14" s="9"/>
      <c r="E14" s="9"/>
      <c r="F14" s="41" t="s">
        <v>34</v>
      </c>
      <c r="G14" s="7"/>
      <c r="H14" s="40"/>
      <c r="I14" s="7"/>
      <c r="J14" s="7"/>
      <c r="K14" s="7"/>
      <c r="L14" s="9"/>
      <c r="M14" s="7"/>
      <c r="N14" s="7"/>
    </row>
    <row r="15" spans="1:14" x14ac:dyDescent="0.25">
      <c r="A15" s="10">
        <v>1</v>
      </c>
      <c r="B15" s="39"/>
      <c r="C15" s="11"/>
      <c r="D15" s="13"/>
      <c r="E15" s="13"/>
      <c r="F15" s="42" t="s">
        <v>35</v>
      </c>
      <c r="G15" s="11">
        <v>0.23</v>
      </c>
      <c r="H15" s="39"/>
      <c r="I15" s="11"/>
      <c r="J15" s="11"/>
      <c r="K15" s="11"/>
      <c r="L15" s="13"/>
      <c r="M15" s="11"/>
      <c r="N15" s="11">
        <f>C15+E15+G15+I15+K15+M15</f>
        <v>0.23</v>
      </c>
    </row>
    <row r="16" spans="1:14" ht="24.75" x14ac:dyDescent="0.25">
      <c r="A16" s="37"/>
      <c r="B16" s="6" t="s">
        <v>18</v>
      </c>
      <c r="C16" s="27" t="s">
        <v>29</v>
      </c>
      <c r="D16" s="17"/>
      <c r="E16" s="17"/>
      <c r="F16" s="6"/>
      <c r="G16" s="16"/>
      <c r="H16" s="6" t="s">
        <v>18</v>
      </c>
      <c r="I16" s="16"/>
      <c r="J16" s="17"/>
      <c r="K16" s="16"/>
      <c r="L16" s="16"/>
      <c r="M16" s="16"/>
      <c r="N16" s="16"/>
    </row>
    <row r="17" spans="1:14" x14ac:dyDescent="0.25">
      <c r="A17" s="10">
        <v>7</v>
      </c>
      <c r="B17" s="11" t="s">
        <v>12</v>
      </c>
      <c r="C17" s="11">
        <v>0.81</v>
      </c>
      <c r="D17" s="13"/>
      <c r="E17" s="13"/>
      <c r="F17" s="13"/>
      <c r="G17" s="11"/>
      <c r="H17" s="11" t="s">
        <v>12</v>
      </c>
      <c r="I17" s="11">
        <v>0.8</v>
      </c>
      <c r="J17" s="13"/>
      <c r="K17" s="11"/>
      <c r="L17" s="13"/>
      <c r="M17" s="11"/>
      <c r="N17" s="11">
        <f>C17+E17+G17+I17+K17+M17</f>
        <v>1.61</v>
      </c>
    </row>
    <row r="18" spans="1:14" x14ac:dyDescent="0.25">
      <c r="A18" s="5"/>
      <c r="B18" s="6"/>
      <c r="C18" s="16"/>
      <c r="D18" s="17"/>
      <c r="E18" s="17"/>
      <c r="F18" s="17"/>
      <c r="G18" s="16"/>
      <c r="H18" s="6" t="s">
        <v>19</v>
      </c>
      <c r="I18" s="16"/>
      <c r="J18" s="17"/>
      <c r="K18" s="7"/>
      <c r="L18" s="7"/>
      <c r="M18" s="7"/>
      <c r="N18" s="7"/>
    </row>
    <row r="19" spans="1:14" x14ac:dyDescent="0.25">
      <c r="A19" s="37">
        <v>4.33</v>
      </c>
      <c r="B19" s="38"/>
      <c r="C19" s="16"/>
      <c r="D19" s="17"/>
      <c r="E19" s="17"/>
      <c r="F19" s="17"/>
      <c r="G19" s="16"/>
      <c r="H19" s="44" t="s">
        <v>40</v>
      </c>
      <c r="I19" s="16">
        <v>1</v>
      </c>
      <c r="J19" s="17"/>
      <c r="K19" s="16"/>
      <c r="L19" s="17"/>
      <c r="M19" s="16"/>
      <c r="N19" s="16">
        <f>C19+E19+G19+I19+K19+M19</f>
        <v>1</v>
      </c>
    </row>
    <row r="20" spans="1:14" ht="24" x14ac:dyDescent="0.25">
      <c r="A20" s="5"/>
      <c r="B20" s="43"/>
      <c r="C20" s="7"/>
      <c r="D20" s="9"/>
      <c r="E20" s="9"/>
      <c r="F20" s="9"/>
      <c r="G20" s="7"/>
      <c r="H20" s="52" t="s">
        <v>41</v>
      </c>
      <c r="I20" s="7"/>
      <c r="J20" s="43"/>
      <c r="K20" s="7"/>
      <c r="L20" s="9"/>
      <c r="M20" s="7"/>
      <c r="N20" s="7"/>
    </row>
    <row r="21" spans="1:14" x14ac:dyDescent="0.25">
      <c r="A21" s="10">
        <v>1</v>
      </c>
      <c r="B21" s="53"/>
      <c r="C21" s="11"/>
      <c r="D21" s="13"/>
      <c r="E21" s="13"/>
      <c r="F21" s="13"/>
      <c r="G21" s="11"/>
      <c r="H21" s="54" t="s">
        <v>42</v>
      </c>
      <c r="I21" s="11">
        <v>0.23</v>
      </c>
      <c r="J21" s="53"/>
      <c r="K21" s="11"/>
      <c r="L21" s="13"/>
      <c r="M21" s="11"/>
      <c r="N21" s="11">
        <f>C21+E21+G21+I21+K21+M21</f>
        <v>0.23</v>
      </c>
    </row>
    <row r="22" spans="1:14" ht="16.5" customHeight="1" x14ac:dyDescent="0.25">
      <c r="A22" s="5"/>
      <c r="B22" s="6" t="s">
        <v>21</v>
      </c>
      <c r="C22" s="16"/>
      <c r="D22" s="6"/>
      <c r="E22" s="17"/>
      <c r="F22" s="6" t="s">
        <v>21</v>
      </c>
      <c r="G22" s="16"/>
      <c r="H22" s="16"/>
      <c r="I22" s="16"/>
      <c r="J22" s="6" t="s">
        <v>21</v>
      </c>
      <c r="K22" s="7"/>
      <c r="L22" s="7"/>
      <c r="M22" s="7"/>
      <c r="N22" s="7"/>
    </row>
    <row r="23" spans="1:14" x14ac:dyDescent="0.25">
      <c r="A23" s="10">
        <v>5.67</v>
      </c>
      <c r="B23" s="18" t="s">
        <v>12</v>
      </c>
      <c r="C23" s="11">
        <v>0.81</v>
      </c>
      <c r="D23" s="18"/>
      <c r="E23" s="13"/>
      <c r="F23" s="18" t="s">
        <v>13</v>
      </c>
      <c r="G23" s="11">
        <v>0.25</v>
      </c>
      <c r="H23" s="11"/>
      <c r="I23" s="11"/>
      <c r="J23" s="18" t="s">
        <v>13</v>
      </c>
      <c r="K23" s="11">
        <v>0.25</v>
      </c>
      <c r="L23" s="13"/>
      <c r="M23" s="11"/>
      <c r="N23" s="11">
        <f>C23+E23+G23+I23+K23+M23</f>
        <v>1.31</v>
      </c>
    </row>
    <row r="24" spans="1:14" ht="16.5" customHeight="1" x14ac:dyDescent="0.25">
      <c r="A24" s="5"/>
      <c r="B24" s="6" t="s">
        <v>22</v>
      </c>
      <c r="C24" s="16"/>
      <c r="D24" s="6"/>
      <c r="E24" s="17"/>
      <c r="F24" s="6" t="s">
        <v>22</v>
      </c>
      <c r="G24" s="16"/>
      <c r="H24" s="16"/>
      <c r="I24" s="16"/>
      <c r="J24" s="6" t="s">
        <v>22</v>
      </c>
      <c r="K24" s="7"/>
      <c r="L24" s="7"/>
      <c r="M24" s="7"/>
      <c r="N24" s="7"/>
    </row>
    <row r="25" spans="1:14" x14ac:dyDescent="0.25">
      <c r="A25" s="10">
        <v>5.68</v>
      </c>
      <c r="B25" s="18" t="s">
        <v>13</v>
      </c>
      <c r="C25" s="11">
        <v>0.25</v>
      </c>
      <c r="D25" s="18"/>
      <c r="E25" s="13"/>
      <c r="F25" s="18" t="s">
        <v>12</v>
      </c>
      <c r="G25" s="11">
        <v>0.81</v>
      </c>
      <c r="H25" s="11"/>
      <c r="I25" s="11"/>
      <c r="J25" s="18" t="s">
        <v>13</v>
      </c>
      <c r="K25" s="11">
        <v>0.25</v>
      </c>
      <c r="L25" s="13"/>
      <c r="M25" s="11"/>
      <c r="N25" s="11">
        <f>C25+E25+G25+I25+K25+M25</f>
        <v>1.31</v>
      </c>
    </row>
    <row r="26" spans="1:14" ht="15.75" customHeight="1" x14ac:dyDescent="0.25">
      <c r="A26" s="5"/>
      <c r="B26" s="6"/>
      <c r="C26" s="16"/>
      <c r="D26" s="6" t="s">
        <v>23</v>
      </c>
      <c r="E26" s="17"/>
      <c r="F26" s="17"/>
      <c r="G26" s="16"/>
      <c r="H26" s="16"/>
      <c r="I26" s="16"/>
      <c r="J26" s="6" t="s">
        <v>23</v>
      </c>
      <c r="K26" s="7"/>
      <c r="L26" s="7"/>
      <c r="M26" s="7"/>
      <c r="N26" s="7"/>
    </row>
    <row r="27" spans="1:14" x14ac:dyDescent="0.25">
      <c r="A27" s="10">
        <v>6</v>
      </c>
      <c r="B27" s="18"/>
      <c r="C27" s="11"/>
      <c r="D27" s="11" t="s">
        <v>12</v>
      </c>
      <c r="E27" s="13">
        <v>0.7</v>
      </c>
      <c r="F27" s="13"/>
      <c r="G27" s="11"/>
      <c r="H27" s="11"/>
      <c r="I27" s="11"/>
      <c r="J27" s="11" t="s">
        <v>12</v>
      </c>
      <c r="K27" s="11">
        <v>0.69</v>
      </c>
      <c r="L27" s="13"/>
      <c r="M27" s="11"/>
      <c r="N27" s="11">
        <f>C27+E27+G27+I27+K27+M27</f>
        <v>1.39</v>
      </c>
    </row>
    <row r="28" spans="1:14" ht="24.75" x14ac:dyDescent="0.25">
      <c r="A28" s="5"/>
      <c r="B28" s="6"/>
      <c r="C28" s="16"/>
      <c r="D28" s="17" t="s">
        <v>24</v>
      </c>
      <c r="E28" s="17"/>
      <c r="F28" s="6"/>
      <c r="G28" s="16"/>
      <c r="H28" s="16"/>
      <c r="I28" s="16"/>
      <c r="J28" s="17" t="s">
        <v>24</v>
      </c>
      <c r="K28" s="17"/>
      <c r="L28" s="7"/>
      <c r="M28" s="7"/>
      <c r="N28" s="7"/>
    </row>
    <row r="29" spans="1:14" x14ac:dyDescent="0.25">
      <c r="A29" s="10">
        <v>8.66</v>
      </c>
      <c r="B29" s="18"/>
      <c r="C29" s="11"/>
      <c r="D29" s="13" t="s">
        <v>12</v>
      </c>
      <c r="E29" s="13">
        <v>1</v>
      </c>
      <c r="F29" s="13"/>
      <c r="G29" s="11"/>
      <c r="H29" s="11"/>
      <c r="I29" s="11"/>
      <c r="J29" s="13" t="s">
        <v>12</v>
      </c>
      <c r="K29" s="13">
        <v>1</v>
      </c>
      <c r="L29" s="13"/>
      <c r="M29" s="11"/>
      <c r="N29" s="11">
        <f>C29+E29+G29+I29+K29+M29</f>
        <v>2</v>
      </c>
    </row>
    <row r="30" spans="1:14" x14ac:dyDescent="0.25">
      <c r="A30" s="19"/>
      <c r="B30" s="7"/>
      <c r="C30" s="7"/>
      <c r="D30" s="7"/>
      <c r="E30" s="7"/>
      <c r="F30" s="9"/>
      <c r="G30" s="7"/>
      <c r="H30" s="7"/>
      <c r="I30" s="7"/>
      <c r="J30" s="7"/>
      <c r="K30" s="7"/>
      <c r="L30" s="16"/>
      <c r="M30" s="16"/>
      <c r="N30" s="7">
        <f>C30+E30+G30+I30+K30+M30</f>
        <v>0</v>
      </c>
    </row>
    <row r="31" spans="1:14" x14ac:dyDescent="0.25">
      <c r="A31" s="19">
        <f>SUM(A4:A30)</f>
        <v>81.34</v>
      </c>
      <c r="B31" s="10" t="s">
        <v>10</v>
      </c>
      <c r="C31" s="10">
        <f>SUM(C4:C30)</f>
        <v>3.85</v>
      </c>
      <c r="D31" s="15"/>
      <c r="E31" s="10">
        <f>SUM(E4:E30)</f>
        <v>3.51</v>
      </c>
      <c r="F31" s="20"/>
      <c r="G31" s="10">
        <f>SUM(G4:G30)</f>
        <v>4.4400000000000004</v>
      </c>
      <c r="H31" s="10"/>
      <c r="I31" s="10">
        <f>SUM(I4:I30)</f>
        <v>2.2799999999999998</v>
      </c>
      <c r="J31" s="10"/>
      <c r="K31" s="10">
        <f>SUM(K4:K30)</f>
        <v>4.6899999999999995</v>
      </c>
      <c r="L31" s="15"/>
      <c r="M31" s="15">
        <f>SUM(M6:M30)</f>
        <v>0</v>
      </c>
      <c r="N31" s="10">
        <f>SUM(N4:N30)</f>
        <v>18.77</v>
      </c>
    </row>
    <row r="32" spans="1:14" x14ac:dyDescent="0.25">
      <c r="A32" s="1"/>
      <c r="B32" s="1"/>
      <c r="C32" s="1"/>
      <c r="D32" s="1"/>
      <c r="E32" s="1"/>
      <c r="F32" s="2"/>
      <c r="G32" s="1"/>
      <c r="H32" s="1"/>
      <c r="I32" s="1"/>
      <c r="J32" s="22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2"/>
      <c r="G33" s="1"/>
      <c r="H33" s="1" t="s">
        <v>25</v>
      </c>
      <c r="I33" s="1"/>
      <c r="J33" s="22"/>
      <c r="K33" s="23">
        <f>N31*4.33</f>
        <v>81.274100000000004</v>
      </c>
      <c r="L33" s="23"/>
      <c r="M33" s="23"/>
      <c r="N33" s="1"/>
    </row>
    <row r="34" spans="1:14" x14ac:dyDescent="0.25">
      <c r="A34" s="1"/>
      <c r="B34" s="1" t="s">
        <v>26</v>
      </c>
      <c r="C34" s="1"/>
      <c r="D34" s="1"/>
      <c r="E34" s="1"/>
      <c r="F34" s="2"/>
      <c r="G34" s="1"/>
      <c r="H34" s="1"/>
      <c r="I34" s="14">
        <f>N31</f>
        <v>18.77</v>
      </c>
      <c r="J34" s="1"/>
      <c r="K34" s="1"/>
      <c r="L34" s="1"/>
      <c r="M34" s="1"/>
      <c r="N34" s="1"/>
    </row>
    <row r="35" spans="1:14" x14ac:dyDescent="0.25">
      <c r="A35" s="1"/>
      <c r="B35" s="1" t="s">
        <v>27</v>
      </c>
      <c r="C35" s="1"/>
      <c r="D35" s="1"/>
      <c r="E35" s="24"/>
      <c r="F35" s="25" t="s">
        <v>44</v>
      </c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 t="s">
        <v>28</v>
      </c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H20" sqref="H20"/>
    </sheetView>
  </sheetViews>
  <sheetFormatPr baseColWidth="10" defaultRowHeight="15" x14ac:dyDescent="0.25"/>
  <cols>
    <col min="1" max="1" width="5.85546875" customWidth="1"/>
    <col min="2" max="2" width="6.42578125" customWidth="1"/>
    <col min="4" max="4" width="7.85546875" customWidth="1"/>
    <col min="5" max="5" width="7.42578125" customWidth="1"/>
    <col min="7" max="7" width="7.42578125" customWidth="1"/>
    <col min="8" max="8" width="9.140625" customWidth="1"/>
    <col min="9" max="9" width="7.140625" customWidth="1"/>
    <col min="10" max="10" width="16.140625" customWidth="1"/>
    <col min="11" max="11" width="5.42578125" customWidth="1"/>
    <col min="12" max="12" width="5.7109375" customWidth="1"/>
    <col min="13" max="13" width="7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5"/>
      <c r="B4" s="6"/>
      <c r="C4" s="16"/>
      <c r="D4" s="17"/>
      <c r="E4" s="17"/>
      <c r="F4" s="17"/>
      <c r="G4" s="28"/>
      <c r="H4" s="17" t="s">
        <v>31</v>
      </c>
      <c r="I4" s="16"/>
      <c r="J4" s="17"/>
      <c r="K4" s="17"/>
      <c r="L4" s="7"/>
      <c r="M4" s="7"/>
      <c r="N4" s="34"/>
    </row>
    <row r="5" spans="1:14" x14ac:dyDescent="0.25">
      <c r="A5" s="10">
        <v>5.93</v>
      </c>
      <c r="B5" s="18"/>
      <c r="C5" s="11"/>
      <c r="D5" s="13"/>
      <c r="E5" s="13"/>
      <c r="F5" s="13"/>
      <c r="G5" s="20"/>
      <c r="H5" s="11"/>
      <c r="I5" s="20">
        <v>1.49</v>
      </c>
      <c r="J5" s="13"/>
      <c r="K5" s="13"/>
      <c r="L5" s="13"/>
      <c r="M5" s="11"/>
      <c r="N5" s="35">
        <f>C5+E5+G5+I5+K5+M5</f>
        <v>1.49</v>
      </c>
    </row>
    <row r="6" spans="1:14" x14ac:dyDescent="0.25">
      <c r="A6" s="19"/>
      <c r="B6" s="7"/>
      <c r="C6" s="7"/>
      <c r="D6" s="7"/>
      <c r="E6" s="7"/>
      <c r="F6" s="9"/>
      <c r="G6" s="29"/>
      <c r="H6" s="7"/>
      <c r="I6" s="7"/>
      <c r="J6" s="7"/>
      <c r="K6" s="7"/>
      <c r="L6" s="16"/>
      <c r="M6" s="16"/>
      <c r="N6" s="34">
        <f>C6+E6+G6+I6+K6+M6</f>
        <v>0</v>
      </c>
    </row>
    <row r="7" spans="1:14" x14ac:dyDescent="0.25">
      <c r="A7" s="19">
        <v>5.96</v>
      </c>
      <c r="B7" s="10" t="s">
        <v>10</v>
      </c>
      <c r="C7" s="10">
        <f>SUM(C4:C6)</f>
        <v>0</v>
      </c>
      <c r="D7" s="15"/>
      <c r="E7" s="15">
        <f>SUM(E4:E6)</f>
        <v>0</v>
      </c>
      <c r="F7" s="20"/>
      <c r="G7" s="30">
        <f>SUM(G4:G6)</f>
        <v>0</v>
      </c>
      <c r="H7" s="10"/>
      <c r="I7" s="10">
        <f>SUM(I4:I6)</f>
        <v>1.49</v>
      </c>
      <c r="J7" s="10"/>
      <c r="K7" s="15">
        <f>SUM(K4:K6)</f>
        <v>0</v>
      </c>
      <c r="L7" s="15"/>
      <c r="M7" s="15">
        <f>SUM(M4:M6)</f>
        <v>0</v>
      </c>
      <c r="N7" s="21">
        <f>SUM(N4:N6)</f>
        <v>1.49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2"/>
      <c r="K8" s="1"/>
      <c r="L8" s="1"/>
      <c r="M8" s="1"/>
      <c r="N8" s="36"/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22"/>
      <c r="K9" s="23"/>
      <c r="L9" s="23"/>
      <c r="M9" s="23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4"/>
      <c r="J10" s="1"/>
      <c r="K10" s="1"/>
      <c r="L10" s="1"/>
      <c r="M10" s="1"/>
      <c r="N10" s="1"/>
    </row>
    <row r="11" spans="1:14" x14ac:dyDescent="0.25">
      <c r="A11" s="1"/>
      <c r="B11" s="1" t="s">
        <v>32</v>
      </c>
      <c r="C11" s="1"/>
      <c r="D11" s="1"/>
      <c r="E11" s="24"/>
      <c r="F11" s="31">
        <v>43803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27</v>
      </c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28</v>
      </c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6" spans="1:14" s="32" customFormat="1" x14ac:dyDescent="0.25">
      <c r="B16" s="33" t="s">
        <v>33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sqref="A1:N38"/>
    </sheetView>
  </sheetViews>
  <sheetFormatPr baseColWidth="10" defaultColWidth="9.140625" defaultRowHeight="15" x14ac:dyDescent="0.25"/>
  <cols>
    <col min="1" max="1" width="7.85546875" customWidth="1"/>
    <col min="2" max="2" width="16.85546875" customWidth="1"/>
    <col min="3" max="3" width="7.28515625" customWidth="1"/>
    <col min="4" max="4" width="15.7109375" customWidth="1"/>
    <col min="5" max="5" width="8.28515625" customWidth="1"/>
    <col min="6" max="6" width="13.140625" customWidth="1"/>
    <col min="7" max="7" width="7.85546875" customWidth="1"/>
    <col min="8" max="8" width="16" customWidth="1"/>
    <col min="9" max="9" width="6.28515625" customWidth="1"/>
    <col min="10" max="10" width="17.140625" customWidth="1"/>
    <col min="11" max="11" width="6.5703125" customWidth="1"/>
    <col min="12" max="12" width="4.7109375" customWidth="1"/>
    <col min="13" max="13" width="6.5703125" customWidth="1"/>
    <col min="14" max="14" width="6.140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  <c r="O3" s="1"/>
    </row>
    <row r="4" spans="1:15" ht="14.25" customHeight="1" x14ac:dyDescent="0.25">
      <c r="A4" s="46"/>
      <c r="B4" s="47"/>
      <c r="C4" s="46"/>
      <c r="D4" s="47" t="s">
        <v>37</v>
      </c>
      <c r="E4" s="46"/>
      <c r="F4" s="48"/>
      <c r="G4" s="46"/>
      <c r="H4" s="47"/>
      <c r="I4" s="46"/>
      <c r="J4" s="47" t="s">
        <v>38</v>
      </c>
      <c r="K4" s="46"/>
      <c r="L4" s="47"/>
      <c r="M4" s="46"/>
      <c r="N4" s="46"/>
      <c r="O4" s="1"/>
    </row>
    <row r="5" spans="1:15" ht="13.5" customHeight="1" x14ac:dyDescent="0.25">
      <c r="A5" s="49">
        <v>4</v>
      </c>
      <c r="B5" s="50"/>
      <c r="C5" s="49"/>
      <c r="D5" s="50" t="s">
        <v>12</v>
      </c>
      <c r="E5" s="49">
        <v>0.68</v>
      </c>
      <c r="F5" s="51"/>
      <c r="G5" s="49"/>
      <c r="H5" s="50"/>
      <c r="I5" s="49"/>
      <c r="J5" s="50" t="s">
        <v>39</v>
      </c>
      <c r="K5" s="49">
        <v>0.25</v>
      </c>
      <c r="L5" s="50"/>
      <c r="M5" s="49"/>
      <c r="N5" s="49">
        <f>K5+I5+G5+E5+C5</f>
        <v>0.93</v>
      </c>
      <c r="O5" s="1">
        <f>N5*4.33</f>
        <v>4.0269000000000004</v>
      </c>
    </row>
    <row r="6" spans="1:15" x14ac:dyDescent="0.25">
      <c r="A6" s="37"/>
      <c r="B6" s="6" t="s">
        <v>11</v>
      </c>
      <c r="C6" s="16"/>
      <c r="D6" s="8"/>
      <c r="E6" s="16"/>
      <c r="F6" s="6" t="s">
        <v>11</v>
      </c>
      <c r="G6" s="27" t="s">
        <v>29</v>
      </c>
      <c r="H6" s="8"/>
      <c r="I6" s="17"/>
      <c r="J6" s="6" t="s">
        <v>11</v>
      </c>
      <c r="K6" s="16"/>
      <c r="L6" s="8"/>
      <c r="M6" s="16"/>
      <c r="N6" s="16"/>
      <c r="O6" s="1"/>
    </row>
    <row r="7" spans="1:15" x14ac:dyDescent="0.25">
      <c r="A7" s="10">
        <v>12</v>
      </c>
      <c r="B7" s="11" t="s">
        <v>12</v>
      </c>
      <c r="C7" s="11">
        <v>1.25</v>
      </c>
      <c r="D7" s="11"/>
      <c r="E7" s="12"/>
      <c r="F7" s="13" t="s">
        <v>13</v>
      </c>
      <c r="G7" s="11">
        <v>0.27</v>
      </c>
      <c r="H7" s="11"/>
      <c r="I7" s="11"/>
      <c r="J7" s="11" t="s">
        <v>12</v>
      </c>
      <c r="K7" s="11">
        <v>1.25</v>
      </c>
      <c r="L7" s="11"/>
      <c r="M7" s="11"/>
      <c r="N7" s="11">
        <f>C7+E7+G7+I7+K7+M7</f>
        <v>2.77</v>
      </c>
      <c r="O7" s="14">
        <f>N7*4.33</f>
        <v>11.9941</v>
      </c>
    </row>
    <row r="8" spans="1:15" x14ac:dyDescent="0.25">
      <c r="A8" s="5"/>
      <c r="B8" s="6"/>
      <c r="C8" s="7"/>
      <c r="D8" s="8" t="s">
        <v>14</v>
      </c>
      <c r="E8" s="7"/>
      <c r="F8" s="6"/>
      <c r="G8" s="7"/>
      <c r="H8" s="6"/>
      <c r="I8" s="9"/>
      <c r="J8" s="8" t="s">
        <v>14</v>
      </c>
      <c r="K8" s="7"/>
      <c r="L8" s="7"/>
      <c r="M8" s="7"/>
      <c r="N8" s="7"/>
      <c r="O8" s="14">
        <f t="shared" ref="O8:O32" si="0">N8*4.33</f>
        <v>0</v>
      </c>
    </row>
    <row r="9" spans="1:15" x14ac:dyDescent="0.25">
      <c r="A9" s="10">
        <v>6</v>
      </c>
      <c r="B9" s="11"/>
      <c r="C9" s="11"/>
      <c r="D9" s="11" t="s">
        <v>12</v>
      </c>
      <c r="E9" s="12">
        <v>0.88</v>
      </c>
      <c r="F9" s="13"/>
      <c r="G9" s="11"/>
      <c r="H9" s="11"/>
      <c r="I9" s="11"/>
      <c r="J9" s="11" t="s">
        <v>15</v>
      </c>
      <c r="K9" s="11">
        <v>0.5</v>
      </c>
      <c r="L9" s="11"/>
      <c r="M9" s="11"/>
      <c r="N9" s="11">
        <f>C9+E9+G9+I9+K9+M9</f>
        <v>1.38</v>
      </c>
      <c r="O9" s="14">
        <f t="shared" si="0"/>
        <v>5.9753999999999996</v>
      </c>
    </row>
    <row r="10" spans="1:15" ht="12" customHeight="1" x14ac:dyDescent="0.25">
      <c r="A10" s="5"/>
      <c r="B10" s="6" t="s">
        <v>16</v>
      </c>
      <c r="C10" s="7"/>
      <c r="D10" s="6" t="s">
        <v>16</v>
      </c>
      <c r="E10" s="7"/>
      <c r="F10" s="6" t="s">
        <v>16</v>
      </c>
      <c r="G10" s="9"/>
      <c r="H10" s="6" t="s">
        <v>16</v>
      </c>
      <c r="I10" s="9"/>
      <c r="J10" s="6" t="s">
        <v>16</v>
      </c>
      <c r="K10" s="7"/>
      <c r="L10" s="7"/>
      <c r="M10" s="7"/>
      <c r="N10" s="7"/>
      <c r="O10" s="14">
        <f t="shared" si="0"/>
        <v>0</v>
      </c>
    </row>
    <row r="11" spans="1:15" x14ac:dyDescent="0.25">
      <c r="A11" s="10">
        <v>12</v>
      </c>
      <c r="B11" s="11" t="s">
        <v>13</v>
      </c>
      <c r="C11" s="11">
        <v>0.25</v>
      </c>
      <c r="D11" s="11" t="s">
        <v>13</v>
      </c>
      <c r="E11" s="13">
        <v>0.25</v>
      </c>
      <c r="F11" s="12" t="s">
        <v>12</v>
      </c>
      <c r="G11" s="15">
        <v>1.77</v>
      </c>
      <c r="H11" s="11" t="s">
        <v>13</v>
      </c>
      <c r="I11" s="11">
        <v>0.25</v>
      </c>
      <c r="J11" s="11" t="s">
        <v>13</v>
      </c>
      <c r="K11" s="11">
        <v>0.25</v>
      </c>
      <c r="L11" s="11"/>
      <c r="M11" s="11"/>
      <c r="N11" s="11">
        <f>C11+E11+G11+I11+K11+M11</f>
        <v>2.77</v>
      </c>
      <c r="O11" s="14">
        <f t="shared" si="0"/>
        <v>11.9941</v>
      </c>
    </row>
    <row r="12" spans="1:15" x14ac:dyDescent="0.25">
      <c r="A12" s="5"/>
      <c r="B12" s="7" t="s">
        <v>17</v>
      </c>
      <c r="C12" s="7"/>
      <c r="D12" s="7"/>
      <c r="E12" s="9"/>
      <c r="F12" s="9" t="s">
        <v>17</v>
      </c>
      <c r="G12" s="9"/>
      <c r="H12" s="7"/>
      <c r="I12" s="7"/>
      <c r="J12" s="7" t="s">
        <v>17</v>
      </c>
      <c r="K12" s="7"/>
      <c r="L12" s="7"/>
      <c r="M12" s="7"/>
      <c r="N12" s="7"/>
      <c r="O12" s="14">
        <f t="shared" si="0"/>
        <v>0</v>
      </c>
    </row>
    <row r="13" spans="1:15" ht="18.75" customHeight="1" x14ac:dyDescent="0.25">
      <c r="A13" s="10">
        <v>8</v>
      </c>
      <c r="B13" s="45" t="s">
        <v>36</v>
      </c>
      <c r="C13" s="11">
        <v>0.48</v>
      </c>
      <c r="D13" s="13"/>
      <c r="E13" s="13"/>
      <c r="F13" s="12" t="s">
        <v>12</v>
      </c>
      <c r="G13" s="11">
        <v>1.1100000000000001</v>
      </c>
      <c r="H13" s="11"/>
      <c r="I13" s="11"/>
      <c r="J13" s="11" t="s">
        <v>13</v>
      </c>
      <c r="K13" s="11">
        <v>0.25</v>
      </c>
      <c r="L13" s="13"/>
      <c r="M13" s="11"/>
      <c r="N13" s="11">
        <f>C13+E13+G13+I13+K13+M13</f>
        <v>1.84</v>
      </c>
      <c r="O13" s="14">
        <f t="shared" si="0"/>
        <v>7.9672000000000001</v>
      </c>
    </row>
    <row r="14" spans="1:15" x14ac:dyDescent="0.25">
      <c r="A14" s="5"/>
      <c r="B14" s="40"/>
      <c r="C14" s="7"/>
      <c r="D14" s="9"/>
      <c r="E14" s="9"/>
      <c r="F14" s="41" t="s">
        <v>34</v>
      </c>
      <c r="G14" s="7"/>
      <c r="H14" s="40"/>
      <c r="I14" s="7"/>
      <c r="J14" s="7"/>
      <c r="K14" s="7"/>
      <c r="L14" s="9"/>
      <c r="M14" s="7"/>
      <c r="N14" s="7"/>
      <c r="O14" s="14"/>
    </row>
    <row r="15" spans="1:15" x14ac:dyDescent="0.25">
      <c r="A15" s="10">
        <v>1</v>
      </c>
      <c r="B15" s="39"/>
      <c r="C15" s="11"/>
      <c r="D15" s="13"/>
      <c r="E15" s="13"/>
      <c r="F15" s="42" t="s">
        <v>35</v>
      </c>
      <c r="G15" s="11">
        <v>0.23</v>
      </c>
      <c r="H15" s="39"/>
      <c r="I15" s="11"/>
      <c r="J15" s="11"/>
      <c r="K15" s="11"/>
      <c r="L15" s="13"/>
      <c r="M15" s="11"/>
      <c r="N15" s="11">
        <f>C15+E15+G15+I15+K15+M15</f>
        <v>0.23</v>
      </c>
      <c r="O15" s="14">
        <f t="shared" si="0"/>
        <v>0.99590000000000001</v>
      </c>
    </row>
    <row r="16" spans="1:15" ht="15.75" customHeight="1" x14ac:dyDescent="0.25">
      <c r="A16" s="37"/>
      <c r="B16" s="6" t="s">
        <v>18</v>
      </c>
      <c r="C16" s="27" t="s">
        <v>29</v>
      </c>
      <c r="D16" s="17"/>
      <c r="E16" s="17"/>
      <c r="F16" s="6"/>
      <c r="G16" s="16"/>
      <c r="H16" s="6" t="s">
        <v>18</v>
      </c>
      <c r="I16" s="16"/>
      <c r="J16" s="17"/>
      <c r="K16" s="16"/>
      <c r="L16" s="16"/>
      <c r="M16" s="16"/>
      <c r="N16" s="16"/>
      <c r="O16" s="14">
        <f t="shared" si="0"/>
        <v>0</v>
      </c>
    </row>
    <row r="17" spans="1:15" x14ac:dyDescent="0.25">
      <c r="A17" s="10">
        <v>7</v>
      </c>
      <c r="B17" s="11" t="s">
        <v>12</v>
      </c>
      <c r="C17" s="11">
        <v>0.81</v>
      </c>
      <c r="D17" s="13"/>
      <c r="E17" s="13"/>
      <c r="F17" s="13"/>
      <c r="G17" s="11"/>
      <c r="H17" s="11" t="s">
        <v>12</v>
      </c>
      <c r="I17" s="11">
        <v>0.8</v>
      </c>
      <c r="J17" s="13"/>
      <c r="K17" s="11"/>
      <c r="L17" s="13"/>
      <c r="M17" s="11"/>
      <c r="N17" s="11">
        <f>C17+E17+G17+I17+K17+M17</f>
        <v>1.61</v>
      </c>
      <c r="O17" s="14">
        <f t="shared" si="0"/>
        <v>6.9713000000000003</v>
      </c>
    </row>
    <row r="18" spans="1:15" x14ac:dyDescent="0.25">
      <c r="A18" s="5"/>
      <c r="B18" s="6"/>
      <c r="C18" s="16"/>
      <c r="D18" s="17"/>
      <c r="E18" s="17"/>
      <c r="F18" s="17"/>
      <c r="G18" s="16"/>
      <c r="H18" s="6" t="s">
        <v>19</v>
      </c>
      <c r="I18" s="16"/>
      <c r="J18" s="17"/>
      <c r="K18" s="7"/>
      <c r="L18" s="7"/>
      <c r="M18" s="7"/>
      <c r="N18" s="7"/>
      <c r="O18" s="14">
        <f t="shared" si="0"/>
        <v>0</v>
      </c>
    </row>
    <row r="19" spans="1:15" x14ac:dyDescent="0.25">
      <c r="A19" s="37">
        <v>4.33</v>
      </c>
      <c r="B19" s="38"/>
      <c r="C19" s="16"/>
      <c r="D19" s="17"/>
      <c r="E19" s="17"/>
      <c r="F19" s="17"/>
      <c r="G19" s="16"/>
      <c r="H19" s="44" t="s">
        <v>40</v>
      </c>
      <c r="I19" s="16">
        <v>1</v>
      </c>
      <c r="J19" s="17"/>
      <c r="K19" s="16"/>
      <c r="L19" s="17"/>
      <c r="M19" s="16"/>
      <c r="N19" s="16">
        <f>C19+E19+G19+I19+K19+M19</f>
        <v>1</v>
      </c>
      <c r="O19" s="14">
        <f t="shared" si="0"/>
        <v>4.33</v>
      </c>
    </row>
    <row r="20" spans="1:15" ht="12.75" customHeight="1" x14ac:dyDescent="0.25">
      <c r="A20" s="5"/>
      <c r="B20" s="43"/>
      <c r="C20" s="7"/>
      <c r="D20" s="9"/>
      <c r="E20" s="9"/>
      <c r="F20" s="9"/>
      <c r="G20" s="7"/>
      <c r="H20" s="52" t="s">
        <v>41</v>
      </c>
      <c r="I20" s="7"/>
      <c r="J20" s="43"/>
      <c r="K20" s="7"/>
      <c r="L20" s="9"/>
      <c r="M20" s="7"/>
      <c r="N20" s="7"/>
      <c r="O20" s="14"/>
    </row>
    <row r="21" spans="1:15" ht="12" customHeight="1" x14ac:dyDescent="0.25">
      <c r="A21" s="10">
        <v>1</v>
      </c>
      <c r="B21" s="53"/>
      <c r="C21" s="11"/>
      <c r="D21" s="13"/>
      <c r="E21" s="13"/>
      <c r="F21" s="13"/>
      <c r="G21" s="11"/>
      <c r="H21" s="54" t="s">
        <v>42</v>
      </c>
      <c r="I21" s="11">
        <v>0.23</v>
      </c>
      <c r="J21" s="53"/>
      <c r="K21" s="11"/>
      <c r="L21" s="13"/>
      <c r="M21" s="11"/>
      <c r="N21" s="11">
        <f>C21+E21+G21+I21+K21+M21</f>
        <v>0.23</v>
      </c>
      <c r="O21" s="14">
        <f t="shared" si="0"/>
        <v>0.99590000000000001</v>
      </c>
    </row>
    <row r="22" spans="1:15" ht="15.75" customHeight="1" x14ac:dyDescent="0.25">
      <c r="A22" s="5"/>
      <c r="B22" s="43" t="s">
        <v>20</v>
      </c>
      <c r="C22" s="7"/>
      <c r="D22" s="9"/>
      <c r="E22" s="9"/>
      <c r="F22" s="9"/>
      <c r="G22" s="7"/>
      <c r="H22" s="43"/>
      <c r="I22" s="7"/>
      <c r="J22" s="43" t="s">
        <v>20</v>
      </c>
      <c r="K22" s="7"/>
      <c r="L22" s="7"/>
      <c r="M22" s="7"/>
      <c r="N22" s="7"/>
      <c r="O22" s="14">
        <f t="shared" si="0"/>
        <v>0</v>
      </c>
    </row>
    <row r="23" spans="1:15" x14ac:dyDescent="0.25">
      <c r="A23" s="10">
        <v>5.65</v>
      </c>
      <c r="B23" s="18" t="s">
        <v>12</v>
      </c>
      <c r="C23" s="11">
        <v>1</v>
      </c>
      <c r="D23" s="13"/>
      <c r="E23" s="13"/>
      <c r="F23" s="13"/>
      <c r="G23" s="11"/>
      <c r="H23" s="11"/>
      <c r="I23" s="11"/>
      <c r="J23" s="13" t="s">
        <v>13</v>
      </c>
      <c r="K23" s="11">
        <v>0.3</v>
      </c>
      <c r="L23" s="13"/>
      <c r="M23" s="11"/>
      <c r="N23" s="11">
        <f>C23+E23+G23+I23+K23+M23</f>
        <v>1.3</v>
      </c>
      <c r="O23" s="14">
        <f t="shared" si="0"/>
        <v>5.6290000000000004</v>
      </c>
    </row>
    <row r="24" spans="1:15" ht="15" customHeight="1" x14ac:dyDescent="0.25">
      <c r="A24" s="5"/>
      <c r="B24" s="6" t="s">
        <v>21</v>
      </c>
      <c r="C24" s="16"/>
      <c r="D24" s="6"/>
      <c r="E24" s="17"/>
      <c r="F24" s="6" t="s">
        <v>21</v>
      </c>
      <c r="G24" s="16"/>
      <c r="H24" s="16"/>
      <c r="I24" s="16"/>
      <c r="J24" s="6" t="s">
        <v>21</v>
      </c>
      <c r="K24" s="7"/>
      <c r="L24" s="7"/>
      <c r="M24" s="7"/>
      <c r="N24" s="7"/>
      <c r="O24" s="14">
        <f t="shared" si="0"/>
        <v>0</v>
      </c>
    </row>
    <row r="25" spans="1:15" x14ac:dyDescent="0.25">
      <c r="A25" s="10">
        <v>5.67</v>
      </c>
      <c r="B25" s="18" t="s">
        <v>12</v>
      </c>
      <c r="C25" s="11">
        <v>0.81</v>
      </c>
      <c r="D25" s="18"/>
      <c r="E25" s="13"/>
      <c r="F25" s="18" t="s">
        <v>13</v>
      </c>
      <c r="G25" s="11">
        <v>0.25</v>
      </c>
      <c r="H25" s="11"/>
      <c r="I25" s="11"/>
      <c r="J25" s="18" t="s">
        <v>13</v>
      </c>
      <c r="K25" s="11">
        <v>0.25</v>
      </c>
      <c r="L25" s="13"/>
      <c r="M25" s="11"/>
      <c r="N25" s="11">
        <f>C25+E25+G25+I25+K25+M25</f>
        <v>1.31</v>
      </c>
      <c r="O25" s="14">
        <f t="shared" si="0"/>
        <v>5.6722999999999999</v>
      </c>
    </row>
    <row r="26" spans="1:15" ht="14.25" customHeight="1" x14ac:dyDescent="0.25">
      <c r="A26" s="5"/>
      <c r="B26" s="6" t="s">
        <v>22</v>
      </c>
      <c r="C26" s="16"/>
      <c r="D26" s="6"/>
      <c r="E26" s="17"/>
      <c r="F26" s="6" t="s">
        <v>22</v>
      </c>
      <c r="G26" s="16"/>
      <c r="H26" s="16"/>
      <c r="I26" s="16"/>
      <c r="J26" s="6" t="s">
        <v>22</v>
      </c>
      <c r="K26" s="7"/>
      <c r="L26" s="7"/>
      <c r="M26" s="7"/>
      <c r="N26" s="7"/>
      <c r="O26" s="14">
        <f t="shared" si="0"/>
        <v>0</v>
      </c>
    </row>
    <row r="27" spans="1:15" x14ac:dyDescent="0.25">
      <c r="A27" s="10">
        <v>5.68</v>
      </c>
      <c r="B27" s="18" t="s">
        <v>13</v>
      </c>
      <c r="C27" s="11">
        <v>0.25</v>
      </c>
      <c r="D27" s="18"/>
      <c r="E27" s="13"/>
      <c r="F27" s="18" t="s">
        <v>12</v>
      </c>
      <c r="G27" s="11">
        <v>0.81</v>
      </c>
      <c r="H27" s="11"/>
      <c r="I27" s="11"/>
      <c r="J27" s="18" t="s">
        <v>13</v>
      </c>
      <c r="K27" s="11">
        <v>0.25</v>
      </c>
      <c r="L27" s="13"/>
      <c r="M27" s="11"/>
      <c r="N27" s="11">
        <f>C27+E27+G27+I27+K27+M27</f>
        <v>1.31</v>
      </c>
      <c r="O27" s="14">
        <f t="shared" si="0"/>
        <v>5.6722999999999999</v>
      </c>
    </row>
    <row r="28" spans="1:15" ht="14.25" customHeight="1" x14ac:dyDescent="0.25">
      <c r="A28" s="5"/>
      <c r="B28" s="6"/>
      <c r="C28" s="16"/>
      <c r="D28" s="6" t="s">
        <v>23</v>
      </c>
      <c r="E28" s="17"/>
      <c r="F28" s="17"/>
      <c r="G28" s="16"/>
      <c r="H28" s="16"/>
      <c r="I28" s="16"/>
      <c r="J28" s="6" t="s">
        <v>23</v>
      </c>
      <c r="K28" s="7"/>
      <c r="L28" s="7"/>
      <c r="M28" s="7"/>
      <c r="N28" s="7"/>
      <c r="O28" s="14">
        <f t="shared" si="0"/>
        <v>0</v>
      </c>
    </row>
    <row r="29" spans="1:15" x14ac:dyDescent="0.25">
      <c r="A29" s="10">
        <v>6</v>
      </c>
      <c r="B29" s="18"/>
      <c r="C29" s="11"/>
      <c r="D29" s="11" t="s">
        <v>12</v>
      </c>
      <c r="E29" s="13">
        <v>0.7</v>
      </c>
      <c r="F29" s="13"/>
      <c r="G29" s="11"/>
      <c r="H29" s="11"/>
      <c r="I29" s="11"/>
      <c r="J29" s="11" t="s">
        <v>12</v>
      </c>
      <c r="K29" s="11">
        <v>0.69</v>
      </c>
      <c r="L29" s="13"/>
      <c r="M29" s="11"/>
      <c r="N29" s="11">
        <f>C29+E29+G29+I29+K29+M29</f>
        <v>1.39</v>
      </c>
      <c r="O29" s="14">
        <f t="shared" si="0"/>
        <v>6.0186999999999999</v>
      </c>
    </row>
    <row r="30" spans="1:15" ht="12.75" customHeight="1" x14ac:dyDescent="0.25">
      <c r="A30" s="5"/>
      <c r="B30" s="6"/>
      <c r="C30" s="16"/>
      <c r="D30" s="17" t="s">
        <v>24</v>
      </c>
      <c r="E30" s="17"/>
      <c r="F30" s="6"/>
      <c r="G30" s="16"/>
      <c r="H30" s="16"/>
      <c r="I30" s="16"/>
      <c r="J30" s="17" t="s">
        <v>24</v>
      </c>
      <c r="K30" s="17"/>
      <c r="L30" s="7"/>
      <c r="M30" s="7"/>
      <c r="N30" s="7"/>
      <c r="O30" s="14"/>
    </row>
    <row r="31" spans="1:15" x14ac:dyDescent="0.25">
      <c r="A31" s="10">
        <v>8.66</v>
      </c>
      <c r="B31" s="18"/>
      <c r="C31" s="11"/>
      <c r="D31" s="13" t="s">
        <v>12</v>
      </c>
      <c r="E31" s="13">
        <v>1</v>
      </c>
      <c r="F31" s="13"/>
      <c r="G31" s="11"/>
      <c r="H31" s="11"/>
      <c r="I31" s="11"/>
      <c r="J31" s="13" t="s">
        <v>12</v>
      </c>
      <c r="K31" s="13">
        <v>1</v>
      </c>
      <c r="L31" s="13"/>
      <c r="M31" s="11"/>
      <c r="N31" s="11">
        <f>C31+E31+G31+I31+K31+M31</f>
        <v>2</v>
      </c>
      <c r="O31" s="14">
        <f t="shared" si="0"/>
        <v>8.66</v>
      </c>
    </row>
    <row r="32" spans="1:15" x14ac:dyDescent="0.25">
      <c r="A32" s="19"/>
      <c r="B32" s="7"/>
      <c r="C32" s="7"/>
      <c r="D32" s="7"/>
      <c r="E32" s="7"/>
      <c r="F32" s="9"/>
      <c r="G32" s="7"/>
      <c r="H32" s="7"/>
      <c r="I32" s="7"/>
      <c r="J32" s="7"/>
      <c r="K32" s="7"/>
      <c r="L32" s="16"/>
      <c r="M32" s="16"/>
      <c r="N32" s="7">
        <f>C32+E32+G32+I32+K32+M32</f>
        <v>0</v>
      </c>
      <c r="O32" s="14">
        <f t="shared" si="0"/>
        <v>0</v>
      </c>
    </row>
    <row r="33" spans="1:15" x14ac:dyDescent="0.25">
      <c r="A33" s="19">
        <f>SUM(A4:A32)</f>
        <v>86.989999999999981</v>
      </c>
      <c r="B33" s="10" t="s">
        <v>10</v>
      </c>
      <c r="C33" s="10">
        <f>SUM(C4:C32)</f>
        <v>4.8499999999999996</v>
      </c>
      <c r="D33" s="15"/>
      <c r="E33" s="15">
        <f>SUM(E4:E32)</f>
        <v>3.51</v>
      </c>
      <c r="F33" s="20"/>
      <c r="G33" s="10">
        <f>SUM(G4:G32)</f>
        <v>4.4400000000000004</v>
      </c>
      <c r="H33" s="10"/>
      <c r="I33" s="10">
        <f>SUM(I4:I32)</f>
        <v>2.2799999999999998</v>
      </c>
      <c r="J33" s="10"/>
      <c r="K33" s="15">
        <f>SUM(K4:K32)</f>
        <v>4.99</v>
      </c>
      <c r="L33" s="15"/>
      <c r="M33" s="15">
        <f>SUM(M6:M32)</f>
        <v>0</v>
      </c>
      <c r="N33" s="21">
        <f>SUM(N4:N32)</f>
        <v>20.07</v>
      </c>
      <c r="O33" s="1"/>
    </row>
    <row r="34" spans="1:15" x14ac:dyDescent="0.25">
      <c r="A34" s="1"/>
      <c r="B34" s="1"/>
      <c r="C34" s="1"/>
      <c r="D34" s="1"/>
      <c r="E34" s="1"/>
      <c r="F34" s="2"/>
      <c r="G34" s="1"/>
      <c r="H34" s="1"/>
      <c r="I34" s="1"/>
      <c r="J34" s="22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2"/>
      <c r="G35" s="1"/>
      <c r="H35" s="1" t="s">
        <v>25</v>
      </c>
      <c r="I35" s="1"/>
      <c r="J35" s="22"/>
      <c r="K35" s="23">
        <f>N33*4.33</f>
        <v>86.903100000000009</v>
      </c>
      <c r="L35" s="23"/>
      <c r="M35" s="23"/>
      <c r="N35" s="1"/>
      <c r="O35" s="1"/>
    </row>
    <row r="36" spans="1:15" x14ac:dyDescent="0.25">
      <c r="A36" s="1"/>
      <c r="B36" s="1" t="s">
        <v>26</v>
      </c>
      <c r="C36" s="1"/>
      <c r="D36" s="1"/>
      <c r="E36" s="1"/>
      <c r="F36" s="2"/>
      <c r="G36" s="1"/>
      <c r="H36" s="1"/>
      <c r="I36" s="14">
        <f>N33</f>
        <v>20.07</v>
      </c>
      <c r="J36" s="1"/>
      <c r="K36" s="1"/>
      <c r="L36" s="1"/>
      <c r="M36" s="1"/>
      <c r="N36" s="1"/>
      <c r="O36" s="1"/>
    </row>
    <row r="37" spans="1:15" x14ac:dyDescent="0.25">
      <c r="A37" s="1"/>
      <c r="B37" s="1" t="s">
        <v>27</v>
      </c>
      <c r="C37" s="1"/>
      <c r="D37" s="1"/>
      <c r="E37" s="24" t="s">
        <v>43</v>
      </c>
      <c r="F37" s="25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 t="s">
        <v>28</v>
      </c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</row>
  </sheetData>
  <pageMargins left="0.51181102362204722" right="0" top="0.3543307086614173" bottom="0.354330708661417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13" workbookViewId="0">
      <selection sqref="A1:N34"/>
    </sheetView>
  </sheetViews>
  <sheetFormatPr baseColWidth="10" defaultRowHeight="15" x14ac:dyDescent="0.25"/>
  <cols>
    <col min="1" max="1" width="6.140625" customWidth="1"/>
    <col min="3" max="3" width="8.140625" customWidth="1"/>
    <col min="5" max="5" width="10.42578125" customWidth="1"/>
    <col min="7" max="7" width="8.28515625" customWidth="1"/>
    <col min="9" max="9" width="5.7109375" customWidth="1"/>
    <col min="11" max="11" width="8.28515625" customWidth="1"/>
    <col min="12" max="12" width="7.42578125" customWidth="1"/>
    <col min="13" max="13" width="5.28515625" customWidth="1"/>
    <col min="14" max="14" width="9.28515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  <c r="O3" s="1"/>
    </row>
    <row r="4" spans="1:15" x14ac:dyDescent="0.25">
      <c r="A4" s="5"/>
      <c r="B4" s="6" t="s">
        <v>11</v>
      </c>
      <c r="C4" s="7"/>
      <c r="D4" s="8"/>
      <c r="E4" s="7"/>
      <c r="F4" s="6" t="s">
        <v>11</v>
      </c>
      <c r="G4" s="26" t="s">
        <v>29</v>
      </c>
      <c r="H4" s="8"/>
      <c r="I4" s="9"/>
      <c r="J4" s="6" t="s">
        <v>11</v>
      </c>
      <c r="K4" s="7"/>
      <c r="L4" s="8"/>
      <c r="M4" s="7"/>
      <c r="N4" s="7"/>
      <c r="O4" s="1"/>
    </row>
    <row r="5" spans="1:15" x14ac:dyDescent="0.25">
      <c r="A5" s="10">
        <v>12</v>
      </c>
      <c r="B5" s="11" t="s">
        <v>12</v>
      </c>
      <c r="C5" s="11">
        <v>1.25</v>
      </c>
      <c r="D5" s="11"/>
      <c r="E5" s="12"/>
      <c r="F5" s="13" t="s">
        <v>13</v>
      </c>
      <c r="G5" s="11">
        <v>0.27</v>
      </c>
      <c r="H5" s="11"/>
      <c r="I5" s="11"/>
      <c r="J5" s="11" t="s">
        <v>12</v>
      </c>
      <c r="K5" s="11">
        <v>1.25</v>
      </c>
      <c r="L5" s="11"/>
      <c r="M5" s="11"/>
      <c r="N5" s="11">
        <f>C5+E5+G5+I5+K5+M5</f>
        <v>2.77</v>
      </c>
      <c r="O5" s="14">
        <f>N5*4.33</f>
        <v>11.9941</v>
      </c>
    </row>
    <row r="6" spans="1:15" x14ac:dyDescent="0.25">
      <c r="A6" s="5"/>
      <c r="B6" s="6"/>
      <c r="C6" s="7"/>
      <c r="D6" s="8" t="s">
        <v>14</v>
      </c>
      <c r="E6" s="7"/>
      <c r="F6" s="6"/>
      <c r="G6" s="7"/>
      <c r="H6" s="6"/>
      <c r="I6" s="9"/>
      <c r="J6" s="8" t="s">
        <v>14</v>
      </c>
      <c r="K6" s="7"/>
      <c r="L6" s="7"/>
      <c r="M6" s="7"/>
      <c r="N6" s="7"/>
      <c r="O6" s="14">
        <f t="shared" ref="O6:O26" si="0">N6*4.33</f>
        <v>0</v>
      </c>
    </row>
    <row r="7" spans="1:15" x14ac:dyDescent="0.25">
      <c r="A7" s="10">
        <v>6</v>
      </c>
      <c r="B7" s="11"/>
      <c r="C7" s="11"/>
      <c r="D7" s="11" t="s">
        <v>12</v>
      </c>
      <c r="E7" s="12">
        <v>0.88</v>
      </c>
      <c r="F7" s="13"/>
      <c r="G7" s="11"/>
      <c r="H7" s="11"/>
      <c r="I7" s="11"/>
      <c r="J7" s="11" t="s">
        <v>15</v>
      </c>
      <c r="K7" s="11">
        <v>0.5</v>
      </c>
      <c r="L7" s="11"/>
      <c r="M7" s="11"/>
      <c r="N7" s="11">
        <f>C7+E7+G7+I7+K7+M7</f>
        <v>1.38</v>
      </c>
      <c r="O7" s="14">
        <f t="shared" si="0"/>
        <v>5.9753999999999996</v>
      </c>
    </row>
    <row r="8" spans="1:15" ht="24.75" x14ac:dyDescent="0.25">
      <c r="A8" s="5"/>
      <c r="B8" s="6" t="s">
        <v>16</v>
      </c>
      <c r="C8" s="7"/>
      <c r="D8" s="6" t="s">
        <v>16</v>
      </c>
      <c r="E8" s="7"/>
      <c r="F8" s="6" t="s">
        <v>16</v>
      </c>
      <c r="G8" s="9"/>
      <c r="H8" s="6" t="s">
        <v>16</v>
      </c>
      <c r="I8" s="9"/>
      <c r="J8" s="6" t="s">
        <v>16</v>
      </c>
      <c r="K8" s="7"/>
      <c r="L8" s="7"/>
      <c r="M8" s="7"/>
      <c r="N8" s="7"/>
      <c r="O8" s="14">
        <f t="shared" si="0"/>
        <v>0</v>
      </c>
    </row>
    <row r="9" spans="1:15" x14ac:dyDescent="0.25">
      <c r="A9" s="10">
        <v>12</v>
      </c>
      <c r="B9" s="11" t="s">
        <v>13</v>
      </c>
      <c r="C9" s="11">
        <v>0.25</v>
      </c>
      <c r="D9" s="11" t="s">
        <v>13</v>
      </c>
      <c r="E9" s="13">
        <v>0.25</v>
      </c>
      <c r="F9" s="12" t="s">
        <v>12</v>
      </c>
      <c r="G9" s="15">
        <v>1.77</v>
      </c>
      <c r="H9" s="11" t="s">
        <v>13</v>
      </c>
      <c r="I9" s="11">
        <v>0.25</v>
      </c>
      <c r="J9" s="11" t="s">
        <v>13</v>
      </c>
      <c r="K9" s="11">
        <v>0.25</v>
      </c>
      <c r="L9" s="11"/>
      <c r="M9" s="11"/>
      <c r="N9" s="11">
        <f>C9+E9+G9+I9+K9+M9</f>
        <v>2.77</v>
      </c>
      <c r="O9" s="14">
        <f t="shared" si="0"/>
        <v>11.9941</v>
      </c>
    </row>
    <row r="10" spans="1:15" x14ac:dyDescent="0.25">
      <c r="A10" s="5"/>
      <c r="B10" s="7" t="s">
        <v>17</v>
      </c>
      <c r="C10" s="7"/>
      <c r="D10" s="7"/>
      <c r="E10" s="9"/>
      <c r="F10" s="9" t="s">
        <v>17</v>
      </c>
      <c r="G10" s="9"/>
      <c r="H10" s="7"/>
      <c r="I10" s="7"/>
      <c r="J10" s="7" t="s">
        <v>17</v>
      </c>
      <c r="K10" s="7"/>
      <c r="L10" s="7"/>
      <c r="M10" s="7"/>
      <c r="N10" s="7"/>
      <c r="O10" s="14">
        <f t="shared" si="0"/>
        <v>0</v>
      </c>
    </row>
    <row r="11" spans="1:15" x14ac:dyDescent="0.25">
      <c r="A11" s="10">
        <v>7</v>
      </c>
      <c r="B11" s="11" t="s">
        <v>13</v>
      </c>
      <c r="C11" s="11">
        <v>0.25</v>
      </c>
      <c r="D11" s="13"/>
      <c r="E11" s="13"/>
      <c r="F11" s="12" t="s">
        <v>12</v>
      </c>
      <c r="G11" s="11">
        <v>1.1100000000000001</v>
      </c>
      <c r="H11" s="11"/>
      <c r="I11" s="11"/>
      <c r="J11" s="11" t="s">
        <v>13</v>
      </c>
      <c r="K11" s="11">
        <v>0.25</v>
      </c>
      <c r="L11" s="13"/>
      <c r="M11" s="11"/>
      <c r="N11" s="11">
        <f>C11+E11+G11+I11+K11+M11</f>
        <v>1.61</v>
      </c>
      <c r="O11" s="14">
        <f t="shared" si="0"/>
        <v>6.9713000000000003</v>
      </c>
    </row>
    <row r="12" spans="1:15" ht="24.75" x14ac:dyDescent="0.25">
      <c r="A12" s="5"/>
      <c r="B12" s="6" t="s">
        <v>18</v>
      </c>
      <c r="C12" s="27" t="s">
        <v>29</v>
      </c>
      <c r="D12" s="17"/>
      <c r="E12" s="17"/>
      <c r="F12" s="6"/>
      <c r="G12" s="16"/>
      <c r="H12" s="6" t="s">
        <v>18</v>
      </c>
      <c r="I12" s="16"/>
      <c r="J12" s="17"/>
      <c r="K12" s="7"/>
      <c r="L12" s="7"/>
      <c r="M12" s="7"/>
      <c r="N12" s="7"/>
      <c r="O12" s="14">
        <f t="shared" si="0"/>
        <v>0</v>
      </c>
    </row>
    <row r="13" spans="1:15" x14ac:dyDescent="0.25">
      <c r="A13" s="10">
        <v>7</v>
      </c>
      <c r="B13" s="11" t="s">
        <v>12</v>
      </c>
      <c r="C13" s="11">
        <v>0.81</v>
      </c>
      <c r="D13" s="13"/>
      <c r="E13" s="13"/>
      <c r="F13" s="13"/>
      <c r="G13" s="11"/>
      <c r="H13" s="11" t="s">
        <v>12</v>
      </c>
      <c r="I13" s="11">
        <v>0.8</v>
      </c>
      <c r="J13" s="13"/>
      <c r="K13" s="11"/>
      <c r="L13" s="13"/>
      <c r="M13" s="11"/>
      <c r="N13" s="11">
        <f>C13+E13+G13+I13+K13+M13</f>
        <v>1.61</v>
      </c>
      <c r="O13" s="14">
        <f t="shared" si="0"/>
        <v>6.9713000000000003</v>
      </c>
    </row>
    <row r="14" spans="1:15" x14ac:dyDescent="0.25">
      <c r="A14" s="5"/>
      <c r="B14" s="6"/>
      <c r="C14" s="16"/>
      <c r="D14" s="17"/>
      <c r="E14" s="17"/>
      <c r="F14" s="17"/>
      <c r="G14" s="16"/>
      <c r="H14" s="6" t="s">
        <v>19</v>
      </c>
      <c r="I14" s="16"/>
      <c r="J14" s="17"/>
      <c r="K14" s="7"/>
      <c r="L14" s="7"/>
      <c r="M14" s="7"/>
      <c r="N14" s="7"/>
      <c r="O14" s="14">
        <f t="shared" si="0"/>
        <v>0</v>
      </c>
    </row>
    <row r="15" spans="1:15" x14ac:dyDescent="0.25">
      <c r="A15" s="10">
        <v>4</v>
      </c>
      <c r="B15" s="18"/>
      <c r="C15" s="11"/>
      <c r="D15" s="13"/>
      <c r="E15" s="13"/>
      <c r="F15" s="13"/>
      <c r="G15" s="11"/>
      <c r="H15" s="11" t="s">
        <v>30</v>
      </c>
      <c r="I15" s="11">
        <v>0.92</v>
      </c>
      <c r="J15" s="13"/>
      <c r="K15" s="11"/>
      <c r="L15" s="13"/>
      <c r="M15" s="11"/>
      <c r="N15" s="11">
        <f>C15+E15+G15+I15+K15+M15</f>
        <v>0.92</v>
      </c>
      <c r="O15" s="14">
        <f t="shared" si="0"/>
        <v>3.9836</v>
      </c>
    </row>
    <row r="16" spans="1:15" x14ac:dyDescent="0.25">
      <c r="A16" s="5"/>
      <c r="B16" s="6" t="s">
        <v>20</v>
      </c>
      <c r="C16" s="16"/>
      <c r="D16" s="17"/>
      <c r="E16" s="17"/>
      <c r="F16" s="17"/>
      <c r="G16" s="16"/>
      <c r="H16" s="6"/>
      <c r="I16" s="16"/>
      <c r="J16" s="6" t="s">
        <v>20</v>
      </c>
      <c r="K16" s="7"/>
      <c r="L16" s="7"/>
      <c r="M16" s="7"/>
      <c r="N16" s="7"/>
      <c r="O16" s="14">
        <f t="shared" si="0"/>
        <v>0</v>
      </c>
    </row>
    <row r="17" spans="1:15" x14ac:dyDescent="0.25">
      <c r="A17" s="10">
        <v>5.65</v>
      </c>
      <c r="B17" s="18" t="s">
        <v>12</v>
      </c>
      <c r="C17" s="11">
        <v>1</v>
      </c>
      <c r="D17" s="13"/>
      <c r="E17" s="13"/>
      <c r="F17" s="13"/>
      <c r="G17" s="11"/>
      <c r="H17" s="11"/>
      <c r="I17" s="11"/>
      <c r="J17" s="13" t="s">
        <v>13</v>
      </c>
      <c r="K17" s="11">
        <v>0.3</v>
      </c>
      <c r="L17" s="13"/>
      <c r="M17" s="11"/>
      <c r="N17" s="11">
        <f>C17+E17+G17+I17+K17+M17</f>
        <v>1.3</v>
      </c>
      <c r="O17" s="14">
        <f t="shared" si="0"/>
        <v>5.6290000000000004</v>
      </c>
    </row>
    <row r="18" spans="1:15" ht="24.75" x14ac:dyDescent="0.25">
      <c r="A18" s="5"/>
      <c r="B18" s="6" t="s">
        <v>21</v>
      </c>
      <c r="C18" s="16"/>
      <c r="D18" s="6"/>
      <c r="E18" s="17"/>
      <c r="F18" s="6" t="s">
        <v>21</v>
      </c>
      <c r="G18" s="16"/>
      <c r="H18" s="16"/>
      <c r="I18" s="16"/>
      <c r="J18" s="6" t="s">
        <v>21</v>
      </c>
      <c r="K18" s="7"/>
      <c r="L18" s="7"/>
      <c r="M18" s="7"/>
      <c r="N18" s="7"/>
      <c r="O18" s="14">
        <f t="shared" si="0"/>
        <v>0</v>
      </c>
    </row>
    <row r="19" spans="1:15" x14ac:dyDescent="0.25">
      <c r="A19" s="10">
        <v>5.67</v>
      </c>
      <c r="B19" s="18" t="s">
        <v>12</v>
      </c>
      <c r="C19" s="11">
        <v>0.81</v>
      </c>
      <c r="D19" s="18"/>
      <c r="E19" s="13"/>
      <c r="F19" s="18" t="s">
        <v>13</v>
      </c>
      <c r="G19" s="11">
        <v>0.25</v>
      </c>
      <c r="H19" s="11"/>
      <c r="I19" s="11"/>
      <c r="J19" s="18" t="s">
        <v>13</v>
      </c>
      <c r="K19" s="11">
        <v>0.25</v>
      </c>
      <c r="L19" s="13"/>
      <c r="M19" s="11"/>
      <c r="N19" s="11">
        <f>C19+E19+G19+I19+K19+M19</f>
        <v>1.31</v>
      </c>
      <c r="O19" s="14">
        <f t="shared" si="0"/>
        <v>5.6722999999999999</v>
      </c>
    </row>
    <row r="20" spans="1:15" ht="24.75" x14ac:dyDescent="0.25">
      <c r="A20" s="5"/>
      <c r="B20" s="6" t="s">
        <v>22</v>
      </c>
      <c r="C20" s="16"/>
      <c r="D20" s="6"/>
      <c r="E20" s="17"/>
      <c r="F20" s="6" t="s">
        <v>22</v>
      </c>
      <c r="G20" s="16"/>
      <c r="H20" s="16"/>
      <c r="I20" s="16"/>
      <c r="J20" s="6" t="s">
        <v>22</v>
      </c>
      <c r="K20" s="7"/>
      <c r="L20" s="7"/>
      <c r="M20" s="7"/>
      <c r="N20" s="7"/>
      <c r="O20" s="14">
        <f t="shared" si="0"/>
        <v>0</v>
      </c>
    </row>
    <row r="21" spans="1:15" x14ac:dyDescent="0.25">
      <c r="A21" s="10">
        <v>5.68</v>
      </c>
      <c r="B21" s="18" t="s">
        <v>13</v>
      </c>
      <c r="C21" s="11">
        <v>0.25</v>
      </c>
      <c r="D21" s="18"/>
      <c r="E21" s="13"/>
      <c r="F21" s="18" t="s">
        <v>12</v>
      </c>
      <c r="G21" s="11">
        <v>0.81</v>
      </c>
      <c r="H21" s="11"/>
      <c r="I21" s="11"/>
      <c r="J21" s="18" t="s">
        <v>13</v>
      </c>
      <c r="K21" s="11">
        <v>0.25</v>
      </c>
      <c r="L21" s="13"/>
      <c r="M21" s="11"/>
      <c r="N21" s="11">
        <f>C21+E21+G21+I21+K21+M21</f>
        <v>1.31</v>
      </c>
      <c r="O21" s="14">
        <f t="shared" si="0"/>
        <v>5.6722999999999999</v>
      </c>
    </row>
    <row r="22" spans="1:15" ht="24.75" x14ac:dyDescent="0.25">
      <c r="A22" s="5"/>
      <c r="B22" s="6"/>
      <c r="C22" s="16"/>
      <c r="D22" s="6" t="s">
        <v>23</v>
      </c>
      <c r="E22" s="17"/>
      <c r="F22" s="17"/>
      <c r="G22" s="16"/>
      <c r="H22" s="16"/>
      <c r="I22" s="16"/>
      <c r="J22" s="6" t="s">
        <v>23</v>
      </c>
      <c r="K22" s="7"/>
      <c r="L22" s="7"/>
      <c r="M22" s="7"/>
      <c r="N22" s="7"/>
      <c r="O22" s="14">
        <f t="shared" si="0"/>
        <v>0</v>
      </c>
    </row>
    <row r="23" spans="1:15" x14ac:dyDescent="0.25">
      <c r="A23" s="10">
        <v>6</v>
      </c>
      <c r="B23" s="18"/>
      <c r="C23" s="11"/>
      <c r="D23" s="11" t="s">
        <v>12</v>
      </c>
      <c r="E23" s="13">
        <v>0.7</v>
      </c>
      <c r="F23" s="13"/>
      <c r="G23" s="11"/>
      <c r="H23" s="11"/>
      <c r="I23" s="11"/>
      <c r="J23" s="11" t="s">
        <v>12</v>
      </c>
      <c r="K23" s="11">
        <v>0.69</v>
      </c>
      <c r="L23" s="13"/>
      <c r="M23" s="11"/>
      <c r="N23" s="11">
        <f>C23+E23+G23+I23+K23+M23</f>
        <v>1.39</v>
      </c>
      <c r="O23" s="14">
        <f t="shared" si="0"/>
        <v>6.0186999999999999</v>
      </c>
    </row>
    <row r="24" spans="1:15" ht="24.75" x14ac:dyDescent="0.25">
      <c r="A24" s="5"/>
      <c r="B24" s="6"/>
      <c r="C24" s="16"/>
      <c r="D24" s="17" t="s">
        <v>24</v>
      </c>
      <c r="E24" s="17"/>
      <c r="F24" s="6"/>
      <c r="G24" s="16"/>
      <c r="H24" s="16"/>
      <c r="I24" s="16"/>
      <c r="J24" s="17" t="s">
        <v>24</v>
      </c>
      <c r="K24" s="17"/>
      <c r="L24" s="7"/>
      <c r="M24" s="7"/>
      <c r="N24" s="7"/>
      <c r="O24" s="14"/>
    </row>
    <row r="25" spans="1:15" x14ac:dyDescent="0.25">
      <c r="A25" s="10">
        <v>8.66</v>
      </c>
      <c r="B25" s="18"/>
      <c r="C25" s="11"/>
      <c r="D25" s="13" t="s">
        <v>12</v>
      </c>
      <c r="E25" s="13">
        <v>1.28</v>
      </c>
      <c r="F25" s="13"/>
      <c r="G25" s="11"/>
      <c r="H25" s="11"/>
      <c r="I25" s="11"/>
      <c r="J25" s="13" t="s">
        <v>12</v>
      </c>
      <c r="K25" s="13">
        <v>0.33</v>
      </c>
      <c r="L25" s="13"/>
      <c r="M25" s="11"/>
      <c r="N25" s="11">
        <f>C25+E25+G25+I25+K25+M25</f>
        <v>1.61</v>
      </c>
      <c r="O25" s="14">
        <f t="shared" si="0"/>
        <v>6.9713000000000003</v>
      </c>
    </row>
    <row r="26" spans="1:15" x14ac:dyDescent="0.25">
      <c r="A26" s="19"/>
      <c r="B26" s="7"/>
      <c r="C26" s="7"/>
      <c r="D26" s="7"/>
      <c r="E26" s="7"/>
      <c r="F26" s="9"/>
      <c r="G26" s="7"/>
      <c r="H26" s="7"/>
      <c r="I26" s="7"/>
      <c r="J26" s="7"/>
      <c r="K26" s="7"/>
      <c r="L26" s="16"/>
      <c r="M26" s="16"/>
      <c r="N26" s="7">
        <f>C26+E26+G26+I26+K26+M26</f>
        <v>0</v>
      </c>
      <c r="O26" s="14">
        <f t="shared" si="0"/>
        <v>0</v>
      </c>
    </row>
    <row r="27" spans="1:15" x14ac:dyDescent="0.25">
      <c r="A27" s="19">
        <f>SUM(A4:A26)</f>
        <v>79.66</v>
      </c>
      <c r="B27" s="10" t="s">
        <v>10</v>
      </c>
      <c r="C27" s="10">
        <f>SUM(C5:C26)</f>
        <v>4.62</v>
      </c>
      <c r="D27" s="15"/>
      <c r="E27" s="15">
        <f>SUM(E4:E26)</f>
        <v>3.11</v>
      </c>
      <c r="F27" s="20"/>
      <c r="G27" s="10">
        <f>SUM(G4:G26)</f>
        <v>4.2100000000000009</v>
      </c>
      <c r="H27" s="10"/>
      <c r="I27" s="10">
        <f>SUM(I4:I26)</f>
        <v>1.9700000000000002</v>
      </c>
      <c r="J27" s="10"/>
      <c r="K27" s="15">
        <f>SUM(K4:K26)</f>
        <v>4.0699999999999994</v>
      </c>
      <c r="L27" s="15"/>
      <c r="M27" s="15">
        <f>SUM(M4:M26)</f>
        <v>0</v>
      </c>
      <c r="N27" s="21">
        <f>SUM(N4:N26)</f>
        <v>17.98</v>
      </c>
      <c r="O27" s="1"/>
    </row>
    <row r="28" spans="1:15" x14ac:dyDescent="0.25">
      <c r="A28" s="1"/>
      <c r="B28" s="1"/>
      <c r="C28" s="1"/>
      <c r="D28" s="1"/>
      <c r="E28" s="1"/>
      <c r="F28" s="2"/>
      <c r="G28" s="1"/>
      <c r="H28" s="1"/>
      <c r="I28" s="1"/>
      <c r="J28" s="22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2"/>
      <c r="G29" s="1"/>
      <c r="H29" s="1" t="s">
        <v>25</v>
      </c>
      <c r="I29" s="1"/>
      <c r="J29" s="22"/>
      <c r="K29" s="23">
        <f>N27*4.33</f>
        <v>77.853400000000008</v>
      </c>
      <c r="L29" s="23"/>
      <c r="M29" s="23"/>
      <c r="N29" s="1"/>
      <c r="O29" s="1"/>
    </row>
    <row r="30" spans="1:15" x14ac:dyDescent="0.25">
      <c r="A30" s="1"/>
      <c r="B30" s="1"/>
      <c r="C30" s="1"/>
      <c r="D30" s="1"/>
      <c r="E30" s="1"/>
      <c r="F30" s="2"/>
      <c r="G30" s="1"/>
      <c r="H30" s="1"/>
      <c r="I30" s="14">
        <f>N27</f>
        <v>17.98</v>
      </c>
      <c r="J30" s="1"/>
      <c r="K30" s="1"/>
      <c r="L30" s="1"/>
      <c r="M30" s="1"/>
      <c r="N30" s="1"/>
      <c r="O30" s="1"/>
    </row>
    <row r="31" spans="1:15" x14ac:dyDescent="0.25">
      <c r="A31" s="1"/>
      <c r="B31" s="1" t="s">
        <v>26</v>
      </c>
      <c r="C31" s="1"/>
      <c r="D31" s="1"/>
      <c r="E31" s="24">
        <v>42614</v>
      </c>
      <c r="F31" s="25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 t="s">
        <v>27</v>
      </c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 t="s">
        <v>28</v>
      </c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  <c r="O34" s="1"/>
    </row>
    <row r="38" spans="1:15" x14ac:dyDescent="0.25">
      <c r="F38">
        <v>79.66</v>
      </c>
    </row>
    <row r="39" spans="1:15" x14ac:dyDescent="0.25">
      <c r="F39">
        <v>7.33</v>
      </c>
    </row>
    <row r="40" spans="1:15" x14ac:dyDescent="0.25">
      <c r="F40">
        <f>SUM(F38:F39)</f>
        <v>86.99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PLANNING</vt:lpstr>
      <vt:lpstr>PLANNING 01042021</vt:lpstr>
      <vt:lpstr>REGISTRO</vt:lpstr>
      <vt:lpstr>SU PLANNING 01,04,2021</vt:lpstr>
      <vt:lpstr>H.COMPL.DICIEMBRE,19</vt:lpstr>
      <vt:lpstr>SU PLANNING 01,01,2020</vt:lpstr>
      <vt:lpstr>SU PLANNING 01,01,2018</vt:lpstr>
      <vt:lpstr>'SU PLANNING 01,01,2020'!Área_de_impresión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2021-09-29T11:22:44Z</dcterms:modified>
</cp:coreProperties>
</file>