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135\GesDoc\"/>
    </mc:Choice>
  </mc:AlternateContent>
  <bookViews>
    <workbookView xWindow="0" yWindow="0" windowWidth="12936" windowHeight="5652"/>
  </bookViews>
  <sheets>
    <sheet name="SU  PLANNING 13,02,23" sheetId="12" r:id="rId1"/>
    <sheet name="SU PLANNING 13,01,23" sheetId="11" r:id="rId2"/>
    <sheet name="SU PLANNING 29,12,22" sheetId="10" r:id="rId3"/>
    <sheet name="su planning 27,12,2022" sheetId="9" r:id="rId4"/>
    <sheet name="su planning 16,12,2022" sheetId="8" r:id="rId5"/>
    <sheet name="PLANNING 01,12,22" sheetId="7" r:id="rId6"/>
  </sheets>
  <definedNames>
    <definedName name="_xlnm.Print_Area" localSheetId="0">'SU  PLANNING 13,02,23'!$A$1:$N$13</definedName>
    <definedName name="_xlnm.Print_Area" localSheetId="1">'SU PLANNING 13,01,23'!$A$1:$N$21</definedName>
    <definedName name="_xlnm.Print_Area" localSheetId="4">'su planning 16,12,2022'!$A$1:$N$23</definedName>
    <definedName name="_xlnm.Print_Area" localSheetId="3">'su planning 27,12,2022'!$A$1:$N$21</definedName>
    <definedName name="_xlnm.Print_Area" localSheetId="2">'SU PLANNING 29,12,22'!$A$1:$N$19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2" l="1"/>
  <c r="I8" i="12"/>
  <c r="G8" i="12"/>
  <c r="E8" i="12"/>
  <c r="C8" i="12"/>
  <c r="A8" i="12"/>
  <c r="N6" i="12"/>
  <c r="N4" i="12"/>
  <c r="N8" i="12" s="1"/>
  <c r="I11" i="12" s="1"/>
  <c r="N16" i="11" l="1"/>
  <c r="I19" i="11" s="1"/>
  <c r="K16" i="11"/>
  <c r="I16" i="11"/>
  <c r="G16" i="11"/>
  <c r="E16" i="11"/>
  <c r="C16" i="11"/>
  <c r="A16" i="11"/>
  <c r="N14" i="11"/>
  <c r="N12" i="11"/>
  <c r="N10" i="11"/>
  <c r="N8" i="11"/>
  <c r="N6" i="11"/>
  <c r="N4" i="11"/>
  <c r="K14" i="10" l="1"/>
  <c r="I14" i="10"/>
  <c r="G14" i="10"/>
  <c r="E14" i="10"/>
  <c r="C14" i="10"/>
  <c r="A14" i="10"/>
  <c r="N12" i="10"/>
  <c r="N10" i="10"/>
  <c r="N8" i="10"/>
  <c r="N6" i="10"/>
  <c r="N4" i="10"/>
  <c r="N14" i="10" l="1"/>
  <c r="I17" i="10" s="1"/>
  <c r="A16" i="9"/>
  <c r="K16" i="9"/>
  <c r="I16" i="9"/>
  <c r="G16" i="9"/>
  <c r="E16" i="9"/>
  <c r="C16" i="9"/>
  <c r="N14" i="9"/>
  <c r="N12" i="9"/>
  <c r="N10" i="9"/>
  <c r="N8" i="9"/>
  <c r="N6" i="9"/>
  <c r="N4" i="9"/>
  <c r="N16" i="9" l="1"/>
  <c r="I19" i="9" s="1"/>
  <c r="K18" i="8"/>
  <c r="I18" i="8"/>
  <c r="G18" i="8"/>
  <c r="E18" i="8"/>
  <c r="C18" i="8"/>
  <c r="A18" i="8"/>
  <c r="N16" i="8"/>
  <c r="N14" i="8"/>
  <c r="N12" i="8"/>
  <c r="N10" i="8"/>
  <c r="N8" i="8"/>
  <c r="N6" i="8"/>
  <c r="N4" i="8"/>
  <c r="N18" i="8" s="1"/>
  <c r="I21" i="8" s="1"/>
  <c r="M25" i="7" l="1"/>
  <c r="K25" i="7"/>
  <c r="I25" i="7"/>
  <c r="G25" i="7"/>
  <c r="E25" i="7"/>
  <c r="C25" i="7"/>
  <c r="A25" i="7"/>
  <c r="N24" i="7"/>
  <c r="N22" i="7"/>
  <c r="N20" i="7"/>
  <c r="N18" i="7"/>
  <c r="N16" i="7"/>
  <c r="N14" i="7"/>
  <c r="N12" i="7"/>
  <c r="N10" i="7"/>
  <c r="N8" i="7"/>
  <c r="N6" i="7"/>
  <c r="N4" i="7"/>
  <c r="N25" i="7" l="1"/>
  <c r="K27" i="7" s="1"/>
</calcChain>
</file>

<file path=xl/sharedStrings.xml><?xml version="1.0" encoding="utf-8"?>
<sst xmlns="http://schemas.openxmlformats.org/spreadsheetml/2006/main" count="259" uniqueCount="52">
  <si>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</si>
  <si>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</si>
  <si>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</si>
  <si>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</si>
  <si>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</si>
  <si>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</si>
  <si>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</si>
  <si>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</si>
  <si>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</si>
  <si>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</si>
  <si>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 xml:space="preserve">Recibe la Trabajadora </t>
  </si>
  <si>
    <t>COMPLETO</t>
  </si>
  <si>
    <t>PORTAL</t>
  </si>
  <si>
    <t>TOTAL MES: (HORAS SEMANALES X4,33 SEMANAS</t>
  </si>
  <si>
    <t>SÁB</t>
  </si>
  <si>
    <t>ESBAMAR IX</t>
  </si>
  <si>
    <t>PORTAL + PASILLOS ESC 1  + QUINCENAL ESCALERA 1</t>
  </si>
  <si>
    <t>PORTAL + PASILLOS ESC 2  + QUINCENAL ESCALERA 2</t>
  </si>
  <si>
    <t>LAS PALMERILLAS</t>
  </si>
  <si>
    <t>VIENA</t>
  </si>
  <si>
    <t>LOS FAISANES</t>
  </si>
  <si>
    <t xml:space="preserve">EDF, CERRO ALTO </t>
  </si>
  <si>
    <t>EDF LINDARAJA VII</t>
  </si>
  <si>
    <t>COMPLETO + GARAJE BARRIDO MAS SIGNIF Y CAMBIO PAPELERAS</t>
  </si>
  <si>
    <t>MIRADOR DEL PALACIO 28</t>
  </si>
  <si>
    <t>COMPLETO + PUERTA 1VEZ MES</t>
  </si>
  <si>
    <t xml:space="preserve">PORTAL + REPASO DE PASILLOS </t>
  </si>
  <si>
    <t>MIRADOR DEL PALACIO 29</t>
  </si>
  <si>
    <t xml:space="preserve">COMPLETO + PUERTA 1 VEZ MES </t>
  </si>
  <si>
    <t>GARAJE MIRADOR DEL PALACIO</t>
  </si>
  <si>
    <t>BARRIDO MAS SIG Y CAMBIO DE PAPELERAS</t>
  </si>
  <si>
    <t>MIRADOR DEL PALACIO 30</t>
  </si>
  <si>
    <t>PORTAL +REPASO DE PASILLOS</t>
  </si>
  <si>
    <t>MIRADOR DEL PALACIO 31</t>
  </si>
  <si>
    <t>FIRMA:</t>
  </si>
  <si>
    <t>CRISTINA VANESA OÑATE DIAZ</t>
  </si>
  <si>
    <r>
      <t xml:space="preserve">COMPLETO- quincenal HACERLO EL </t>
    </r>
    <r>
      <rPr>
        <b/>
        <sz val="9"/>
        <color theme="1"/>
        <rFont val="Calibri"/>
        <family val="2"/>
        <scheme val="minor"/>
      </rPr>
      <t>05,12,22</t>
    </r>
  </si>
  <si>
    <t>SABADO</t>
  </si>
  <si>
    <t>H</t>
  </si>
  <si>
    <t xml:space="preserve">EDF.JARDINES DE SAN RAFAEL </t>
  </si>
  <si>
    <t>EDF.JARDINES DE SAN RAFAEL B.1</t>
  </si>
  <si>
    <t>EUROPA P.VI</t>
  </si>
  <si>
    <t xml:space="preserve">PORTAL </t>
  </si>
  <si>
    <t>EDF EUROPA V</t>
  </si>
  <si>
    <t xml:space="preserve">EDF EUROPA V </t>
  </si>
  <si>
    <t>QUIRONPREVENCION</t>
  </si>
  <si>
    <t>BANCO DE ALIMENTOS</t>
  </si>
  <si>
    <t>H.ENTRADA 08,30H</t>
  </si>
  <si>
    <t>GARCIDEN</t>
  </si>
  <si>
    <t>H.ENTRADA 09,00</t>
  </si>
  <si>
    <t xml:space="preserve">Firma : </t>
  </si>
  <si>
    <t>Recibe la Trabajadora CRISTINA VANESA OÑATE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</si>
</sst>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/>
    <xf numFmtId="0" fontId="1" fillId="0" borderId="6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3" xfId="0" applyFont="1" applyFill="1" applyBorder="1" applyAlignment="1">
      <alignment horizontal="right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2" borderId="3" xfId="0" applyFont="1" applyFill="1" applyBorder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2" fontId="6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1" fillId="2" borderId="1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0" borderId="3" xfId="0" applyBorder="1"/>
    <xf numFmtId="0" fontId="2" fillId="0" borderId="3" xfId="0" applyFont="1" applyBorder="1"/>
    <xf numFmtId="0" fontId="3" fillId="0" borderId="3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0" fillId="0" borderId="3" xfId="0" applyFill="1" applyBorder="1"/>
    <xf numFmtId="0" fontId="1" fillId="0" borderId="3" xfId="0" applyFont="1" applyBorder="1" applyAlignment="1">
      <alignment horizontal="right" wrapText="1"/>
    </xf>
    <xf numFmtId="0" fontId="0" fillId="2" borderId="10" xfId="0" applyFont="1" applyFill="1" applyBorder="1"/>
    <xf numFmtId="0" fontId="1" fillId="0" borderId="8" xfId="0" applyFont="1" applyBorder="1" applyAlignment="1">
      <alignment horizontal="right"/>
    </xf>
    <xf numFmtId="0" fontId="0" fillId="2" borderId="0" xfId="0" applyFont="1" applyFill="1"/>
    <xf numFmtId="0" fontId="4" fillId="0" borderId="3" xfId="0" applyFont="1" applyBorder="1" applyAlignment="1">
      <alignment horizontal="center"/>
    </xf>
    <xf numFmtId="0" fontId="0" fillId="0" borderId="5" xfId="0" applyBorder="1"/>
    <xf numFmtId="0" fontId="7" fillId="0" borderId="0" xfId="0" applyFont="1"/>
    <xf numFmtId="0" fontId="7" fillId="0" borderId="0" xfId="0" applyFont="1" applyFill="1" applyBorder="1"/>
    <xf numFmtId="2" fontId="8" fillId="0" borderId="0" xfId="0" applyNumberFormat="1" applyFont="1"/>
    <xf numFmtId="2" fontId="9" fillId="0" borderId="0" xfId="0" applyNumberFormat="1" applyFont="1"/>
    <xf numFmtId="2" fontId="7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72978</xdr:rowOff>
    </xdr:from>
    <xdr:to>
      <xdr:col>0</xdr:col>
      <xdr:colOff>492224</xdr:colOff>
      <xdr:row>10</xdr:row>
      <xdr:rowOff>107996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1627458"/>
          <a:ext cx="473174" cy="400778"/>
          <a:chOff x="693" y="480"/>
          <a:chExt cx="751" cy="66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8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33242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8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32480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8</xdr:row>
      <xdr:rowOff>38100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32385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72978</xdr:rowOff>
    </xdr:from>
    <xdr:to>
      <xdr:col>0</xdr:col>
      <xdr:colOff>492224</xdr:colOff>
      <xdr:row>18</xdr:row>
      <xdr:rowOff>107996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3273378"/>
          <a:ext cx="473174" cy="400778"/>
          <a:chOff x="693" y="480"/>
          <a:chExt cx="751" cy="66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629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552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16</xdr:row>
      <xdr:rowOff>38100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5433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72978</xdr:rowOff>
    </xdr:from>
    <xdr:to>
      <xdr:col>0</xdr:col>
      <xdr:colOff>492224</xdr:colOff>
      <xdr:row>16</xdr:row>
      <xdr:rowOff>107996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3092403"/>
          <a:ext cx="473174" cy="416018"/>
          <a:chOff x="693" y="480"/>
          <a:chExt cx="751" cy="66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33242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2480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14</xdr:row>
      <xdr:rowOff>38100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2385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72978</xdr:rowOff>
    </xdr:from>
    <xdr:to>
      <xdr:col>0</xdr:col>
      <xdr:colOff>492224</xdr:colOff>
      <xdr:row>18</xdr:row>
      <xdr:rowOff>107996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3578178"/>
          <a:ext cx="473174" cy="416018"/>
          <a:chOff x="693" y="480"/>
          <a:chExt cx="751" cy="66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010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933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16</xdr:row>
      <xdr:rowOff>38100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9243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72978</xdr:rowOff>
    </xdr:from>
    <xdr:to>
      <xdr:col>0</xdr:col>
      <xdr:colOff>492224</xdr:colOff>
      <xdr:row>20</xdr:row>
      <xdr:rowOff>107996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3959178"/>
          <a:ext cx="473174" cy="416018"/>
          <a:chOff x="693" y="480"/>
          <a:chExt cx="751" cy="66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37528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6766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18</xdr:row>
      <xdr:rowOff>38100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6671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719137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229743</xdr:colOff>
      <xdr:row>25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34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25</xdr:row>
      <xdr:rowOff>28575</xdr:rowOff>
    </xdr:from>
    <xdr:to>
      <xdr:col>1</xdr:col>
      <xdr:colOff>584835</xdr:colOff>
      <xdr:row>26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439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sqref="A1:N13"/>
    </sheetView>
  </sheetViews>
  <sheetFormatPr baseColWidth="10" defaultRowHeight="14.4" x14ac:dyDescent="0.3"/>
  <cols>
    <col min="1" max="1" width="9.33203125" customWidth="1"/>
    <col min="2" max="2" width="17.6640625" customWidth="1"/>
    <col min="3" max="3" width="7" customWidth="1"/>
    <col min="5" max="5" width="7.44140625" customWidth="1"/>
    <col min="7" max="7" width="7" customWidth="1"/>
    <col min="9" max="9" width="5.44140625" bestFit="1" customWidth="1"/>
    <col min="11" max="11" width="3.88671875" bestFit="1" customWidth="1"/>
    <col min="12" max="12" width="6.5546875" bestFit="1" customWidth="1"/>
    <col min="13" max="13" width="1.77734375" bestFit="1" customWidth="1"/>
    <col min="14" max="14" width="5.109375" bestFit="1" customWidth="1"/>
  </cols>
  <sheetData>
    <row r="1" spans="1:14" x14ac:dyDescent="0.3">
      <c r="B1" s="2" t="s">
        <v>35</v>
      </c>
      <c r="F1" s="58"/>
      <c r="L1" s="59"/>
      <c r="M1" s="59"/>
    </row>
    <row r="2" spans="1:14" x14ac:dyDescent="0.3">
      <c r="A2" s="12" t="s">
        <v>0</v>
      </c>
      <c r="B2" s="60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37</v>
      </c>
      <c r="M2" s="12" t="s">
        <v>38</v>
      </c>
      <c r="N2" s="12" t="s">
        <v>8</v>
      </c>
    </row>
    <row r="3" spans="1:14" ht="21.6" x14ac:dyDescent="0.3">
      <c r="A3" s="61"/>
      <c r="B3" s="42" t="s">
        <v>45</v>
      </c>
      <c r="C3" s="5"/>
      <c r="D3" s="42" t="s">
        <v>45</v>
      </c>
      <c r="E3" s="5"/>
      <c r="F3" s="42" t="s">
        <v>45</v>
      </c>
      <c r="G3" s="5"/>
      <c r="H3" s="42" t="s">
        <v>45</v>
      </c>
      <c r="I3" s="5"/>
      <c r="J3" s="42" t="s">
        <v>45</v>
      </c>
      <c r="K3" s="5"/>
      <c r="L3" s="62"/>
      <c r="M3" s="63"/>
      <c r="N3" s="5"/>
    </row>
    <row r="4" spans="1:14" x14ac:dyDescent="0.3">
      <c r="A4" s="72">
        <v>20</v>
      </c>
      <c r="B4" s="19"/>
      <c r="C4" s="6">
        <v>0.93</v>
      </c>
      <c r="D4" s="19"/>
      <c r="E4" s="6">
        <v>0.93</v>
      </c>
      <c r="F4" s="19"/>
      <c r="G4" s="6">
        <v>0.92</v>
      </c>
      <c r="H4" s="19"/>
      <c r="I4" s="6">
        <v>0.92</v>
      </c>
      <c r="J4" s="19"/>
      <c r="K4" s="6">
        <v>0.92</v>
      </c>
      <c r="L4" s="73"/>
      <c r="M4" s="74"/>
      <c r="N4" s="6">
        <f>C4+E4+G4+I4+K4</f>
        <v>4.62</v>
      </c>
    </row>
    <row r="5" spans="1:14" x14ac:dyDescent="0.3">
      <c r="A5" s="76"/>
      <c r="B5" s="9" t="s">
        <v>46</v>
      </c>
      <c r="C5" s="5"/>
      <c r="D5" s="9"/>
      <c r="E5" s="5"/>
      <c r="F5" s="77"/>
      <c r="G5" s="5"/>
      <c r="H5" s="61"/>
      <c r="I5" s="5"/>
      <c r="J5" s="9"/>
      <c r="K5" s="5"/>
      <c r="L5" s="62"/>
      <c r="M5" s="63"/>
      <c r="N5" s="5"/>
    </row>
    <row r="6" spans="1:14" x14ac:dyDescent="0.3">
      <c r="A6" s="78">
        <v>8.66</v>
      </c>
      <c r="B6" s="10" t="s">
        <v>47</v>
      </c>
      <c r="C6" s="6">
        <v>2</v>
      </c>
      <c r="D6" s="10"/>
      <c r="E6" s="6"/>
      <c r="F6" s="80"/>
      <c r="G6" s="6"/>
      <c r="H6" s="72"/>
      <c r="I6" s="6"/>
      <c r="J6" s="10"/>
      <c r="K6" s="6"/>
      <c r="L6" s="73"/>
      <c r="M6" s="74"/>
      <c r="N6" s="6">
        <f>C6+E6+G6+I6+K6</f>
        <v>2</v>
      </c>
    </row>
    <row r="7" spans="1:14" x14ac:dyDescent="0.3">
      <c r="A7" s="84"/>
      <c r="B7" s="9"/>
      <c r="C7" s="5"/>
      <c r="D7" s="62"/>
      <c r="E7" s="5"/>
      <c r="F7" s="77"/>
      <c r="G7" s="5"/>
      <c r="I7" s="85"/>
      <c r="J7" s="61"/>
      <c r="K7" s="5"/>
      <c r="L7" s="62"/>
      <c r="M7" s="14"/>
      <c r="N7" s="71"/>
    </row>
    <row r="8" spans="1:14" x14ac:dyDescent="0.3">
      <c r="A8" s="86">
        <f>SUM(A3:A6)</f>
        <v>28.66</v>
      </c>
      <c r="B8" s="10" t="s">
        <v>8</v>
      </c>
      <c r="C8" s="6">
        <f>SUM(C3:C7)</f>
        <v>2.93</v>
      </c>
      <c r="D8" s="87"/>
      <c r="E8" s="6">
        <f>SUM(E3:E7)</f>
        <v>0.93</v>
      </c>
      <c r="F8" s="80"/>
      <c r="G8" s="6">
        <f>SUM(G3:G7)</f>
        <v>0.92</v>
      </c>
      <c r="H8" s="72"/>
      <c r="I8" s="6">
        <f>SUM(I3:I7)</f>
        <v>0.92</v>
      </c>
      <c r="J8" s="72"/>
      <c r="K8" s="6">
        <f>SUM(K3:K7)</f>
        <v>0.92</v>
      </c>
      <c r="L8" s="87"/>
      <c r="M8" s="88"/>
      <c r="N8" s="6">
        <f>SUM(N3:N7)</f>
        <v>6.62</v>
      </c>
    </row>
    <row r="9" spans="1:14" x14ac:dyDescent="0.3">
      <c r="B9" s="2"/>
      <c r="F9" s="58"/>
      <c r="J9" s="3"/>
      <c r="L9" s="59"/>
      <c r="M9" s="59"/>
    </row>
    <row r="10" spans="1:14" x14ac:dyDescent="0.3">
      <c r="B10" s="2"/>
      <c r="F10" s="58"/>
      <c r="H10" s="89" t="s">
        <v>13</v>
      </c>
      <c r="I10" s="89"/>
      <c r="J10" s="90"/>
      <c r="K10" s="91"/>
      <c r="L10" s="92"/>
      <c r="M10" s="59"/>
    </row>
    <row r="11" spans="1:14" x14ac:dyDescent="0.3">
      <c r="B11" s="2" t="s">
        <v>9</v>
      </c>
      <c r="F11" s="58"/>
      <c r="H11" s="89"/>
      <c r="I11" s="93">
        <f>N8*4.33</f>
        <v>28.6646</v>
      </c>
      <c r="J11" s="89"/>
      <c r="K11" s="89"/>
      <c r="L11" s="59"/>
    </row>
    <row r="12" spans="1:14" x14ac:dyDescent="0.3">
      <c r="B12" s="2" t="s">
        <v>51</v>
      </c>
      <c r="F12" s="94">
        <v>44970</v>
      </c>
      <c r="L12" s="59"/>
    </row>
    <row r="13" spans="1:14" x14ac:dyDescent="0.3">
      <c r="B13" s="2" t="s">
        <v>50</v>
      </c>
      <c r="E13" s="94"/>
      <c r="L13" s="59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 x14ac:dyDescent="0.3"/>
  <cols>
    <col min="1" max="1" width="8.44140625" customWidth="1"/>
    <col min="2" max="2" width="16.6640625" customWidth="1"/>
    <col min="3" max="3" width="7.109375" customWidth="1"/>
    <col min="5" max="5" width="7.88671875" customWidth="1"/>
    <col min="7" max="7" width="6.88671875" customWidth="1"/>
    <col min="9" max="9" width="7.88671875" customWidth="1"/>
    <col min="11" max="11" width="7" customWidth="1"/>
    <col min="12" max="12" width="7.6640625" customWidth="1"/>
    <col min="13" max="14" width="6.5546875" customWidth="1"/>
  </cols>
  <sheetData>
    <row r="1" spans="1:14" x14ac:dyDescent="0.3">
      <c r="B1" s="2" t="s">
        <v>35</v>
      </c>
      <c r="F1" s="58"/>
      <c r="L1" s="59"/>
      <c r="M1" s="59"/>
    </row>
    <row r="2" spans="1:14" x14ac:dyDescent="0.3">
      <c r="A2" s="12" t="s">
        <v>0</v>
      </c>
      <c r="B2" s="60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37</v>
      </c>
      <c r="M2" s="12" t="s">
        <v>38</v>
      </c>
      <c r="N2" s="12" t="s">
        <v>8</v>
      </c>
    </row>
    <row r="3" spans="1:14" ht="21.6" x14ac:dyDescent="0.3">
      <c r="A3" s="61"/>
      <c r="B3" s="42" t="s">
        <v>39</v>
      </c>
      <c r="C3" s="5"/>
      <c r="D3" s="62"/>
      <c r="E3" s="44"/>
      <c r="F3" s="42"/>
      <c r="G3" s="5"/>
      <c r="H3" s="42" t="s">
        <v>39</v>
      </c>
      <c r="I3" s="5"/>
      <c r="J3" s="42"/>
      <c r="K3" s="5"/>
      <c r="L3" s="62"/>
      <c r="M3" s="63"/>
      <c r="N3" s="5"/>
    </row>
    <row r="4" spans="1:14" x14ac:dyDescent="0.3">
      <c r="A4" s="64">
        <v>8.66</v>
      </c>
      <c r="B4" s="65" t="s">
        <v>11</v>
      </c>
      <c r="C4" s="66">
        <v>1.5</v>
      </c>
      <c r="D4" s="67"/>
      <c r="E4" s="68"/>
      <c r="F4" s="65"/>
      <c r="G4" s="66"/>
      <c r="H4" s="65" t="s">
        <v>12</v>
      </c>
      <c r="I4" s="66">
        <v>0.5</v>
      </c>
      <c r="J4" s="65"/>
      <c r="K4" s="66"/>
      <c r="L4" s="67"/>
      <c r="M4" s="69"/>
      <c r="N4" s="70">
        <f>C4+E4+G4+I4+K4</f>
        <v>2</v>
      </c>
    </row>
    <row r="5" spans="1:14" ht="21.6" x14ac:dyDescent="0.3">
      <c r="A5" s="61"/>
      <c r="B5" s="42" t="s">
        <v>40</v>
      </c>
      <c r="C5" s="5"/>
      <c r="D5" s="62"/>
      <c r="E5" s="44"/>
      <c r="F5" s="42" t="s">
        <v>40</v>
      </c>
      <c r="G5" s="5"/>
      <c r="H5" s="42"/>
      <c r="I5" s="5"/>
      <c r="J5" s="42" t="s">
        <v>40</v>
      </c>
      <c r="K5" s="5"/>
      <c r="L5" s="62"/>
      <c r="M5" s="63"/>
      <c r="N5" s="71"/>
    </row>
    <row r="6" spans="1:14" x14ac:dyDescent="0.3">
      <c r="A6" s="72">
        <v>9.7799999999999994</v>
      </c>
      <c r="B6" s="65" t="s">
        <v>12</v>
      </c>
      <c r="C6" s="66">
        <v>0.33</v>
      </c>
      <c r="D6" s="73"/>
      <c r="E6" s="46"/>
      <c r="F6" s="65" t="s">
        <v>11</v>
      </c>
      <c r="G6" s="66">
        <v>1.6</v>
      </c>
      <c r="H6" s="19"/>
      <c r="I6" s="6"/>
      <c r="J6" s="65" t="s">
        <v>12</v>
      </c>
      <c r="K6" s="6">
        <v>0.33</v>
      </c>
      <c r="L6" s="73"/>
      <c r="M6" s="74"/>
      <c r="N6" s="75">
        <f>C6+E6+G6+I6+K6</f>
        <v>2.2600000000000002</v>
      </c>
    </row>
    <row r="7" spans="1:14" x14ac:dyDescent="0.3">
      <c r="A7" s="76"/>
      <c r="B7" s="9"/>
      <c r="C7" s="5"/>
      <c r="D7" s="9" t="s">
        <v>41</v>
      </c>
      <c r="E7" s="5"/>
      <c r="F7" s="77"/>
      <c r="G7" s="5"/>
      <c r="H7" s="9"/>
      <c r="I7" s="5"/>
      <c r="J7" s="9" t="s">
        <v>41</v>
      </c>
      <c r="K7" s="5"/>
      <c r="L7" s="62"/>
      <c r="M7" s="63"/>
      <c r="N7" s="5"/>
    </row>
    <row r="8" spans="1:14" x14ac:dyDescent="0.3">
      <c r="A8" s="78">
        <v>7</v>
      </c>
      <c r="B8" s="79"/>
      <c r="C8" s="6"/>
      <c r="D8" s="79" t="s">
        <v>11</v>
      </c>
      <c r="E8" s="6">
        <v>1.28</v>
      </c>
      <c r="F8" s="80"/>
      <c r="G8" s="6"/>
      <c r="H8" s="79"/>
      <c r="I8" s="6"/>
      <c r="J8" s="79" t="s">
        <v>42</v>
      </c>
      <c r="K8" s="6">
        <v>0.33</v>
      </c>
      <c r="L8" s="73"/>
      <c r="M8" s="74"/>
      <c r="N8" s="6">
        <f>C8+E8+G8+I8+K8</f>
        <v>1.61</v>
      </c>
    </row>
    <row r="9" spans="1:14" x14ac:dyDescent="0.3">
      <c r="A9" s="76"/>
      <c r="B9" s="42"/>
      <c r="C9" s="81"/>
      <c r="D9" s="42" t="s">
        <v>43</v>
      </c>
      <c r="E9" s="81"/>
      <c r="F9" s="42"/>
      <c r="G9" s="81"/>
      <c r="H9" s="42"/>
      <c r="I9" s="81"/>
      <c r="J9" s="42" t="s">
        <v>44</v>
      </c>
      <c r="K9" s="81"/>
      <c r="L9" s="42"/>
      <c r="M9" s="42"/>
      <c r="N9" s="81"/>
    </row>
    <row r="10" spans="1:14" x14ac:dyDescent="0.3">
      <c r="A10" s="82">
        <v>8.14</v>
      </c>
      <c r="B10" s="19"/>
      <c r="C10" s="83"/>
      <c r="D10" s="19" t="s">
        <v>12</v>
      </c>
      <c r="E10" s="83">
        <v>0.5</v>
      </c>
      <c r="F10" s="19"/>
      <c r="G10" s="83"/>
      <c r="H10" s="19"/>
      <c r="I10" s="83"/>
      <c r="J10" s="19" t="s">
        <v>11</v>
      </c>
      <c r="K10" s="83">
        <v>1.38</v>
      </c>
      <c r="L10" s="19"/>
      <c r="M10" s="19"/>
      <c r="N10" s="83">
        <f>C10+E10+G10+I10+K10+M10</f>
        <v>1.88</v>
      </c>
    </row>
    <row r="11" spans="1:14" ht="21.6" x14ac:dyDescent="0.3">
      <c r="A11" s="61"/>
      <c r="B11" s="42" t="s">
        <v>45</v>
      </c>
      <c r="C11" s="5"/>
      <c r="D11" s="42" t="s">
        <v>45</v>
      </c>
      <c r="E11" s="5"/>
      <c r="F11" s="42" t="s">
        <v>45</v>
      </c>
      <c r="G11" s="5"/>
      <c r="H11" s="42" t="s">
        <v>45</v>
      </c>
      <c r="I11" s="5"/>
      <c r="J11" s="42" t="s">
        <v>45</v>
      </c>
      <c r="K11" s="5"/>
      <c r="L11" s="62"/>
      <c r="M11" s="63"/>
      <c r="N11" s="5"/>
    </row>
    <row r="12" spans="1:14" x14ac:dyDescent="0.3">
      <c r="A12" s="72">
        <v>20</v>
      </c>
      <c r="B12" s="19"/>
      <c r="C12" s="6">
        <v>0.93</v>
      </c>
      <c r="D12" s="19"/>
      <c r="E12" s="6">
        <v>0.93</v>
      </c>
      <c r="F12" s="19"/>
      <c r="G12" s="6">
        <v>0.92</v>
      </c>
      <c r="H12" s="19"/>
      <c r="I12" s="6">
        <v>0.92</v>
      </c>
      <c r="J12" s="19"/>
      <c r="K12" s="6">
        <v>0.92</v>
      </c>
      <c r="L12" s="73"/>
      <c r="M12" s="74"/>
      <c r="N12" s="6">
        <f>C12+E12+G12+I12+K12</f>
        <v>4.62</v>
      </c>
    </row>
    <row r="13" spans="1:14" x14ac:dyDescent="0.3">
      <c r="A13" s="76"/>
      <c r="B13" s="9" t="s">
        <v>46</v>
      </c>
      <c r="C13" s="5"/>
      <c r="D13" s="9"/>
      <c r="E13" s="5"/>
      <c r="F13" s="77"/>
      <c r="G13" s="5"/>
      <c r="H13" s="61"/>
      <c r="I13" s="5"/>
      <c r="J13" s="9"/>
      <c r="K13" s="5"/>
      <c r="L13" s="62"/>
      <c r="M13" s="63"/>
      <c r="N13" s="5"/>
    </row>
    <row r="14" spans="1:14" x14ac:dyDescent="0.3">
      <c r="A14" s="78">
        <v>8.66</v>
      </c>
      <c r="B14" s="10" t="s">
        <v>47</v>
      </c>
      <c r="C14" s="6">
        <v>2</v>
      </c>
      <c r="D14" s="10"/>
      <c r="E14" s="6"/>
      <c r="F14" s="80"/>
      <c r="G14" s="6"/>
      <c r="H14" s="72"/>
      <c r="I14" s="6"/>
      <c r="J14" s="10"/>
      <c r="K14" s="6"/>
      <c r="L14" s="73"/>
      <c r="M14" s="74"/>
      <c r="N14" s="6">
        <f>C14+E14+G14+I14+K14</f>
        <v>2</v>
      </c>
    </row>
    <row r="15" spans="1:14" x14ac:dyDescent="0.3">
      <c r="A15" s="84"/>
      <c r="B15" s="9"/>
      <c r="C15" s="5"/>
      <c r="D15" s="62"/>
      <c r="E15" s="5"/>
      <c r="F15" s="77"/>
      <c r="G15" s="5"/>
      <c r="I15" s="85"/>
      <c r="J15" s="61"/>
      <c r="K15" s="5"/>
      <c r="L15" s="62"/>
      <c r="M15" s="14"/>
      <c r="N15" s="71"/>
    </row>
    <row r="16" spans="1:14" x14ac:dyDescent="0.3">
      <c r="A16" s="86">
        <f>SUM(A3:A14)</f>
        <v>62.239999999999995</v>
      </c>
      <c r="B16" s="10" t="s">
        <v>8</v>
      </c>
      <c r="C16" s="6">
        <f>SUM(C3:C15)</f>
        <v>4.76</v>
      </c>
      <c r="D16" s="87"/>
      <c r="E16" s="6">
        <f>SUM(E3:E15)</f>
        <v>2.71</v>
      </c>
      <c r="F16" s="80"/>
      <c r="G16" s="6">
        <f>SUM(G3:G15)</f>
        <v>2.52</v>
      </c>
      <c r="H16" s="72"/>
      <c r="I16" s="6">
        <f>SUM(I3:I15)</f>
        <v>1.42</v>
      </c>
      <c r="J16" s="72"/>
      <c r="K16" s="6">
        <f>SUM(K3:K15)</f>
        <v>2.96</v>
      </c>
      <c r="L16" s="87"/>
      <c r="M16" s="88"/>
      <c r="N16" s="6">
        <f>SUM(N3:N15)</f>
        <v>14.370000000000001</v>
      </c>
    </row>
    <row r="17" spans="2:13" x14ac:dyDescent="0.3">
      <c r="B17" s="2"/>
      <c r="F17" s="58"/>
      <c r="J17" s="3"/>
      <c r="L17" s="59"/>
      <c r="M17" s="59"/>
    </row>
    <row r="18" spans="2:13" x14ac:dyDescent="0.3">
      <c r="B18" s="2"/>
      <c r="F18" s="58"/>
      <c r="H18" s="89" t="s">
        <v>13</v>
      </c>
      <c r="I18" s="89"/>
      <c r="J18" s="90"/>
      <c r="K18" s="91"/>
      <c r="L18" s="92"/>
      <c r="M18" s="59"/>
    </row>
    <row r="19" spans="2:13" x14ac:dyDescent="0.3">
      <c r="B19" s="2" t="s">
        <v>9</v>
      </c>
      <c r="F19" s="58"/>
      <c r="H19" s="89"/>
      <c r="I19" s="93">
        <f>N16*4.33</f>
        <v>62.222100000000005</v>
      </c>
      <c r="J19" s="89"/>
      <c r="K19" s="89"/>
      <c r="L19" s="59"/>
    </row>
    <row r="20" spans="2:13" x14ac:dyDescent="0.3">
      <c r="B20" s="2" t="s">
        <v>51</v>
      </c>
      <c r="F20" s="94">
        <v>44939</v>
      </c>
      <c r="L20" s="59"/>
    </row>
    <row r="21" spans="2:13" x14ac:dyDescent="0.3">
      <c r="B21" s="2" t="s">
        <v>50</v>
      </c>
      <c r="E21" s="94"/>
      <c r="L21" s="59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4.4" x14ac:dyDescent="0.3"/>
  <cols>
    <col min="1" max="1" width="8.33203125" customWidth="1"/>
    <col min="2" max="2" width="17.44140625" customWidth="1"/>
    <col min="3" max="3" width="9" customWidth="1"/>
    <col min="5" max="5" width="7.6640625" customWidth="1"/>
    <col min="7" max="7" width="6.5546875" customWidth="1"/>
    <col min="9" max="9" width="7.109375" customWidth="1"/>
    <col min="11" max="11" width="8.109375" customWidth="1"/>
    <col min="12" max="12" width="7" customWidth="1"/>
    <col min="13" max="13" width="5.6640625" customWidth="1"/>
    <col min="14" max="14" width="7.33203125" customWidth="1"/>
  </cols>
  <sheetData>
    <row r="1" spans="1:14" x14ac:dyDescent="0.3">
      <c r="B1" s="2" t="s">
        <v>35</v>
      </c>
      <c r="F1" s="58"/>
      <c r="L1" s="59"/>
      <c r="M1" s="59"/>
    </row>
    <row r="2" spans="1:14" x14ac:dyDescent="0.3">
      <c r="A2" s="12" t="s">
        <v>0</v>
      </c>
      <c r="B2" s="60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37</v>
      </c>
      <c r="M2" s="12" t="s">
        <v>38</v>
      </c>
      <c r="N2" s="12" t="s">
        <v>8</v>
      </c>
    </row>
    <row r="3" spans="1:14" ht="21.6" x14ac:dyDescent="0.3">
      <c r="A3" s="61"/>
      <c r="B3" s="42" t="s">
        <v>39</v>
      </c>
      <c r="C3" s="5"/>
      <c r="D3" s="62"/>
      <c r="E3" s="44"/>
      <c r="F3" s="42"/>
      <c r="G3" s="5"/>
      <c r="H3" s="42" t="s">
        <v>39</v>
      </c>
      <c r="I3" s="5"/>
      <c r="J3" s="42"/>
      <c r="K3" s="5"/>
      <c r="L3" s="62"/>
      <c r="M3" s="63"/>
      <c r="N3" s="5"/>
    </row>
    <row r="4" spans="1:14" x14ac:dyDescent="0.3">
      <c r="A4" s="64">
        <v>8.66</v>
      </c>
      <c r="B4" s="65" t="s">
        <v>11</v>
      </c>
      <c r="C4" s="66">
        <v>1.5</v>
      </c>
      <c r="D4" s="67"/>
      <c r="E4" s="68"/>
      <c r="F4" s="65"/>
      <c r="G4" s="66"/>
      <c r="H4" s="65" t="s">
        <v>12</v>
      </c>
      <c r="I4" s="66">
        <v>0.5</v>
      </c>
      <c r="J4" s="65"/>
      <c r="K4" s="66"/>
      <c r="L4" s="67"/>
      <c r="M4" s="69"/>
      <c r="N4" s="70">
        <f>C4+E4+G4+I4+K4</f>
        <v>2</v>
      </c>
    </row>
    <row r="5" spans="1:14" ht="21.6" x14ac:dyDescent="0.3">
      <c r="A5" s="61"/>
      <c r="B5" s="42" t="s">
        <v>40</v>
      </c>
      <c r="C5" s="5"/>
      <c r="D5" s="62"/>
      <c r="E5" s="44"/>
      <c r="F5" s="42" t="s">
        <v>40</v>
      </c>
      <c r="G5" s="5"/>
      <c r="H5" s="42"/>
      <c r="I5" s="5"/>
      <c r="J5" s="42" t="s">
        <v>40</v>
      </c>
      <c r="K5" s="5"/>
      <c r="L5" s="62"/>
      <c r="M5" s="63"/>
      <c r="N5" s="71"/>
    </row>
    <row r="6" spans="1:14" x14ac:dyDescent="0.3">
      <c r="A6" s="72">
        <v>9.7799999999999994</v>
      </c>
      <c r="B6" s="65" t="s">
        <v>12</v>
      </c>
      <c r="C6" s="66">
        <v>0.33</v>
      </c>
      <c r="D6" s="73"/>
      <c r="E6" s="46"/>
      <c r="F6" s="65" t="s">
        <v>11</v>
      </c>
      <c r="G6" s="66">
        <v>1.6</v>
      </c>
      <c r="H6" s="19"/>
      <c r="I6" s="6"/>
      <c r="J6" s="65" t="s">
        <v>12</v>
      </c>
      <c r="K6" s="6">
        <v>0.33</v>
      </c>
      <c r="L6" s="73"/>
      <c r="M6" s="74"/>
      <c r="N6" s="75">
        <f>C6+E6+G6+I6+K6</f>
        <v>2.2600000000000002</v>
      </c>
    </row>
    <row r="7" spans="1:14" x14ac:dyDescent="0.3">
      <c r="A7" s="76"/>
      <c r="B7" s="9"/>
      <c r="C7" s="5"/>
      <c r="D7" s="9" t="s">
        <v>41</v>
      </c>
      <c r="E7" s="5"/>
      <c r="F7" s="77"/>
      <c r="G7" s="5"/>
      <c r="H7" s="9"/>
      <c r="I7" s="5"/>
      <c r="J7" s="9" t="s">
        <v>41</v>
      </c>
      <c r="K7" s="5"/>
      <c r="L7" s="62"/>
      <c r="M7" s="63"/>
      <c r="N7" s="5"/>
    </row>
    <row r="8" spans="1:14" x14ac:dyDescent="0.3">
      <c r="A8" s="78">
        <v>7</v>
      </c>
      <c r="B8" s="79"/>
      <c r="C8" s="6"/>
      <c r="D8" s="79" t="s">
        <v>11</v>
      </c>
      <c r="E8" s="6">
        <v>1.28</v>
      </c>
      <c r="F8" s="80"/>
      <c r="G8" s="6"/>
      <c r="H8" s="79"/>
      <c r="I8" s="6"/>
      <c r="J8" s="79" t="s">
        <v>42</v>
      </c>
      <c r="K8" s="6">
        <v>0.33</v>
      </c>
      <c r="L8" s="73"/>
      <c r="M8" s="74"/>
      <c r="N8" s="6">
        <f>C8+E8+G8+I8+K8</f>
        <v>1.61</v>
      </c>
    </row>
    <row r="9" spans="1:14" x14ac:dyDescent="0.3">
      <c r="A9" s="76"/>
      <c r="B9" s="42"/>
      <c r="C9" s="81"/>
      <c r="D9" s="42" t="s">
        <v>43</v>
      </c>
      <c r="E9" s="81"/>
      <c r="F9" s="42"/>
      <c r="G9" s="81"/>
      <c r="H9" s="42"/>
      <c r="I9" s="81"/>
      <c r="J9" s="42" t="s">
        <v>44</v>
      </c>
      <c r="K9" s="81"/>
      <c r="L9" s="42"/>
      <c r="M9" s="42"/>
      <c r="N9" s="81"/>
    </row>
    <row r="10" spans="1:14" x14ac:dyDescent="0.3">
      <c r="A10" s="82">
        <v>8.14</v>
      </c>
      <c r="B10" s="19"/>
      <c r="C10" s="83"/>
      <c r="D10" s="19" t="s">
        <v>12</v>
      </c>
      <c r="E10" s="83">
        <v>0.5</v>
      </c>
      <c r="F10" s="19"/>
      <c r="G10" s="83"/>
      <c r="H10" s="19"/>
      <c r="I10" s="83"/>
      <c r="J10" s="19" t="s">
        <v>11</v>
      </c>
      <c r="K10" s="83">
        <v>1.38</v>
      </c>
      <c r="L10" s="19"/>
      <c r="M10" s="19"/>
      <c r="N10" s="83">
        <f>C10+E10+G10+I10+K10+M10</f>
        <v>1.88</v>
      </c>
    </row>
    <row r="11" spans="1:14" x14ac:dyDescent="0.3">
      <c r="A11" s="76"/>
      <c r="B11" s="9" t="s">
        <v>46</v>
      </c>
      <c r="C11" s="5"/>
      <c r="D11" s="9"/>
      <c r="E11" s="5"/>
      <c r="F11" s="77"/>
      <c r="G11" s="5"/>
      <c r="H11" s="61"/>
      <c r="I11" s="5"/>
      <c r="J11" s="9"/>
      <c r="K11" s="5"/>
      <c r="L11" s="62"/>
      <c r="M11" s="63"/>
      <c r="N11" s="5"/>
    </row>
    <row r="12" spans="1:14" x14ac:dyDescent="0.3">
      <c r="A12" s="78">
        <v>8.66</v>
      </c>
      <c r="B12" s="10" t="s">
        <v>47</v>
      </c>
      <c r="C12" s="6">
        <v>2</v>
      </c>
      <c r="D12" s="10"/>
      <c r="E12" s="6"/>
      <c r="F12" s="80"/>
      <c r="G12" s="6"/>
      <c r="H12" s="72"/>
      <c r="I12" s="6"/>
      <c r="J12" s="10"/>
      <c r="K12" s="6"/>
      <c r="L12" s="73"/>
      <c r="M12" s="74"/>
      <c r="N12" s="6">
        <f>C12+E12+G12+I12+K12</f>
        <v>2</v>
      </c>
    </row>
    <row r="13" spans="1:14" x14ac:dyDescent="0.3">
      <c r="A13" s="84"/>
      <c r="B13" s="9"/>
      <c r="C13" s="5"/>
      <c r="D13" s="62"/>
      <c r="E13" s="5"/>
      <c r="F13" s="77"/>
      <c r="G13" s="5"/>
      <c r="I13" s="85"/>
      <c r="J13" s="61"/>
      <c r="K13" s="5"/>
      <c r="L13" s="62"/>
      <c r="M13" s="14"/>
      <c r="N13" s="71"/>
    </row>
    <row r="14" spans="1:14" x14ac:dyDescent="0.3">
      <c r="A14" s="86">
        <f>SUM(A3:A12)</f>
        <v>42.239999999999995</v>
      </c>
      <c r="B14" s="10" t="s">
        <v>8</v>
      </c>
      <c r="C14" s="6">
        <f>SUM(C3:C13)</f>
        <v>3.83</v>
      </c>
      <c r="D14" s="87"/>
      <c r="E14" s="6">
        <f>SUM(E3:E13)</f>
        <v>1.78</v>
      </c>
      <c r="F14" s="80"/>
      <c r="G14" s="6">
        <f>SUM(G3:G13)</f>
        <v>1.6</v>
      </c>
      <c r="H14" s="72"/>
      <c r="I14" s="6">
        <f>SUM(I3:I13)</f>
        <v>0.5</v>
      </c>
      <c r="J14" s="72"/>
      <c r="K14" s="6">
        <f>SUM(K3:K13)</f>
        <v>2.04</v>
      </c>
      <c r="L14" s="87"/>
      <c r="M14" s="88"/>
      <c r="N14" s="6">
        <f>SUM(N3:N13)</f>
        <v>9.75</v>
      </c>
    </row>
    <row r="15" spans="1:14" x14ac:dyDescent="0.3">
      <c r="B15" s="2"/>
      <c r="F15" s="58"/>
      <c r="J15" s="3"/>
      <c r="L15" s="59"/>
      <c r="M15" s="59"/>
    </row>
    <row r="16" spans="1:14" x14ac:dyDescent="0.3">
      <c r="B16" s="2"/>
      <c r="F16" s="58"/>
      <c r="H16" s="89" t="s">
        <v>13</v>
      </c>
      <c r="I16" s="89"/>
      <c r="J16" s="90"/>
      <c r="K16" s="91"/>
      <c r="L16" s="92"/>
      <c r="M16" s="59"/>
    </row>
    <row r="17" spans="2:12" x14ac:dyDescent="0.3">
      <c r="B17" s="2" t="s">
        <v>9</v>
      </c>
      <c r="F17" s="58"/>
      <c r="H17" s="89"/>
      <c r="I17" s="93">
        <f>N14*4.33</f>
        <v>42.217500000000001</v>
      </c>
      <c r="J17" s="89"/>
      <c r="K17" s="89"/>
      <c r="L17" s="59"/>
    </row>
    <row r="18" spans="2:12" x14ac:dyDescent="0.3">
      <c r="B18" s="2" t="s">
        <v>51</v>
      </c>
      <c r="F18" s="94">
        <v>44924</v>
      </c>
      <c r="L18" s="59"/>
    </row>
    <row r="19" spans="2:12" x14ac:dyDescent="0.3">
      <c r="B19" s="2" t="s">
        <v>50</v>
      </c>
      <c r="E19" s="94"/>
      <c r="L19" s="59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 x14ac:dyDescent="0.3"/>
  <cols>
    <col min="1" max="1" width="7.88671875" customWidth="1"/>
    <col min="3" max="3" width="8.44140625" customWidth="1"/>
    <col min="5" max="5" width="7.33203125" customWidth="1"/>
    <col min="7" max="7" width="7.88671875" customWidth="1"/>
    <col min="9" max="9" width="6.6640625" customWidth="1"/>
    <col min="11" max="11" width="8" customWidth="1"/>
    <col min="12" max="12" width="7.6640625" customWidth="1"/>
    <col min="13" max="13" width="5.109375" customWidth="1"/>
    <col min="14" max="14" width="6.5546875" customWidth="1"/>
  </cols>
  <sheetData>
    <row r="1" spans="1:14" x14ac:dyDescent="0.3">
      <c r="B1" s="2" t="s">
        <v>35</v>
      </c>
      <c r="F1" s="58"/>
      <c r="L1" s="59"/>
      <c r="M1" s="59"/>
    </row>
    <row r="2" spans="1:14" x14ac:dyDescent="0.3">
      <c r="A2" s="12" t="s">
        <v>0</v>
      </c>
      <c r="B2" s="60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37</v>
      </c>
      <c r="M2" s="12" t="s">
        <v>38</v>
      </c>
      <c r="N2" s="12" t="s">
        <v>8</v>
      </c>
    </row>
    <row r="3" spans="1:14" ht="21.6" x14ac:dyDescent="0.3">
      <c r="A3" s="61"/>
      <c r="B3" s="42" t="s">
        <v>39</v>
      </c>
      <c r="C3" s="5"/>
      <c r="D3" s="62"/>
      <c r="E3" s="44"/>
      <c r="F3" s="42"/>
      <c r="G3" s="5"/>
      <c r="H3" s="42" t="s">
        <v>39</v>
      </c>
      <c r="I3" s="5"/>
      <c r="J3" s="42"/>
      <c r="K3" s="5"/>
      <c r="L3" s="62"/>
      <c r="M3" s="63"/>
      <c r="N3" s="5"/>
    </row>
    <row r="4" spans="1:14" x14ac:dyDescent="0.3">
      <c r="A4" s="64">
        <v>8.66</v>
      </c>
      <c r="B4" s="65" t="s">
        <v>11</v>
      </c>
      <c r="C4" s="66">
        <v>1.5</v>
      </c>
      <c r="D4" s="67"/>
      <c r="E4" s="68"/>
      <c r="F4" s="65"/>
      <c r="G4" s="66"/>
      <c r="H4" s="65" t="s">
        <v>12</v>
      </c>
      <c r="I4" s="66">
        <v>0.5</v>
      </c>
      <c r="J4" s="65"/>
      <c r="K4" s="66"/>
      <c r="L4" s="67"/>
      <c r="M4" s="69"/>
      <c r="N4" s="70">
        <f>C4+E4+G4+I4+K4</f>
        <v>2</v>
      </c>
    </row>
    <row r="5" spans="1:14" ht="21.6" x14ac:dyDescent="0.3">
      <c r="A5" s="61"/>
      <c r="B5" s="42" t="s">
        <v>40</v>
      </c>
      <c r="C5" s="5"/>
      <c r="D5" s="62"/>
      <c r="E5" s="44"/>
      <c r="F5" s="42" t="s">
        <v>40</v>
      </c>
      <c r="G5" s="5"/>
      <c r="H5" s="42"/>
      <c r="I5" s="5"/>
      <c r="J5" s="42" t="s">
        <v>40</v>
      </c>
      <c r="K5" s="5"/>
      <c r="L5" s="62"/>
      <c r="M5" s="63"/>
      <c r="N5" s="71"/>
    </row>
    <row r="6" spans="1:14" x14ac:dyDescent="0.3">
      <c r="A6" s="72">
        <v>9.7799999999999994</v>
      </c>
      <c r="B6" s="65" t="s">
        <v>12</v>
      </c>
      <c r="C6" s="66">
        <v>0.33</v>
      </c>
      <c r="D6" s="73"/>
      <c r="E6" s="46"/>
      <c r="F6" s="65" t="s">
        <v>11</v>
      </c>
      <c r="G6" s="66">
        <v>1.6</v>
      </c>
      <c r="H6" s="19"/>
      <c r="I6" s="6"/>
      <c r="J6" s="65" t="s">
        <v>12</v>
      </c>
      <c r="K6" s="6">
        <v>0.33</v>
      </c>
      <c r="L6" s="73"/>
      <c r="M6" s="74"/>
      <c r="N6" s="75">
        <f>C6+E6+G6+I6+K6</f>
        <v>2.2600000000000002</v>
      </c>
    </row>
    <row r="7" spans="1:14" x14ac:dyDescent="0.3">
      <c r="A7" s="76"/>
      <c r="B7" s="9"/>
      <c r="C7" s="5"/>
      <c r="D7" s="9" t="s">
        <v>41</v>
      </c>
      <c r="E7" s="5"/>
      <c r="F7" s="77"/>
      <c r="G7" s="5"/>
      <c r="H7" s="9"/>
      <c r="I7" s="5"/>
      <c r="J7" s="9" t="s">
        <v>41</v>
      </c>
      <c r="K7" s="5"/>
      <c r="L7" s="62"/>
      <c r="M7" s="63"/>
      <c r="N7" s="5"/>
    </row>
    <row r="8" spans="1:14" x14ac:dyDescent="0.3">
      <c r="A8" s="78">
        <v>7</v>
      </c>
      <c r="B8" s="79"/>
      <c r="C8" s="6"/>
      <c r="D8" s="79" t="s">
        <v>11</v>
      </c>
      <c r="E8" s="6">
        <v>1.28</v>
      </c>
      <c r="F8" s="80"/>
      <c r="G8" s="6"/>
      <c r="H8" s="79"/>
      <c r="I8" s="6"/>
      <c r="J8" s="79" t="s">
        <v>42</v>
      </c>
      <c r="K8" s="6">
        <v>0.33</v>
      </c>
      <c r="L8" s="73"/>
      <c r="M8" s="74"/>
      <c r="N8" s="6">
        <f>C8+E8+G8+I8+K8</f>
        <v>1.61</v>
      </c>
    </row>
    <row r="9" spans="1:14" x14ac:dyDescent="0.3">
      <c r="A9" s="76"/>
      <c r="B9" s="42"/>
      <c r="C9" s="81"/>
      <c r="D9" s="42" t="s">
        <v>43</v>
      </c>
      <c r="E9" s="81"/>
      <c r="F9" s="42"/>
      <c r="G9" s="81"/>
      <c r="H9" s="42"/>
      <c r="I9" s="81"/>
      <c r="J9" s="42" t="s">
        <v>44</v>
      </c>
      <c r="K9" s="81"/>
      <c r="L9" s="42"/>
      <c r="M9" s="42"/>
      <c r="N9" s="81"/>
    </row>
    <row r="10" spans="1:14" x14ac:dyDescent="0.3">
      <c r="A10" s="82">
        <v>8.14</v>
      </c>
      <c r="B10" s="19"/>
      <c r="C10" s="83"/>
      <c r="D10" s="19" t="s">
        <v>12</v>
      </c>
      <c r="E10" s="83">
        <v>0.5</v>
      </c>
      <c r="F10" s="19"/>
      <c r="G10" s="83"/>
      <c r="H10" s="19"/>
      <c r="I10" s="83"/>
      <c r="J10" s="19" t="s">
        <v>11</v>
      </c>
      <c r="K10" s="83">
        <v>1.38</v>
      </c>
      <c r="L10" s="19"/>
      <c r="M10" s="19"/>
      <c r="N10" s="83">
        <f>C10+E10+G10+I10+K10+M10</f>
        <v>1.88</v>
      </c>
    </row>
    <row r="11" spans="1:14" ht="21.6" x14ac:dyDescent="0.3">
      <c r="A11" s="61"/>
      <c r="B11" s="42" t="s">
        <v>45</v>
      </c>
      <c r="C11" s="5"/>
      <c r="D11" s="42" t="s">
        <v>45</v>
      </c>
      <c r="E11" s="5"/>
      <c r="F11" s="42" t="s">
        <v>45</v>
      </c>
      <c r="G11" s="5"/>
      <c r="H11" s="42" t="s">
        <v>45</v>
      </c>
      <c r="I11" s="5"/>
      <c r="J11" s="42" t="s">
        <v>45</v>
      </c>
      <c r="K11" s="5"/>
      <c r="L11" s="62"/>
      <c r="M11" s="63"/>
      <c r="N11" s="5"/>
    </row>
    <row r="12" spans="1:14" x14ac:dyDescent="0.3">
      <c r="A12" s="72">
        <v>20</v>
      </c>
      <c r="B12" s="19"/>
      <c r="C12" s="6">
        <v>0.93</v>
      </c>
      <c r="D12" s="19"/>
      <c r="E12" s="6">
        <v>0.93</v>
      </c>
      <c r="F12" s="19"/>
      <c r="G12" s="6">
        <v>0.92</v>
      </c>
      <c r="H12" s="19"/>
      <c r="I12" s="6">
        <v>0.92</v>
      </c>
      <c r="J12" s="19"/>
      <c r="K12" s="6">
        <v>0.92</v>
      </c>
      <c r="L12" s="73"/>
      <c r="M12" s="74"/>
      <c r="N12" s="6">
        <f>C12+E12+G12+I12+K12</f>
        <v>4.62</v>
      </c>
    </row>
    <row r="13" spans="1:14" x14ac:dyDescent="0.3">
      <c r="A13" s="76"/>
      <c r="B13" s="9" t="s">
        <v>46</v>
      </c>
      <c r="C13" s="5"/>
      <c r="D13" s="9"/>
      <c r="E13" s="5"/>
      <c r="F13" s="77"/>
      <c r="G13" s="5"/>
      <c r="H13" s="61"/>
      <c r="I13" s="5"/>
      <c r="J13" s="9"/>
      <c r="K13" s="5"/>
      <c r="L13" s="62"/>
      <c r="M13" s="63"/>
      <c r="N13" s="5"/>
    </row>
    <row r="14" spans="1:14" x14ac:dyDescent="0.3">
      <c r="A14" s="78">
        <v>8.66</v>
      </c>
      <c r="B14" s="10" t="s">
        <v>47</v>
      </c>
      <c r="C14" s="6">
        <v>2</v>
      </c>
      <c r="D14" s="10"/>
      <c r="E14" s="6"/>
      <c r="F14" s="80"/>
      <c r="G14" s="6"/>
      <c r="H14" s="72"/>
      <c r="I14" s="6"/>
      <c r="J14" s="10"/>
      <c r="K14" s="6"/>
      <c r="L14" s="73"/>
      <c r="M14" s="74"/>
      <c r="N14" s="6">
        <f>C14+E14+G14+I14+K14</f>
        <v>2</v>
      </c>
    </row>
    <row r="15" spans="1:14" x14ac:dyDescent="0.3">
      <c r="A15" s="84"/>
      <c r="B15" s="9"/>
      <c r="C15" s="5"/>
      <c r="D15" s="62"/>
      <c r="E15" s="5"/>
      <c r="F15" s="77"/>
      <c r="G15" s="5"/>
      <c r="I15" s="85"/>
      <c r="J15" s="61"/>
      <c r="K15" s="5"/>
      <c r="L15" s="62"/>
      <c r="M15" s="14"/>
      <c r="N15" s="71"/>
    </row>
    <row r="16" spans="1:14" x14ac:dyDescent="0.3">
      <c r="A16" s="86">
        <f>SUM(A3:A14)</f>
        <v>62.239999999999995</v>
      </c>
      <c r="B16" s="10" t="s">
        <v>8</v>
      </c>
      <c r="C16" s="6">
        <f>SUM(C3:C15)</f>
        <v>4.76</v>
      </c>
      <c r="D16" s="87"/>
      <c r="E16" s="6">
        <f>SUM(E3:E15)</f>
        <v>2.71</v>
      </c>
      <c r="F16" s="80"/>
      <c r="G16" s="6">
        <f>SUM(G3:G15)</f>
        <v>2.52</v>
      </c>
      <c r="H16" s="72"/>
      <c r="I16" s="6">
        <f>SUM(I3:I15)</f>
        <v>1.42</v>
      </c>
      <c r="J16" s="72"/>
      <c r="K16" s="6">
        <f>SUM(K3:K15)</f>
        <v>2.96</v>
      </c>
      <c r="L16" s="87"/>
      <c r="M16" s="88"/>
      <c r="N16" s="6">
        <f>SUM(N3:N15)</f>
        <v>14.370000000000001</v>
      </c>
    </row>
    <row r="17" spans="2:13" x14ac:dyDescent="0.3">
      <c r="B17" s="2"/>
      <c r="F17" s="58"/>
      <c r="J17" s="3"/>
      <c r="L17" s="59"/>
      <c r="M17" s="59"/>
    </row>
    <row r="18" spans="2:13" x14ac:dyDescent="0.3">
      <c r="B18" s="2"/>
      <c r="F18" s="58"/>
      <c r="H18" s="89" t="s">
        <v>13</v>
      </c>
      <c r="I18" s="89"/>
      <c r="J18" s="90"/>
      <c r="K18" s="91"/>
      <c r="L18" s="92"/>
      <c r="M18" s="59"/>
    </row>
    <row r="19" spans="2:13" x14ac:dyDescent="0.3">
      <c r="B19" s="2" t="s">
        <v>9</v>
      </c>
      <c r="F19" s="58"/>
      <c r="H19" s="89"/>
      <c r="I19" s="93">
        <f>N16*4.33</f>
        <v>62.222100000000005</v>
      </c>
      <c r="J19" s="89"/>
      <c r="K19" s="89"/>
      <c r="L19" s="59"/>
    </row>
    <row r="20" spans="2:13" x14ac:dyDescent="0.3">
      <c r="B20" s="2" t="s">
        <v>51</v>
      </c>
      <c r="F20" s="94">
        <v>44922</v>
      </c>
      <c r="L20" s="59"/>
    </row>
    <row r="21" spans="2:13" x14ac:dyDescent="0.3">
      <c r="B21" s="2" t="s">
        <v>50</v>
      </c>
      <c r="E21" s="94"/>
      <c r="L21" s="59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4.4" x14ac:dyDescent="0.3"/>
  <cols>
    <col min="1" max="1" width="7.88671875" customWidth="1"/>
    <col min="3" max="3" width="8.44140625" customWidth="1"/>
    <col min="5" max="5" width="7.33203125" customWidth="1"/>
    <col min="7" max="7" width="7.88671875" customWidth="1"/>
    <col min="9" max="9" width="6.6640625" customWidth="1"/>
    <col min="11" max="11" width="8" customWidth="1"/>
    <col min="12" max="12" width="7.6640625" customWidth="1"/>
    <col min="13" max="13" width="5.109375" customWidth="1"/>
    <col min="14" max="14" width="6.5546875" customWidth="1"/>
  </cols>
  <sheetData>
    <row r="1" spans="1:14" x14ac:dyDescent="0.3">
      <c r="B1" s="2" t="s">
        <v>35</v>
      </c>
      <c r="F1" s="58"/>
      <c r="L1" s="59"/>
      <c r="M1" s="59"/>
    </row>
    <row r="2" spans="1:14" x14ac:dyDescent="0.3">
      <c r="A2" s="12" t="s">
        <v>0</v>
      </c>
      <c r="B2" s="60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37</v>
      </c>
      <c r="M2" s="12" t="s">
        <v>38</v>
      </c>
      <c r="N2" s="12" t="s">
        <v>8</v>
      </c>
    </row>
    <row r="3" spans="1:14" ht="21.6" x14ac:dyDescent="0.3">
      <c r="A3" s="61"/>
      <c r="B3" s="42" t="s">
        <v>39</v>
      </c>
      <c r="C3" s="5"/>
      <c r="D3" s="62"/>
      <c r="E3" s="44"/>
      <c r="F3" s="42"/>
      <c r="G3" s="5"/>
      <c r="H3" s="42" t="s">
        <v>39</v>
      </c>
      <c r="I3" s="5"/>
      <c r="J3" s="42"/>
      <c r="K3" s="5"/>
      <c r="L3" s="62"/>
      <c r="M3" s="63"/>
      <c r="N3" s="5"/>
    </row>
    <row r="4" spans="1:14" x14ac:dyDescent="0.3">
      <c r="A4" s="64">
        <v>8.66</v>
      </c>
      <c r="B4" s="65" t="s">
        <v>11</v>
      </c>
      <c r="C4" s="66">
        <v>1.5</v>
      </c>
      <c r="D4" s="67"/>
      <c r="E4" s="68"/>
      <c r="F4" s="65"/>
      <c r="G4" s="66"/>
      <c r="H4" s="65" t="s">
        <v>12</v>
      </c>
      <c r="I4" s="66">
        <v>0.5</v>
      </c>
      <c r="J4" s="65"/>
      <c r="K4" s="66"/>
      <c r="L4" s="67"/>
      <c r="M4" s="69"/>
      <c r="N4" s="70">
        <f>C4+E4+G4+I4+K4</f>
        <v>2</v>
      </c>
    </row>
    <row r="5" spans="1:14" ht="21.6" x14ac:dyDescent="0.3">
      <c r="A5" s="61"/>
      <c r="B5" s="42" t="s">
        <v>40</v>
      </c>
      <c r="C5" s="5"/>
      <c r="D5" s="62"/>
      <c r="E5" s="44"/>
      <c r="F5" s="42" t="s">
        <v>40</v>
      </c>
      <c r="G5" s="5"/>
      <c r="H5" s="42"/>
      <c r="I5" s="5"/>
      <c r="J5" s="42" t="s">
        <v>40</v>
      </c>
      <c r="K5" s="5"/>
      <c r="L5" s="62"/>
      <c r="M5" s="63"/>
      <c r="N5" s="71"/>
    </row>
    <row r="6" spans="1:14" x14ac:dyDescent="0.3">
      <c r="A6" s="72">
        <v>9.7799999999999994</v>
      </c>
      <c r="B6" s="65" t="s">
        <v>12</v>
      </c>
      <c r="C6" s="66">
        <v>0.33</v>
      </c>
      <c r="D6" s="73"/>
      <c r="E6" s="46"/>
      <c r="F6" s="65" t="s">
        <v>11</v>
      </c>
      <c r="G6" s="66">
        <v>1.6</v>
      </c>
      <c r="H6" s="19"/>
      <c r="I6" s="6"/>
      <c r="J6" s="65" t="s">
        <v>12</v>
      </c>
      <c r="K6" s="6">
        <v>0.33</v>
      </c>
      <c r="L6" s="73"/>
      <c r="M6" s="74"/>
      <c r="N6" s="75">
        <f>C6+E6+G6+I6+K6</f>
        <v>2.2600000000000002</v>
      </c>
    </row>
    <row r="7" spans="1:14" x14ac:dyDescent="0.3">
      <c r="A7" s="76"/>
      <c r="B7" s="9"/>
      <c r="C7" s="5"/>
      <c r="D7" s="9" t="s">
        <v>41</v>
      </c>
      <c r="E7" s="5"/>
      <c r="F7" s="77"/>
      <c r="G7" s="5"/>
      <c r="H7" s="9"/>
      <c r="I7" s="5"/>
      <c r="J7" s="9" t="s">
        <v>41</v>
      </c>
      <c r="K7" s="5"/>
      <c r="L7" s="62"/>
      <c r="M7" s="63"/>
      <c r="N7" s="5"/>
    </row>
    <row r="8" spans="1:14" x14ac:dyDescent="0.3">
      <c r="A8" s="78">
        <v>7</v>
      </c>
      <c r="B8" s="79"/>
      <c r="C8" s="6"/>
      <c r="D8" s="79" t="s">
        <v>11</v>
      </c>
      <c r="E8" s="6">
        <v>1.28</v>
      </c>
      <c r="F8" s="80"/>
      <c r="G8" s="6"/>
      <c r="H8" s="79"/>
      <c r="I8" s="6"/>
      <c r="J8" s="79" t="s">
        <v>42</v>
      </c>
      <c r="K8" s="6">
        <v>0.33</v>
      </c>
      <c r="L8" s="73"/>
      <c r="M8" s="74"/>
      <c r="N8" s="6">
        <f>C8+E8+G8+I8+K8</f>
        <v>1.61</v>
      </c>
    </row>
    <row r="9" spans="1:14" x14ac:dyDescent="0.3">
      <c r="A9" s="76"/>
      <c r="B9" s="42"/>
      <c r="C9" s="81"/>
      <c r="D9" s="42" t="s">
        <v>43</v>
      </c>
      <c r="E9" s="81"/>
      <c r="F9" s="42"/>
      <c r="G9" s="81"/>
      <c r="H9" s="42"/>
      <c r="I9" s="81"/>
      <c r="J9" s="42" t="s">
        <v>44</v>
      </c>
      <c r="K9" s="81"/>
      <c r="L9" s="42"/>
      <c r="M9" s="42"/>
      <c r="N9" s="81"/>
    </row>
    <row r="10" spans="1:14" x14ac:dyDescent="0.3">
      <c r="A10" s="82">
        <v>8.14</v>
      </c>
      <c r="B10" s="19"/>
      <c r="C10" s="83"/>
      <c r="D10" s="19" t="s">
        <v>12</v>
      </c>
      <c r="E10" s="83">
        <v>0.5</v>
      </c>
      <c r="F10" s="19"/>
      <c r="G10" s="83"/>
      <c r="H10" s="19"/>
      <c r="I10" s="83"/>
      <c r="J10" s="19" t="s">
        <v>11</v>
      </c>
      <c r="K10" s="83">
        <v>1.38</v>
      </c>
      <c r="L10" s="19"/>
      <c r="M10" s="19"/>
      <c r="N10" s="83">
        <f>C10+E10+G10+I10+K10+M10</f>
        <v>1.88</v>
      </c>
    </row>
    <row r="11" spans="1:14" ht="21.6" x14ac:dyDescent="0.3">
      <c r="A11" s="61"/>
      <c r="B11" s="42" t="s">
        <v>45</v>
      </c>
      <c r="C11" s="5"/>
      <c r="D11" s="42" t="s">
        <v>45</v>
      </c>
      <c r="E11" s="5"/>
      <c r="F11" s="42" t="s">
        <v>45</v>
      </c>
      <c r="G11" s="5"/>
      <c r="H11" s="42" t="s">
        <v>45</v>
      </c>
      <c r="I11" s="5"/>
      <c r="J11" s="42" t="s">
        <v>45</v>
      </c>
      <c r="K11" s="5"/>
      <c r="L11" s="62"/>
      <c r="M11" s="63"/>
      <c r="N11" s="5"/>
    </row>
    <row r="12" spans="1:14" x14ac:dyDescent="0.3">
      <c r="A12" s="72">
        <v>20</v>
      </c>
      <c r="B12" s="19"/>
      <c r="C12" s="6">
        <v>0.93</v>
      </c>
      <c r="D12" s="19"/>
      <c r="E12" s="6">
        <v>0.93</v>
      </c>
      <c r="F12" s="19"/>
      <c r="G12" s="6">
        <v>0.92</v>
      </c>
      <c r="H12" s="19"/>
      <c r="I12" s="6">
        <v>0.92</v>
      </c>
      <c r="J12" s="19"/>
      <c r="K12" s="6">
        <v>0.92</v>
      </c>
      <c r="L12" s="73"/>
      <c r="M12" s="74"/>
      <c r="N12" s="6">
        <f>C12+E12+G12+I12+K12</f>
        <v>4.62</v>
      </c>
    </row>
    <row r="13" spans="1:14" x14ac:dyDescent="0.3">
      <c r="A13" s="76"/>
      <c r="B13" s="9" t="s">
        <v>46</v>
      </c>
      <c r="C13" s="5"/>
      <c r="D13" s="9"/>
      <c r="E13" s="5"/>
      <c r="F13" s="77"/>
      <c r="G13" s="5"/>
      <c r="H13" s="61"/>
      <c r="I13" s="5"/>
      <c r="J13" s="9"/>
      <c r="K13" s="5"/>
      <c r="L13" s="62"/>
      <c r="M13" s="63"/>
      <c r="N13" s="5"/>
    </row>
    <row r="14" spans="1:14" x14ac:dyDescent="0.3">
      <c r="A14" s="78">
        <v>8.66</v>
      </c>
      <c r="B14" s="10" t="s">
        <v>47</v>
      </c>
      <c r="C14" s="6">
        <v>2</v>
      </c>
      <c r="D14" s="10"/>
      <c r="E14" s="6"/>
      <c r="F14" s="80"/>
      <c r="G14" s="6"/>
      <c r="H14" s="72"/>
      <c r="I14" s="6"/>
      <c r="J14" s="10"/>
      <c r="K14" s="6"/>
      <c r="L14" s="73"/>
      <c r="M14" s="74"/>
      <c r="N14" s="6">
        <f>C14+E14+G14+I14+K14</f>
        <v>2</v>
      </c>
    </row>
    <row r="15" spans="1:14" x14ac:dyDescent="0.3">
      <c r="A15" s="76"/>
      <c r="B15" s="9"/>
      <c r="C15" s="5"/>
      <c r="D15" s="9" t="s">
        <v>48</v>
      </c>
      <c r="E15" s="5"/>
      <c r="F15" s="77"/>
      <c r="G15" s="5"/>
      <c r="H15" s="9"/>
      <c r="I15" s="5"/>
      <c r="J15" s="9" t="s">
        <v>48</v>
      </c>
      <c r="K15" s="5"/>
      <c r="L15" s="62"/>
      <c r="M15" s="63"/>
      <c r="N15" s="5"/>
    </row>
    <row r="16" spans="1:14" x14ac:dyDescent="0.3">
      <c r="A16" s="78">
        <v>17.32</v>
      </c>
      <c r="B16" s="79"/>
      <c r="C16" s="6"/>
      <c r="D16" s="79" t="s">
        <v>49</v>
      </c>
      <c r="E16" s="6">
        <v>2</v>
      </c>
      <c r="F16" s="80"/>
      <c r="G16" s="6"/>
      <c r="H16" s="79"/>
      <c r="I16" s="6"/>
      <c r="J16" s="79" t="s">
        <v>49</v>
      </c>
      <c r="K16" s="6">
        <v>2</v>
      </c>
      <c r="L16" s="73"/>
      <c r="M16" s="74"/>
      <c r="N16" s="6">
        <f>C16+E16+G16+I16+K16</f>
        <v>4</v>
      </c>
    </row>
    <row r="17" spans="1:14" x14ac:dyDescent="0.3">
      <c r="A17" s="84"/>
      <c r="B17" s="9"/>
      <c r="C17" s="5"/>
      <c r="D17" s="62"/>
      <c r="E17" s="5"/>
      <c r="F17" s="77"/>
      <c r="G17" s="5"/>
      <c r="I17" s="85"/>
      <c r="J17" s="61"/>
      <c r="K17" s="5"/>
      <c r="L17" s="62"/>
      <c r="M17" s="14"/>
      <c r="N17" s="71"/>
    </row>
    <row r="18" spans="1:14" x14ac:dyDescent="0.3">
      <c r="A18" s="86">
        <f>SUM(A3:A17)</f>
        <v>79.56</v>
      </c>
      <c r="B18" s="10" t="s">
        <v>8</v>
      </c>
      <c r="C18" s="6">
        <f>SUM(C3:C17)</f>
        <v>4.76</v>
      </c>
      <c r="D18" s="87"/>
      <c r="E18" s="6">
        <f>SUM(E3:E17)</f>
        <v>4.71</v>
      </c>
      <c r="F18" s="80"/>
      <c r="G18" s="6">
        <f>SUM(G3:G17)</f>
        <v>2.52</v>
      </c>
      <c r="H18" s="72"/>
      <c r="I18" s="6">
        <f>SUM(I3:I17)</f>
        <v>1.42</v>
      </c>
      <c r="J18" s="72"/>
      <c r="K18" s="6">
        <f>SUM(K3:K17)</f>
        <v>4.96</v>
      </c>
      <c r="L18" s="87"/>
      <c r="M18" s="88"/>
      <c r="N18" s="6">
        <f>SUM(N3:N17)</f>
        <v>18.37</v>
      </c>
    </row>
    <row r="19" spans="1:14" x14ac:dyDescent="0.3">
      <c r="B19" s="2"/>
      <c r="F19" s="58"/>
      <c r="J19" s="3"/>
      <c r="L19" s="59"/>
      <c r="M19" s="59"/>
    </row>
    <row r="20" spans="1:14" x14ac:dyDescent="0.3">
      <c r="B20" s="2"/>
      <c r="F20" s="58"/>
      <c r="H20" s="89" t="s">
        <v>13</v>
      </c>
      <c r="I20" s="89"/>
      <c r="J20" s="90"/>
      <c r="K20" s="91"/>
      <c r="L20" s="92"/>
      <c r="M20" s="59"/>
    </row>
    <row r="21" spans="1:14" x14ac:dyDescent="0.3">
      <c r="B21" s="2" t="s">
        <v>9</v>
      </c>
      <c r="F21" s="58"/>
      <c r="H21" s="89"/>
      <c r="I21" s="93">
        <f>N18*4.33</f>
        <v>79.542100000000005</v>
      </c>
      <c r="J21" s="89"/>
      <c r="K21" s="89"/>
      <c r="L21" s="59"/>
    </row>
    <row r="22" spans="1:14" x14ac:dyDescent="0.3">
      <c r="B22" s="2" t="s">
        <v>51</v>
      </c>
      <c r="F22" s="94">
        <v>44911</v>
      </c>
      <c r="L22" s="59"/>
    </row>
    <row r="23" spans="1:14" x14ac:dyDescent="0.3">
      <c r="B23" s="2" t="s">
        <v>50</v>
      </c>
      <c r="E23" s="94"/>
      <c r="L23" s="59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1" sqref="B1:D1"/>
    </sheetView>
  </sheetViews>
  <sheetFormatPr baseColWidth="10" defaultRowHeight="14.4" x14ac:dyDescent="0.3"/>
  <sheetData>
    <row r="1" spans="1:14" x14ac:dyDescent="0.3">
      <c r="B1" s="2" t="s">
        <v>35</v>
      </c>
    </row>
    <row r="2" spans="1:14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14</v>
      </c>
      <c r="M2" s="12" t="s">
        <v>4</v>
      </c>
      <c r="N2" s="12" t="s">
        <v>8</v>
      </c>
    </row>
    <row r="3" spans="1:14" x14ac:dyDescent="0.3">
      <c r="A3" s="20"/>
      <c r="B3" s="21"/>
      <c r="C3" s="22"/>
      <c r="D3" s="21" t="s">
        <v>15</v>
      </c>
      <c r="E3" s="22"/>
      <c r="F3" s="23"/>
      <c r="G3" s="20"/>
      <c r="H3" s="21"/>
      <c r="I3" s="22"/>
      <c r="J3" s="21" t="s">
        <v>15</v>
      </c>
      <c r="K3" s="22"/>
      <c r="L3" s="21"/>
      <c r="M3" s="20"/>
      <c r="N3" s="22"/>
    </row>
    <row r="4" spans="1:14" ht="40.799999999999997" x14ac:dyDescent="0.3">
      <c r="A4" s="24">
        <v>9.73</v>
      </c>
      <c r="B4" s="25"/>
      <c r="C4" s="26"/>
      <c r="D4" s="27" t="s">
        <v>16</v>
      </c>
      <c r="E4" s="26">
        <v>1.1299999999999999</v>
      </c>
      <c r="F4" s="28"/>
      <c r="G4" s="26"/>
      <c r="H4" s="25"/>
      <c r="I4" s="26"/>
      <c r="J4" s="27" t="s">
        <v>17</v>
      </c>
      <c r="K4" s="26">
        <v>1.1299999999999999</v>
      </c>
      <c r="L4" s="25"/>
      <c r="M4" s="24"/>
      <c r="N4" s="26">
        <f>M4+K4+I4+G4+E4+C4</f>
        <v>2.2599999999999998</v>
      </c>
    </row>
    <row r="5" spans="1:14" ht="24.6" x14ac:dyDescent="0.3">
      <c r="A5" s="29"/>
      <c r="B5" s="30" t="s">
        <v>18</v>
      </c>
      <c r="C5" s="31"/>
      <c r="D5" s="30"/>
      <c r="E5" s="31"/>
      <c r="F5" s="30"/>
      <c r="G5" s="31"/>
      <c r="H5" s="30"/>
      <c r="I5" s="31"/>
      <c r="J5" s="30"/>
      <c r="K5" s="31"/>
      <c r="L5" s="30"/>
      <c r="M5" s="32"/>
      <c r="N5" s="31"/>
    </row>
    <row r="6" spans="1:14" ht="48.6" x14ac:dyDescent="0.3">
      <c r="A6" s="33">
        <v>4</v>
      </c>
      <c r="B6" s="34" t="s">
        <v>36</v>
      </c>
      <c r="C6" s="35">
        <v>0.92</v>
      </c>
      <c r="D6" s="36"/>
      <c r="E6" s="37"/>
      <c r="F6" s="34"/>
      <c r="G6" s="35"/>
      <c r="H6" s="34"/>
      <c r="I6" s="35"/>
      <c r="J6" s="34"/>
      <c r="K6" s="35"/>
      <c r="L6" s="36"/>
      <c r="M6" s="36"/>
      <c r="N6" s="35">
        <f>C6+E6+G6+I6+K6+M6</f>
        <v>0.92</v>
      </c>
    </row>
    <row r="7" spans="1:14" x14ac:dyDescent="0.3">
      <c r="A7" s="9"/>
      <c r="B7" s="38"/>
      <c r="C7" s="22"/>
      <c r="D7" s="38"/>
      <c r="E7" s="22"/>
      <c r="F7" s="38" t="s">
        <v>19</v>
      </c>
      <c r="G7" s="22"/>
      <c r="H7" s="38"/>
      <c r="I7" s="22"/>
      <c r="J7" s="38"/>
      <c r="K7" s="22"/>
      <c r="L7" s="1"/>
      <c r="M7" s="1"/>
      <c r="N7" s="7"/>
    </row>
    <row r="8" spans="1:14" x14ac:dyDescent="0.3">
      <c r="A8" s="10">
        <v>4.5</v>
      </c>
      <c r="B8" s="39"/>
      <c r="C8" s="26"/>
      <c r="D8" s="39"/>
      <c r="E8" s="26"/>
      <c r="F8" s="39" t="s">
        <v>11</v>
      </c>
      <c r="G8" s="26">
        <v>1.03</v>
      </c>
      <c r="H8" s="39"/>
      <c r="I8" s="26"/>
      <c r="J8" s="39"/>
      <c r="K8" s="26"/>
      <c r="L8" s="17"/>
      <c r="M8" s="17"/>
      <c r="N8" s="8">
        <f t="shared" ref="N8" si="0">C8+E8+G8+I8+K8+M8</f>
        <v>1.03</v>
      </c>
    </row>
    <row r="9" spans="1:14" x14ac:dyDescent="0.3">
      <c r="A9" s="9"/>
      <c r="B9" s="40"/>
      <c r="C9" s="7"/>
      <c r="D9" s="40"/>
      <c r="E9" s="7"/>
      <c r="F9" s="40" t="s">
        <v>20</v>
      </c>
      <c r="G9" s="7"/>
      <c r="H9" s="40"/>
      <c r="I9" s="7"/>
      <c r="J9" s="40"/>
      <c r="K9" s="7"/>
      <c r="L9" s="40"/>
      <c r="M9" s="1"/>
      <c r="N9" s="7"/>
    </row>
    <row r="10" spans="1:14" x14ac:dyDescent="0.3">
      <c r="A10" s="10">
        <v>8</v>
      </c>
      <c r="B10" s="19"/>
      <c r="C10" s="8"/>
      <c r="D10" s="17"/>
      <c r="E10" s="41"/>
      <c r="F10" s="19"/>
      <c r="G10" s="8">
        <v>1.84</v>
      </c>
      <c r="H10" s="19"/>
      <c r="I10" s="8"/>
      <c r="J10" s="19"/>
      <c r="K10" s="8"/>
      <c r="L10" s="19"/>
      <c r="M10" s="17"/>
      <c r="N10" s="8">
        <f>C10+E10+G10+I10+K10+M10</f>
        <v>1.84</v>
      </c>
    </row>
    <row r="11" spans="1:14" x14ac:dyDescent="0.3">
      <c r="A11" s="9"/>
      <c r="B11" s="42"/>
      <c r="C11" s="7"/>
      <c r="D11" s="1"/>
      <c r="E11" s="43"/>
      <c r="F11" s="42" t="s">
        <v>21</v>
      </c>
      <c r="G11" s="7"/>
      <c r="H11" s="42"/>
      <c r="I11" s="7"/>
      <c r="J11" s="42"/>
      <c r="K11" s="7"/>
      <c r="L11" s="1"/>
      <c r="M11" s="1"/>
      <c r="N11" s="7"/>
    </row>
    <row r="12" spans="1:14" x14ac:dyDescent="0.3">
      <c r="A12" s="10">
        <v>6.63</v>
      </c>
      <c r="B12" s="19"/>
      <c r="C12" s="8"/>
      <c r="D12" s="17"/>
      <c r="E12" s="18"/>
      <c r="F12" s="19" t="s">
        <v>11</v>
      </c>
      <c r="G12" s="8">
        <v>1.53</v>
      </c>
      <c r="H12" s="19"/>
      <c r="I12" s="8"/>
      <c r="J12" s="19"/>
      <c r="K12" s="8"/>
      <c r="L12" s="17"/>
      <c r="M12" s="17"/>
      <c r="N12" s="8">
        <f>C12+E12+G12+I12+K12+M12</f>
        <v>1.53</v>
      </c>
    </row>
    <row r="13" spans="1:14" ht="21.6" x14ac:dyDescent="0.3">
      <c r="A13" s="9"/>
      <c r="B13" s="42" t="s">
        <v>22</v>
      </c>
      <c r="C13" s="7"/>
      <c r="D13" s="42"/>
      <c r="E13" s="43"/>
      <c r="F13" s="42"/>
      <c r="G13" s="7"/>
      <c r="H13" s="42" t="s">
        <v>22</v>
      </c>
      <c r="I13" s="7"/>
      <c r="J13" s="42"/>
      <c r="K13" s="7"/>
      <c r="L13" s="1"/>
      <c r="M13" s="1"/>
      <c r="N13" s="7"/>
    </row>
    <row r="14" spans="1:14" ht="52.2" x14ac:dyDescent="0.3">
      <c r="A14" s="10">
        <v>8.98</v>
      </c>
      <c r="B14" s="19" t="s">
        <v>12</v>
      </c>
      <c r="C14" s="8">
        <v>0.56999999999999995</v>
      </c>
      <c r="D14" s="19"/>
      <c r="E14" s="18"/>
      <c r="F14" s="19"/>
      <c r="G14" s="8"/>
      <c r="H14" s="19" t="s">
        <v>23</v>
      </c>
      <c r="I14" s="8">
        <v>1.5</v>
      </c>
      <c r="J14" s="19"/>
      <c r="K14" s="8"/>
      <c r="L14" s="17"/>
      <c r="M14" s="17"/>
      <c r="N14" s="8">
        <f>C14+E14+G14+I14+K14</f>
        <v>2.0699999999999998</v>
      </c>
    </row>
    <row r="15" spans="1:14" ht="24.6" x14ac:dyDescent="0.3">
      <c r="A15" s="14"/>
      <c r="B15" s="4"/>
      <c r="C15" s="44"/>
      <c r="D15" s="4" t="s">
        <v>24</v>
      </c>
      <c r="E15" s="44"/>
      <c r="F15" s="4"/>
      <c r="G15" s="44"/>
      <c r="H15" s="4"/>
      <c r="I15" s="44"/>
      <c r="J15" s="4" t="s">
        <v>24</v>
      </c>
      <c r="K15" s="44"/>
      <c r="L15" s="4"/>
      <c r="M15" s="45"/>
      <c r="N15" s="5"/>
    </row>
    <row r="16" spans="1:14" ht="17.399999999999999" x14ac:dyDescent="0.3">
      <c r="A16" s="15">
        <v>11.13</v>
      </c>
      <c r="B16" s="16"/>
      <c r="C16" s="46"/>
      <c r="D16" s="47" t="s">
        <v>25</v>
      </c>
      <c r="E16" s="46">
        <v>2</v>
      </c>
      <c r="F16" s="16"/>
      <c r="G16" s="46"/>
      <c r="H16" s="16"/>
      <c r="I16" s="46"/>
      <c r="J16" s="47" t="s">
        <v>26</v>
      </c>
      <c r="K16" s="46">
        <v>0.56999999999999995</v>
      </c>
      <c r="L16" s="16"/>
      <c r="M16" s="48"/>
      <c r="N16" s="6">
        <f>M16+K16+I16+G16+E16+C16</f>
        <v>2.57</v>
      </c>
    </row>
    <row r="17" spans="1:14" ht="24.6" x14ac:dyDescent="0.3">
      <c r="A17" s="14"/>
      <c r="B17" s="4"/>
      <c r="C17" s="44"/>
      <c r="D17" s="4" t="s">
        <v>27</v>
      </c>
      <c r="E17" s="44"/>
      <c r="F17" s="4"/>
      <c r="G17" s="44"/>
      <c r="H17" s="4"/>
      <c r="I17" s="44"/>
      <c r="J17" s="4" t="s">
        <v>27</v>
      </c>
      <c r="K17" s="44"/>
      <c r="L17" s="4"/>
      <c r="M17" s="45"/>
      <c r="N17" s="5"/>
    </row>
    <row r="18" spans="1:14" ht="17.399999999999999" x14ac:dyDescent="0.3">
      <c r="A18" s="15">
        <v>11.13</v>
      </c>
      <c r="B18" s="16"/>
      <c r="C18" s="46"/>
      <c r="D18" s="47" t="s">
        <v>28</v>
      </c>
      <c r="E18" s="46">
        <v>2</v>
      </c>
      <c r="F18" s="16"/>
      <c r="G18" s="46"/>
      <c r="H18" s="16"/>
      <c r="I18" s="46"/>
      <c r="J18" s="47" t="s">
        <v>26</v>
      </c>
      <c r="K18" s="46">
        <v>0.56999999999999995</v>
      </c>
      <c r="L18" s="16"/>
      <c r="M18" s="48"/>
      <c r="N18" s="6">
        <f>M18+K18+I18+G18+E18+C18</f>
        <v>2.57</v>
      </c>
    </row>
    <row r="19" spans="1:14" ht="36.6" x14ac:dyDescent="0.3">
      <c r="A19" s="14"/>
      <c r="B19" s="4"/>
      <c r="C19" s="44"/>
      <c r="D19" s="4" t="s">
        <v>29</v>
      </c>
      <c r="E19" s="44"/>
      <c r="F19" s="4"/>
      <c r="G19" s="44"/>
      <c r="H19" s="4"/>
      <c r="I19" s="44"/>
      <c r="J19" s="4"/>
      <c r="K19" s="44"/>
      <c r="L19" s="4"/>
      <c r="M19" s="45"/>
      <c r="N19" s="5"/>
    </row>
    <row r="20" spans="1:14" ht="25.2" x14ac:dyDescent="0.3">
      <c r="A20" s="15">
        <v>2.16</v>
      </c>
      <c r="B20" s="16"/>
      <c r="C20" s="46"/>
      <c r="D20" s="47" t="s">
        <v>30</v>
      </c>
      <c r="E20" s="46">
        <v>0.5</v>
      </c>
      <c r="F20" s="16"/>
      <c r="G20" s="46"/>
      <c r="H20" s="16"/>
      <c r="I20" s="46"/>
      <c r="J20" s="16"/>
      <c r="K20" s="46"/>
      <c r="L20" s="16"/>
      <c r="M20" s="48"/>
      <c r="N20" s="6">
        <f>M20+K20+I20+G20+E20+C20</f>
        <v>0.5</v>
      </c>
    </row>
    <row r="21" spans="1:14" ht="21.6" x14ac:dyDescent="0.3">
      <c r="A21" s="14"/>
      <c r="B21" s="42" t="s">
        <v>31</v>
      </c>
      <c r="C21" s="49"/>
      <c r="D21" s="42"/>
      <c r="E21" s="49"/>
      <c r="F21" s="42"/>
      <c r="G21" s="49"/>
      <c r="H21" s="42" t="s">
        <v>31</v>
      </c>
      <c r="I21" s="49"/>
      <c r="J21" s="42"/>
      <c r="K21" s="49"/>
      <c r="L21" s="42"/>
      <c r="M21" s="50"/>
      <c r="N21" s="7"/>
    </row>
    <row r="22" spans="1:14" ht="21.6" x14ac:dyDescent="0.3">
      <c r="A22" s="15">
        <v>11.13</v>
      </c>
      <c r="B22" s="19" t="s">
        <v>25</v>
      </c>
      <c r="C22" s="41">
        <v>2</v>
      </c>
      <c r="D22" s="19"/>
      <c r="E22" s="41"/>
      <c r="F22" s="19"/>
      <c r="G22" s="41"/>
      <c r="H22" s="19" t="s">
        <v>32</v>
      </c>
      <c r="I22" s="41">
        <v>0.56999999999999995</v>
      </c>
      <c r="J22" s="19"/>
      <c r="K22" s="41"/>
      <c r="L22" s="19"/>
      <c r="M22" s="51"/>
      <c r="N22" s="8">
        <f>M22+K22+I22+G22+E22+C22</f>
        <v>2.57</v>
      </c>
    </row>
    <row r="23" spans="1:14" ht="21.6" x14ac:dyDescent="0.3">
      <c r="A23" s="14"/>
      <c r="B23" s="42" t="s">
        <v>33</v>
      </c>
      <c r="C23" s="49"/>
      <c r="D23" s="42"/>
      <c r="E23" s="49"/>
      <c r="F23" s="42"/>
      <c r="G23" s="49"/>
      <c r="H23" s="42" t="s">
        <v>33</v>
      </c>
      <c r="I23" s="49"/>
      <c r="J23" s="42"/>
      <c r="K23" s="49"/>
      <c r="L23" s="42"/>
      <c r="M23" s="50"/>
      <c r="N23" s="7"/>
    </row>
    <row r="24" spans="1:14" ht="21.6" x14ac:dyDescent="0.3">
      <c r="A24" s="15">
        <v>11.13</v>
      </c>
      <c r="B24" s="19" t="s">
        <v>26</v>
      </c>
      <c r="C24" s="41">
        <v>0.56999999999999995</v>
      </c>
      <c r="D24" s="19"/>
      <c r="E24" s="41"/>
      <c r="F24" s="19"/>
      <c r="G24" s="41"/>
      <c r="H24" s="19" t="s">
        <v>25</v>
      </c>
      <c r="I24" s="41">
        <v>2</v>
      </c>
      <c r="J24" s="19"/>
      <c r="K24" s="41"/>
      <c r="L24" s="19"/>
      <c r="M24" s="51"/>
      <c r="N24" s="8">
        <f>M24+K24+I24+G24+E24+C24</f>
        <v>2.57</v>
      </c>
    </row>
    <row r="25" spans="1:14" x14ac:dyDescent="0.3">
      <c r="A25" s="52">
        <f>SUM(A3:A24)</f>
        <v>88.52</v>
      </c>
      <c r="B25" s="10" t="s">
        <v>8</v>
      </c>
      <c r="C25" s="8">
        <f>SUM(C3:C24)</f>
        <v>4.0600000000000005</v>
      </c>
      <c r="D25" s="53"/>
      <c r="E25" s="8">
        <f>SUM(E3:E24)</f>
        <v>5.63</v>
      </c>
      <c r="F25" s="11"/>
      <c r="G25" s="8">
        <f>SUM(G3:G24)</f>
        <v>4.4000000000000004</v>
      </c>
      <c r="H25" s="10"/>
      <c r="I25" s="8">
        <f>SUM(I3:I24)</f>
        <v>4.07</v>
      </c>
      <c r="J25" s="10"/>
      <c r="K25" s="8">
        <f>SUM(K3:K24)</f>
        <v>2.2699999999999996</v>
      </c>
      <c r="L25" s="53"/>
      <c r="M25" s="10">
        <f>SUM(M3:M14)</f>
        <v>0</v>
      </c>
      <c r="N25" s="8">
        <f>SUM(N3:N24)</f>
        <v>20.43</v>
      </c>
    </row>
    <row r="26" spans="1:14" x14ac:dyDescent="0.3">
      <c r="A26" s="2"/>
      <c r="B26" s="2"/>
      <c r="C26" s="2"/>
      <c r="D26" s="2"/>
      <c r="E26" s="2"/>
      <c r="F26" s="54"/>
      <c r="G26" s="2"/>
      <c r="H26" s="2"/>
      <c r="I26" s="2"/>
      <c r="J26" s="3"/>
      <c r="K26" s="2"/>
      <c r="L26" s="2"/>
      <c r="M26" s="2"/>
      <c r="N26" s="2"/>
    </row>
    <row r="27" spans="1:14" x14ac:dyDescent="0.3">
      <c r="A27" s="2"/>
      <c r="B27" s="2" t="s">
        <v>9</v>
      </c>
      <c r="C27" s="2"/>
      <c r="D27" s="2"/>
      <c r="E27" s="2"/>
      <c r="F27" s="54"/>
      <c r="G27" s="2"/>
      <c r="H27" s="2" t="s">
        <v>13</v>
      </c>
      <c r="I27" s="2"/>
      <c r="J27" s="3"/>
      <c r="K27" s="55">
        <f>N25*4.33</f>
        <v>88.4619</v>
      </c>
      <c r="M27" s="55"/>
      <c r="N27" s="2"/>
    </row>
    <row r="28" spans="1:14" x14ac:dyDescent="0.3">
      <c r="A28" s="2"/>
      <c r="B28" s="2" t="s">
        <v>10</v>
      </c>
      <c r="C28" s="2"/>
      <c r="D28" s="2"/>
      <c r="E28" s="56"/>
      <c r="F28" s="57">
        <v>44896</v>
      </c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2"/>
      <c r="B29" s="3" t="s">
        <v>34</v>
      </c>
      <c r="C29" s="2"/>
      <c r="D29" s="2"/>
      <c r="E29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SU  PLANNING 13,02,23</vt:lpstr>
      <vt:lpstr>SU PLANNING 13,01,23</vt:lpstr>
      <vt:lpstr>SU PLANNING 29,12,22</vt:lpstr>
      <vt:lpstr>su planning 27,12,2022</vt:lpstr>
      <vt:lpstr>su planning 16,12,2022</vt:lpstr>
      <vt:lpstr>PLANNING 01,12,22</vt:lpstr>
      <vt:lpstr>'SU  PLANNING 13,02,23'!Área_de_impresión</vt:lpstr>
      <vt:lpstr>'SU PLANNING 13,01,23'!Área_de_impresión</vt:lpstr>
      <vt:lpstr>'su planning 16,12,2022'!Área_de_impresión</vt:lpstr>
      <vt:lpstr>'su planning 27,12,2022'!Área_de_impresión</vt:lpstr>
      <vt:lpstr>'SU PLANNING 29,12,22'!Área_de_impresión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2023-02-10T09:30:50Z</cp:lastPrinted>
  <dcterms:created xsi:type="dcterms:W3CDTF">2022-10-04T11:48:33Z</dcterms:created>
  <dcterms:modified xsi:type="dcterms:W3CDTF">2023-02-10T09:30:51Z</dcterms:modified>
</cp:coreProperties>
</file>