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U PLANNING 03,02,2023" sheetId="21" r:id="rId1"/>
    <sheet name="su planning 27,12,2022" sheetId="20" r:id="rId2"/>
    <sheet name="su planning 26,12,22" sheetId="19" r:id="rId3"/>
    <sheet name="su planning 16,09,2022" sheetId="18" r:id="rId4"/>
    <sheet name="su planning 16,07,2022" sheetId="17" r:id="rId5"/>
    <sheet name="SU PLANNING 01,07,22" sheetId="15" r:id="rId6"/>
    <sheet name="SU PLANNING 15,06,2022" sheetId="14" r:id="rId7"/>
    <sheet name="SU PLANNING 16,04,2022" sheetId="13" r:id="rId8"/>
    <sheet name="SU PLANNING 01,04,2022" sheetId="12" r:id="rId9"/>
    <sheet name="SU PLANNING 25,03,22" sheetId="11" r:id="rId10"/>
    <sheet name="SU PLANNING 21,02,2022" sheetId="10" r:id="rId11"/>
    <sheet name="Hoja1" sheetId="4" r:id="rId12"/>
    <sheet name="SU PLANNING 18,02,2022" sheetId="9" r:id="rId13"/>
    <sheet name="SU PLANNING 10,02,2022" sheetId="8" r:id="rId14"/>
    <sheet name="SU PLANNING 01,02,2022" sheetId="7" r:id="rId15"/>
    <sheet name="SU PLANNING 21,01,2022" sheetId="6" r:id="rId16"/>
    <sheet name="SU PLANNING 08,11,2021" sheetId="5" r:id="rId17"/>
    <sheet name="SU PLANNING 01,11,2021" sheetId="3" r:id="rId18"/>
    <sheet name="PLANNING OCTUBRE ,21" sheetId="2" r:id="rId19"/>
    <sheet name="SU PLANING 22,06,2021" sheetId="1" r:id="rId20"/>
  </sheets>
  <definedNames>
    <definedName name="_xlnm.Print_Area" localSheetId="18">'PLANNING OCTUBRE ,21'!$A$1:$N$17</definedName>
    <definedName name="_xlnm.Print_Area" localSheetId="7">'SU PLANNING 16,04,2022'!$A$3:$K$20</definedName>
    <definedName name="_xlnm.Print_Area" localSheetId="4">'su planning 16,07,2022'!$A$1:$N$33</definedName>
    <definedName name="_xlnm.Print_Area" localSheetId="3">'su planning 16,09,2022'!$A$1:$N$31</definedName>
    <definedName name="_xlnm.Print_Area" localSheetId="2">'su planning 26,12,22'!$A$1:$N$31</definedName>
    <definedName name="_xlnm.Print_Area" localSheetId="1">'su planning 27,12,2022'!$A$1:$N$33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21" l="1"/>
  <c r="K25" i="21"/>
  <c r="I25" i="21"/>
  <c r="G25" i="21"/>
  <c r="E25" i="21"/>
  <c r="C25" i="21"/>
  <c r="A25" i="21"/>
  <c r="N22" i="21"/>
  <c r="N20" i="21"/>
  <c r="N18" i="21"/>
  <c r="N16" i="21"/>
  <c r="N14" i="21"/>
  <c r="N10" i="21"/>
  <c r="N8" i="21"/>
  <c r="N6" i="21"/>
  <c r="N4" i="21"/>
  <c r="N25" i="21" l="1"/>
  <c r="K27" i="21" s="1"/>
  <c r="N26" i="20"/>
  <c r="N24" i="20"/>
  <c r="N22" i="20"/>
  <c r="N20" i="20"/>
  <c r="N18" i="20"/>
  <c r="A29" i="20" l="1"/>
  <c r="C29" i="20"/>
  <c r="E29" i="20"/>
  <c r="G29" i="20"/>
  <c r="I29" i="20"/>
  <c r="K29" i="20"/>
  <c r="M29" i="20"/>
  <c r="N16" i="20"/>
  <c r="N14" i="20"/>
  <c r="N10" i="20"/>
  <c r="N8" i="20"/>
  <c r="N29" i="20" s="1"/>
  <c r="N6" i="20"/>
  <c r="N4" i="20"/>
  <c r="K31" i="20" l="1"/>
  <c r="A27" i="19" l="1"/>
  <c r="C27" i="19"/>
  <c r="E27" i="19"/>
  <c r="G27" i="19"/>
  <c r="I27" i="19"/>
  <c r="K27" i="19"/>
  <c r="N6" i="19"/>
  <c r="M27" i="19"/>
  <c r="N26" i="19"/>
  <c r="N24" i="19"/>
  <c r="N22" i="19"/>
  <c r="N20" i="19"/>
  <c r="N18" i="19"/>
  <c r="N16" i="19"/>
  <c r="N14" i="19"/>
  <c r="N10" i="19"/>
  <c r="N8" i="19"/>
  <c r="N4" i="19"/>
  <c r="N27" i="19" l="1"/>
  <c r="K29" i="19" s="1"/>
  <c r="M27" i="18"/>
  <c r="K27" i="18"/>
  <c r="I27" i="18"/>
  <c r="G27" i="18"/>
  <c r="E27" i="18"/>
  <c r="C27" i="18"/>
  <c r="A27" i="18"/>
  <c r="N26" i="18"/>
  <c r="N24" i="18"/>
  <c r="N22" i="18"/>
  <c r="N20" i="18"/>
  <c r="N18" i="18"/>
  <c r="N16" i="18"/>
  <c r="N14" i="18"/>
  <c r="N10" i="18"/>
  <c r="N8" i="18"/>
  <c r="N6" i="18"/>
  <c r="N4" i="18"/>
  <c r="N27" i="18" l="1"/>
  <c r="K29" i="18" s="1"/>
  <c r="N29" i="17"/>
  <c r="K29" i="17"/>
  <c r="M29" i="17" l="1"/>
  <c r="I29" i="17"/>
  <c r="G29" i="17"/>
  <c r="E29" i="17"/>
  <c r="C29" i="17"/>
  <c r="A29" i="17"/>
  <c r="N28" i="17"/>
  <c r="N26" i="17"/>
  <c r="N24" i="17"/>
  <c r="N22" i="17"/>
  <c r="N20" i="17"/>
  <c r="N18" i="17"/>
  <c r="N16" i="17"/>
  <c r="N14" i="17"/>
  <c r="N10" i="17"/>
  <c r="N8" i="17"/>
  <c r="N6" i="17"/>
  <c r="N4" i="17"/>
  <c r="K31" i="17" l="1"/>
  <c r="K31" i="15"/>
  <c r="I31" i="15"/>
  <c r="N30" i="15"/>
  <c r="N28" i="15"/>
  <c r="G31" i="15" l="1"/>
  <c r="E31" i="15"/>
  <c r="C31" i="15"/>
  <c r="A31" i="15"/>
  <c r="N26" i="15"/>
  <c r="N24" i="15"/>
  <c r="N22" i="15"/>
  <c r="N20" i="15"/>
  <c r="N18" i="15"/>
  <c r="M31" i="15"/>
  <c r="N16" i="15" l="1"/>
  <c r="N14" i="15"/>
  <c r="N10" i="15"/>
  <c r="N8" i="15"/>
  <c r="N6" i="15"/>
  <c r="N4" i="15"/>
  <c r="N31" i="15" s="1"/>
  <c r="K33" i="15" l="1"/>
  <c r="N18" i="14"/>
  <c r="K18" i="14"/>
  <c r="I18" i="14"/>
  <c r="G18" i="14"/>
  <c r="N7" i="14" l="1"/>
  <c r="M18" i="14" l="1"/>
  <c r="E18" i="14"/>
  <c r="C18" i="14"/>
  <c r="A18" i="14"/>
  <c r="N17" i="14"/>
  <c r="N15" i="14"/>
  <c r="N11" i="14"/>
  <c r="N9" i="14"/>
  <c r="N5" i="14"/>
  <c r="K20" i="14" l="1"/>
  <c r="N20" i="13"/>
  <c r="K20" i="13"/>
  <c r="I20" i="13"/>
  <c r="G20" i="13"/>
  <c r="E20" i="13"/>
  <c r="N23" i="12"/>
  <c r="K23" i="12"/>
  <c r="I23" i="12"/>
  <c r="G23" i="12"/>
  <c r="E23" i="12"/>
  <c r="D24" i="13" l="1"/>
  <c r="M20" i="13"/>
  <c r="C20" i="13"/>
  <c r="A20" i="13"/>
  <c r="N19" i="13"/>
  <c r="N17" i="13"/>
  <c r="N13" i="13"/>
  <c r="N11" i="13"/>
  <c r="N9" i="13"/>
  <c r="N7" i="13"/>
  <c r="N5" i="13"/>
  <c r="K22" i="13" l="1"/>
  <c r="D27" i="12"/>
  <c r="M23" i="12"/>
  <c r="C23" i="12"/>
  <c r="A23" i="12"/>
  <c r="N21" i="12"/>
  <c r="N19" i="12"/>
  <c r="N17" i="12"/>
  <c r="N13" i="12"/>
  <c r="N11" i="12"/>
  <c r="N9" i="12"/>
  <c r="N7" i="12"/>
  <c r="N5" i="12"/>
  <c r="L25" i="12" l="1"/>
  <c r="N29" i="11"/>
  <c r="K29" i="11"/>
  <c r="I29" i="11"/>
  <c r="G29" i="11"/>
  <c r="E29" i="11" l="1"/>
  <c r="N27" i="11"/>
  <c r="D33" i="11" l="1"/>
  <c r="M29" i="11"/>
  <c r="C29" i="11"/>
  <c r="A29" i="11"/>
  <c r="N25" i="11"/>
  <c r="N23" i="11"/>
  <c r="N21" i="11"/>
  <c r="N19" i="11"/>
  <c r="N15" i="11"/>
  <c r="N13" i="11"/>
  <c r="N11" i="11"/>
  <c r="N9" i="11"/>
  <c r="N7" i="11"/>
  <c r="N5" i="11"/>
  <c r="L31" i="11" s="1"/>
  <c r="K27" i="10" l="1"/>
  <c r="I27" i="10"/>
  <c r="G27" i="10"/>
  <c r="E27" i="10"/>
  <c r="D31" i="10"/>
  <c r="M27" i="10"/>
  <c r="C27" i="10"/>
  <c r="A27" i="10"/>
  <c r="N25" i="10"/>
  <c r="N23" i="10"/>
  <c r="N21" i="10"/>
  <c r="N19" i="10"/>
  <c r="N15" i="10"/>
  <c r="N13" i="10"/>
  <c r="N11" i="10"/>
  <c r="N9" i="10"/>
  <c r="N7" i="10"/>
  <c r="N27" i="10" s="1"/>
  <c r="N5" i="10"/>
  <c r="N27" i="9"/>
  <c r="K27" i="9"/>
  <c r="I27" i="9"/>
  <c r="G27" i="9"/>
  <c r="E27" i="9"/>
  <c r="D31" i="9"/>
  <c r="M27" i="9"/>
  <c r="C27" i="9"/>
  <c r="A27" i="9"/>
  <c r="N25" i="9"/>
  <c r="N23" i="9"/>
  <c r="N21" i="9"/>
  <c r="N19" i="9"/>
  <c r="N15" i="9"/>
  <c r="N13" i="9"/>
  <c r="N11" i="9"/>
  <c r="N9" i="9"/>
  <c r="N7" i="9"/>
  <c r="N5" i="9"/>
  <c r="L29" i="10" l="1"/>
  <c r="L29" i="9"/>
  <c r="I31" i="4"/>
  <c r="N29" i="4"/>
  <c r="N27" i="4"/>
  <c r="N29" i="8"/>
  <c r="K29" i="8"/>
  <c r="I29" i="8"/>
  <c r="G29" i="8"/>
  <c r="E29" i="8"/>
  <c r="N27" i="8"/>
  <c r="N25" i="8"/>
  <c r="D33" i="8" l="1"/>
  <c r="M29" i="8"/>
  <c r="C29" i="8"/>
  <c r="A29" i="8"/>
  <c r="N23" i="8"/>
  <c r="N21" i="8"/>
  <c r="N19" i="8"/>
  <c r="N15" i="8"/>
  <c r="N13" i="8"/>
  <c r="N11" i="8"/>
  <c r="N9" i="8"/>
  <c r="N7" i="8"/>
  <c r="N5" i="8"/>
  <c r="L31" i="8" l="1"/>
  <c r="K25" i="7"/>
  <c r="I25" i="7"/>
  <c r="G25" i="7"/>
  <c r="D29" i="7"/>
  <c r="M25" i="7"/>
  <c r="E25" i="7"/>
  <c r="C25" i="7"/>
  <c r="A25" i="7"/>
  <c r="N23" i="7"/>
  <c r="N21" i="7"/>
  <c r="N19" i="7"/>
  <c r="N15" i="7"/>
  <c r="N13" i="7"/>
  <c r="N11" i="7"/>
  <c r="N9" i="7"/>
  <c r="N7" i="7"/>
  <c r="N5" i="7"/>
  <c r="N25" i="7" s="1"/>
  <c r="K27" i="6"/>
  <c r="N25" i="6"/>
  <c r="L27" i="7" l="1"/>
  <c r="N27" i="6" l="1"/>
  <c r="D31" i="6"/>
  <c r="M27" i="6"/>
  <c r="I27" i="6"/>
  <c r="G27" i="6"/>
  <c r="E27" i="6"/>
  <c r="C27" i="6"/>
  <c r="A27" i="6"/>
  <c r="N23" i="6"/>
  <c r="N21" i="6"/>
  <c r="N19" i="6"/>
  <c r="N15" i="6"/>
  <c r="N13" i="6"/>
  <c r="N11" i="6"/>
  <c r="N9" i="6"/>
  <c r="N7" i="6"/>
  <c r="N5" i="6"/>
  <c r="L29" i="6" s="1"/>
  <c r="N25" i="5" l="1"/>
  <c r="K25" i="5"/>
  <c r="I25" i="5"/>
  <c r="G25" i="5"/>
  <c r="E25" i="5"/>
  <c r="D29" i="5"/>
  <c r="M25" i="5"/>
  <c r="C25" i="5"/>
  <c r="A25" i="5"/>
  <c r="N23" i="5"/>
  <c r="N21" i="5"/>
  <c r="N19" i="5"/>
  <c r="N15" i="5"/>
  <c r="N13" i="5"/>
  <c r="N11" i="5"/>
  <c r="N9" i="5"/>
  <c r="N7" i="5"/>
  <c r="N5" i="5"/>
  <c r="L27" i="5" l="1"/>
  <c r="N27" i="3"/>
  <c r="K27" i="3"/>
  <c r="I27" i="3"/>
  <c r="N25" i="3"/>
  <c r="N25" i="4" l="1"/>
  <c r="M31" i="4" l="1"/>
  <c r="K31" i="4"/>
  <c r="G31" i="4"/>
  <c r="E31" i="4"/>
  <c r="C31" i="4"/>
  <c r="A31" i="4"/>
  <c r="N23" i="4"/>
  <c r="N21" i="4"/>
  <c r="N19" i="4"/>
  <c r="N15" i="4"/>
  <c r="N13" i="4"/>
  <c r="N11" i="4"/>
  <c r="N9" i="4"/>
  <c r="N7" i="4"/>
  <c r="N5" i="4"/>
  <c r="N31" i="4" s="1"/>
  <c r="M27" i="3" l="1"/>
  <c r="N23" i="3"/>
  <c r="D31" i="3" l="1"/>
  <c r="G27" i="3"/>
  <c r="E27" i="3"/>
  <c r="C27" i="3"/>
  <c r="A27" i="3"/>
  <c r="N21" i="3"/>
  <c r="N19" i="3"/>
  <c r="N15" i="3"/>
  <c r="N13" i="3"/>
  <c r="N11" i="3"/>
  <c r="N9" i="3"/>
  <c r="N7" i="3"/>
  <c r="N5" i="3"/>
  <c r="L29" i="3" l="1"/>
  <c r="N13" i="2"/>
  <c r="N12" i="2"/>
  <c r="N11" i="2"/>
  <c r="N10" i="2"/>
  <c r="N9" i="2"/>
  <c r="N8" i="2"/>
  <c r="N7" i="2"/>
  <c r="N6" i="2"/>
  <c r="N5" i="2"/>
  <c r="N4" i="2"/>
  <c r="N3" i="2"/>
  <c r="K14" i="2"/>
  <c r="I14" i="2"/>
  <c r="G14" i="2"/>
  <c r="E14" i="2" l="1"/>
  <c r="E16" i="2" l="1"/>
  <c r="M14" i="2"/>
  <c r="C14" i="2"/>
  <c r="N14" i="2" l="1"/>
  <c r="D12" i="1"/>
  <c r="K8" i="1"/>
  <c r="I8" i="1"/>
  <c r="G8" i="1"/>
  <c r="E8" i="1"/>
  <c r="C8" i="1"/>
  <c r="A8" i="1"/>
  <c r="N6" i="1"/>
  <c r="N4" i="1"/>
  <c r="N8" i="1" s="1"/>
  <c r="I11" i="1" s="1"/>
</calcChain>
</file>

<file path=xl/sharedStrings.xml><?xml version="1.0" encoding="utf-8"?>
<sst xmlns="http://schemas.openxmlformats.org/spreadsheetml/2006/main" count="1091" uniqueCount="103">
  <si>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</si>
  <si>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</si>
  <si>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</si>
  <si>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</si>
  <si>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</si>
  <si>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</si>
  <si>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</si>
  <si>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</si>
  <si>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SABADO</t>
  </si>
  <si>
    <t>H</t>
  </si>
  <si>
    <t>TOTAL</t>
  </si>
  <si>
    <t>LOS NARANJOS</t>
  </si>
  <si>
    <t>COMPLETOS</t>
  </si>
  <si>
    <t>PORTALES + ESCALERA IZQ+ RELLANO1º PLANTA</t>
  </si>
  <si>
    <t>GARCIDEN</t>
  </si>
  <si>
    <t>H.ENTRADA 09,00</t>
  </si>
  <si>
    <t>TOTAL MES: (HORAS SEMANALES X4,33 SEMANAS</t>
  </si>
  <si>
    <t xml:space="preserve">Planning de trabajo entregado a la Trabajadora el </t>
  </si>
  <si>
    <t>TATIANA AGDA DA COSTA LAGE</t>
  </si>
  <si>
    <t xml:space="preserve">Recibe la Trabajadora </t>
  </si>
  <si>
    <t>22,06,2021</t>
  </si>
  <si>
    <t xml:space="preserve">FECHA </t>
  </si>
  <si>
    <t>SÁB</t>
  </si>
  <si>
    <t>LIMPIEZA PUNTUALES</t>
  </si>
  <si>
    <t>OCTUBRE.21</t>
  </si>
  <si>
    <t>VIVIENDA JARQUIL Nº 4ºB</t>
  </si>
  <si>
    <t>VIVIENDA JARQUIL Nº 5ºB</t>
  </si>
  <si>
    <t>IVIENDA JARQUIL Nº 6ºB</t>
  </si>
  <si>
    <t>LIMPIEZA TERMINACION DE OBRA ATICO JARQUIL</t>
  </si>
  <si>
    <t>LIMPIEZA TERMINACIION DE OBRA ATICO JARQUIL</t>
  </si>
  <si>
    <t>REPASO ZONA DIAFANA RSDAL.</t>
  </si>
  <si>
    <t>LIMPIEZA VIV.PARTIC.ISABEL JIMENEZ</t>
  </si>
  <si>
    <t>LIMPIEZA VIV.PARTICULAR CARMEN MATEO</t>
  </si>
  <si>
    <t>LIMPIEZA RSDAL.CALA GRANDE</t>
  </si>
  <si>
    <t xml:space="preserve">LIMPIEZA CORINTO Y ESBAMAR </t>
  </si>
  <si>
    <t>LIMPIEZA MIRADOR DEL FARO Y GUAY</t>
  </si>
  <si>
    <t>CORINTO</t>
  </si>
  <si>
    <t>ESBAMAR IX</t>
  </si>
  <si>
    <t>PORTAL + PASILLOS ESC 1  + QUINCENAL ESCALERA 1</t>
  </si>
  <si>
    <t>PORTAL + PASILLOS ESC 2  + QUINCENAL ESCALERA 2</t>
  </si>
  <si>
    <t>MIRADOR DEL FARO</t>
  </si>
  <si>
    <t>PORTAL</t>
  </si>
  <si>
    <t>COMPLETO</t>
  </si>
  <si>
    <t>LAS PALMERILLAS</t>
  </si>
  <si>
    <t>QUINCENAL</t>
  </si>
  <si>
    <t>VIENA</t>
  </si>
  <si>
    <t>LOS FAISANES</t>
  </si>
  <si>
    <t>EDF. GUAY</t>
  </si>
  <si>
    <t>EDF.GUAY</t>
  </si>
  <si>
    <t xml:space="preserve">EDF, CERRO ALTO </t>
  </si>
  <si>
    <t>EDF LINDARAJA VII</t>
  </si>
  <si>
    <t>COMPLETO + GARAJE BARRIDO MAS SIGNIF Y CAMBIO PAPELERAS</t>
  </si>
  <si>
    <t xml:space="preserve">FIRMA </t>
  </si>
  <si>
    <t>01,11,2021</t>
  </si>
  <si>
    <t>EDF. AVERROES</t>
  </si>
  <si>
    <t>QUIRONPREVENCION</t>
  </si>
  <si>
    <t>08,11,2021</t>
  </si>
  <si>
    <t>21,01,2022</t>
  </si>
  <si>
    <t>01,02,2022</t>
  </si>
  <si>
    <t>10,02,2022</t>
  </si>
  <si>
    <t>MIRADOR DEL PALACIO 30</t>
  </si>
  <si>
    <t>COMPLETO + PUERTA 1VEZ MES</t>
  </si>
  <si>
    <t>MIRADOR DEL PALACIO 31</t>
  </si>
  <si>
    <t>PORTAL +REPASO DE PASILLOS</t>
  </si>
  <si>
    <t xml:space="preserve">PORTAL + REPASO DE PASILLOS </t>
  </si>
  <si>
    <t>18,02,2022</t>
  </si>
  <si>
    <t>21,02,2022</t>
  </si>
  <si>
    <t>25,03,2022</t>
  </si>
  <si>
    <t>CUBRE A ELISABETH EN AVERROES DESDE EL 25,03,2022</t>
  </si>
  <si>
    <t>01,04,2022</t>
  </si>
  <si>
    <t>se le reira mirador de palacio y corinto</t>
  </si>
  <si>
    <t>TERMINA DE CUBRIR A ELISABETH</t>
  </si>
  <si>
    <t>16,04,2022</t>
  </si>
  <si>
    <t xml:space="preserve">NOEMI </t>
  </si>
  <si>
    <t>NOEMI RODRIGUEZ DOMINGUEZ</t>
  </si>
  <si>
    <t>15,06,2022</t>
  </si>
  <si>
    <t xml:space="preserve">TERMINA EDF MIRADOR DEL FARO </t>
  </si>
  <si>
    <t>AMPLIACION EN LAS PALMERILLAS VERANO 15JUN-15 SEP</t>
  </si>
  <si>
    <t>01,07,2022</t>
  </si>
  <si>
    <t>MIRADOR DEL PALACIO 28</t>
  </si>
  <si>
    <t>MIRADOR DEL PALACIO 29</t>
  </si>
  <si>
    <t xml:space="preserve">COMPLETO + PUERTA 1 VEZ MES </t>
  </si>
  <si>
    <t>GARAJE MIRADOR DEL PALACIO</t>
  </si>
  <si>
    <t>BARRIDO MAS SIG Y CAMBIO DE PAPELERAS</t>
  </si>
  <si>
    <t>BANCO DE ALIMENTOS</t>
  </si>
  <si>
    <t>H.ENTRADA 08,30H</t>
  </si>
  <si>
    <t>COGE MIRADOR DE PALACIO Y CUBRE A YOLANDA DEL 1 AL 15 JULIO EN GARCIDEN Y BANCO ALIMENTOS</t>
  </si>
  <si>
    <t>FIRMA:</t>
  </si>
  <si>
    <t>baños mirador de palacio</t>
  </si>
  <si>
    <t>los baños tiene periodicidad diaria de lunes a viernes desde el 15 junio al 15 de septiembre</t>
  </si>
  <si>
    <t xml:space="preserve">los baños  en mirador de palacio pasan a una periodicidad trimestral </t>
  </si>
  <si>
    <t>y se abonan como incentivo</t>
  </si>
  <si>
    <t>las palmerillas se hace el 15/09/2022 y volvemos al servicio quincenal 26/09/2022 siguiente servicio</t>
  </si>
  <si>
    <t>COMPLETO- quincenal</t>
  </si>
  <si>
    <t>las Palmerillas ultimo servicio Quincenal 19,12,22 a partir del 26,12,2022 se hace como en verano Lunes completo y Jueves portal</t>
  </si>
  <si>
    <t>H ENTRADA 9:00</t>
  </si>
  <si>
    <t>Coge Garciden a partir del 27,12,22 y  todo el mes de Enero mientras se encuentra sustituta</t>
  </si>
  <si>
    <t xml:space="preserve">PORTAL </t>
  </si>
  <si>
    <t xml:space="preserve">PORTAL + REPASO DE PASILLOS + PUERTA 1 VEZ MES </t>
  </si>
  <si>
    <t>CAMBIOS EN LOS DIAS DE SERVICIO DE LOS EDIFICIOS MIRADOR DE PALACIO</t>
  </si>
  <si>
    <t xml:space="preserve">DEJA MIRADOR DE PALACIO 30 Y 31. LO COGE VANESA AMADOR </t>
  </si>
  <si>
    <t>VANESA AMADOR</t>
  </si>
  <si>
    <t>ALICIA PERALTA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</si>
</sst>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2" fillId="2" borderId="1" xfId="0" applyFont="1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2" xfId="0" applyFont="1" applyBorder="1"/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0" fontId="0" fillId="0" borderId="4" xfId="0" applyBorder="1"/>
    <xf numFmtId="0" fontId="3" fillId="0" borderId="4" xfId="0" applyFont="1" applyBorder="1"/>
    <xf numFmtId="0" fontId="0" fillId="2" borderId="6" xfId="0" applyFont="1" applyFill="1" applyBorder="1"/>
    <xf numFmtId="0" fontId="1" fillId="0" borderId="7" xfId="0" applyFont="1" applyBorder="1" applyAlignment="1">
      <alignment horizontal="center"/>
    </xf>
    <xf numFmtId="0" fontId="0" fillId="2" borderId="0" xfId="0" applyFont="1" applyFill="1"/>
    <xf numFmtId="0" fontId="1" fillId="0" borderId="4" xfId="0" applyFont="1" applyBorder="1"/>
    <xf numFmtId="0" fontId="4" fillId="0" borderId="4" xfId="0" applyFont="1" applyBorder="1" applyAlignment="1">
      <alignment horizontal="center"/>
    </xf>
    <xf numFmtId="0" fontId="1" fillId="0" borderId="0" xfId="0" applyFont="1" applyFill="1" applyBorder="1"/>
    <xf numFmtId="0" fontId="5" fillId="0" borderId="0" xfId="0" applyFont="1"/>
    <xf numFmtId="0" fontId="5" fillId="0" borderId="0" xfId="0" applyFont="1" applyFill="1" applyBorder="1"/>
    <xf numFmtId="2" fontId="6" fillId="0" borderId="0" xfId="0" applyNumberFormat="1" applyFont="1"/>
    <xf numFmtId="2" fontId="7" fillId="0" borderId="0" xfId="0" applyNumberFormat="1" applyFont="1"/>
    <xf numFmtId="2" fontId="5" fillId="0" borderId="0" xfId="0" applyNumberFormat="1" applyFont="1"/>
    <xf numFmtId="14" fontId="0" fillId="0" borderId="0" xfId="0" applyNumberFormat="1"/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right" wrapText="1"/>
    </xf>
    <xf numFmtId="0" fontId="1" fillId="0" borderId="8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14" fontId="1" fillId="0" borderId="9" xfId="0" applyNumberFormat="1" applyFont="1" applyFill="1" applyBorder="1" applyAlignment="1">
      <alignment horizontal="center" wrapText="1"/>
    </xf>
    <xf numFmtId="14" fontId="1" fillId="3" borderId="9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/>
    <xf numFmtId="0" fontId="1" fillId="0" borderId="0" xfId="0" applyFont="1" applyAlignment="1">
      <alignment horizontal="center"/>
    </xf>
    <xf numFmtId="14" fontId="1" fillId="0" borderId="0" xfId="0" applyNumberFormat="1" applyFont="1"/>
    <xf numFmtId="49" fontId="1" fillId="0" borderId="0" xfId="0" applyNumberFormat="1" applyFont="1"/>
    <xf numFmtId="0" fontId="8" fillId="0" borderId="0" xfId="0" applyFont="1"/>
    <xf numFmtId="0" fontId="1" fillId="0" borderId="1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0" fontId="0" fillId="0" borderId="1" xfId="0" applyBorder="1" applyAlignment="1">
      <alignment wrapText="1"/>
    </xf>
    <xf numFmtId="1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right" wrapText="1"/>
    </xf>
    <xf numFmtId="0" fontId="1" fillId="0" borderId="12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/>
    <xf numFmtId="0" fontId="1" fillId="0" borderId="13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7" xfId="0" applyFont="1" applyBorder="1"/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/>
    <xf numFmtId="0" fontId="1" fillId="0" borderId="2" xfId="0" applyFont="1" applyFill="1" applyBorder="1"/>
    <xf numFmtId="0" fontId="1" fillId="0" borderId="13" xfId="0" applyFont="1" applyFill="1" applyBorder="1"/>
    <xf numFmtId="0" fontId="1" fillId="0" borderId="13" xfId="0" applyFont="1" applyFill="1" applyBorder="1" applyAlignment="1">
      <alignment wrapText="1"/>
    </xf>
    <xf numFmtId="0" fontId="1" fillId="0" borderId="4" xfId="0" applyFont="1" applyFill="1" applyBorder="1"/>
    <xf numFmtId="0" fontId="1" fillId="0" borderId="14" xfId="0" applyFont="1" applyFill="1" applyBorder="1"/>
    <xf numFmtId="0" fontId="1" fillId="0" borderId="14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/>
    <xf numFmtId="0" fontId="1" fillId="2" borderId="4" xfId="0" applyFont="1" applyFill="1" applyBorder="1"/>
    <xf numFmtId="0" fontId="1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2" fontId="9" fillId="0" borderId="0" xfId="0" applyNumberFormat="1" applyFont="1"/>
    <xf numFmtId="14" fontId="1" fillId="0" borderId="0" xfId="0" applyNumberFormat="1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/>
    <xf numFmtId="0" fontId="4" fillId="0" borderId="13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2" fontId="2" fillId="0" borderId="2" xfId="0" applyNumberFormat="1" applyFont="1" applyBorder="1" applyAlignment="1">
      <alignment horizontal="center"/>
    </xf>
    <xf numFmtId="0" fontId="2" fillId="0" borderId="4" xfId="0" applyFont="1" applyBorder="1" applyAlignment="1"/>
    <xf numFmtId="0" fontId="4" fillId="0" borderId="14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2" fontId="2" fillId="0" borderId="4" xfId="0" applyNumberFormat="1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3" xfId="0" applyFont="1" applyBorder="1"/>
    <xf numFmtId="0" fontId="4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/>
    </xf>
    <xf numFmtId="0" fontId="2" fillId="0" borderId="5" xfId="0" applyFont="1" applyBorder="1"/>
    <xf numFmtId="0" fontId="4" fillId="0" borderId="4" xfId="0" applyFont="1" applyBorder="1" applyAlignment="1">
      <alignment horizontal="right" wrapText="1"/>
    </xf>
    <xf numFmtId="0" fontId="2" fillId="0" borderId="5" xfId="0" applyFont="1" applyBorder="1" applyAlignment="1">
      <alignment horizontal="right"/>
    </xf>
    <xf numFmtId="0" fontId="10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4" xfId="0" applyFont="1" applyBorder="1" applyAlignment="1">
      <alignment horizontal="right" wrapText="1"/>
    </xf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0" fillId="4" borderId="0" xfId="0" applyFill="1"/>
    <xf numFmtId="0" fontId="2" fillId="0" borderId="2" xfId="0" applyFont="1" applyFill="1" applyBorder="1"/>
    <xf numFmtId="0" fontId="2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right" wrapText="1"/>
    </xf>
    <xf numFmtId="0" fontId="0" fillId="0" borderId="0" xfId="0" applyFill="1"/>
    <xf numFmtId="0" fontId="1" fillId="0" borderId="0" xfId="0" applyFont="1" applyAlignment="1">
      <alignment horizontal="center" wrapText="1"/>
    </xf>
    <xf numFmtId="164" fontId="2" fillId="0" borderId="4" xfId="0" applyNumberFormat="1" applyFont="1" applyFill="1" applyBorder="1"/>
    <xf numFmtId="0" fontId="1" fillId="0" borderId="0" xfId="0" applyFont="1" applyAlignment="1">
      <alignment horizontal="center" wrapText="1"/>
    </xf>
    <xf numFmtId="0" fontId="2" fillId="0" borderId="6" xfId="0" applyFont="1" applyBorder="1"/>
    <xf numFmtId="0" fontId="2" fillId="0" borderId="15" xfId="0" applyFont="1" applyBorder="1"/>
    <xf numFmtId="0" fontId="2" fillId="0" borderId="4" xfId="0" applyFont="1" applyBorder="1" applyAlignment="1">
      <alignment horizontal="righ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GrpSpPr>
          <a:grpSpLocks/>
        </xdr:cNvGrpSpPr>
      </xdr:nvGrpSpPr>
      <xdr:grpSpPr bwMode="auto">
        <a:xfrm>
          <a:off x="38100" y="6490335"/>
          <a:ext cx="44767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E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E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E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E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E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25</xdr:row>
      <xdr:rowOff>38100</xdr:rowOff>
    </xdr:from>
    <xdr:to>
      <xdr:col>2</xdr:col>
      <xdr:colOff>229743</xdr:colOff>
      <xdr:row>25</xdr:row>
      <xdr:rowOff>39624</xdr:rowOff>
    </xdr:to>
    <xdr:pic>
      <xdr:nvPicPr>
        <xdr:cNvPr id="8" name="487 Imagen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848725"/>
          <a:ext cx="123939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400050</xdr:colOff>
      <xdr:row>25</xdr:row>
      <xdr:rowOff>28575</xdr:rowOff>
    </xdr:from>
    <xdr:to>
      <xdr:col>1</xdr:col>
      <xdr:colOff>584835</xdr:colOff>
      <xdr:row>26</xdr:row>
      <xdr:rowOff>57151</xdr:rowOff>
    </xdr:to>
    <xdr:pic>
      <xdr:nvPicPr>
        <xdr:cNvPr id="9" name="488 Imagen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839200"/>
          <a:ext cx="946785" cy="2190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28575</xdr:rowOff>
    </xdr:from>
    <xdr:to>
      <xdr:col>0</xdr:col>
      <xdr:colOff>485775</xdr:colOff>
      <xdr:row>31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GrpSpPr>
          <a:grpSpLocks/>
        </xdr:cNvGrpSpPr>
      </xdr:nvGrpSpPr>
      <xdr:grpSpPr bwMode="auto">
        <a:xfrm>
          <a:off x="38100" y="5848350"/>
          <a:ext cx="42862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E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E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E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E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E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29</xdr:row>
      <xdr:rowOff>38100</xdr:rowOff>
    </xdr:from>
    <xdr:to>
      <xdr:col>1</xdr:col>
      <xdr:colOff>1300353</xdr:colOff>
      <xdr:row>29</xdr:row>
      <xdr:rowOff>39624</xdr:rowOff>
    </xdr:to>
    <xdr:pic>
      <xdr:nvPicPr>
        <xdr:cNvPr id="8" name="487 Imagen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8959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29</xdr:row>
      <xdr:rowOff>66674</xdr:rowOff>
    </xdr:from>
    <xdr:to>
      <xdr:col>1</xdr:col>
      <xdr:colOff>1009650</xdr:colOff>
      <xdr:row>31</xdr:row>
      <xdr:rowOff>57149</xdr:rowOff>
    </xdr:to>
    <xdr:pic>
      <xdr:nvPicPr>
        <xdr:cNvPr id="9" name="488 Imagen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924549"/>
          <a:ext cx="100965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GrpSpPr>
          <a:grpSpLocks/>
        </xdr:cNvGrpSpPr>
      </xdr:nvGrpSpPr>
      <xdr:grpSpPr bwMode="auto">
        <a:xfrm>
          <a:off x="38100" y="5886450"/>
          <a:ext cx="4095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E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E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E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E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E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27</xdr:row>
      <xdr:rowOff>38100</xdr:rowOff>
    </xdr:from>
    <xdr:to>
      <xdr:col>1</xdr:col>
      <xdr:colOff>1300353</xdr:colOff>
      <xdr:row>27</xdr:row>
      <xdr:rowOff>39624</xdr:rowOff>
    </xdr:to>
    <xdr:pic>
      <xdr:nvPicPr>
        <xdr:cNvPr id="8" name="487 Imagen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1912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27</xdr:row>
      <xdr:rowOff>66674</xdr:rowOff>
    </xdr:from>
    <xdr:to>
      <xdr:col>1</xdr:col>
      <xdr:colOff>1009650</xdr:colOff>
      <xdr:row>29</xdr:row>
      <xdr:rowOff>57149</xdr:rowOff>
    </xdr:to>
    <xdr:pic>
      <xdr:nvPicPr>
        <xdr:cNvPr id="9" name="488 Imagen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219824"/>
          <a:ext cx="100965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31</xdr:row>
      <xdr:rowOff>38100</xdr:rowOff>
    </xdr:from>
    <xdr:to>
      <xdr:col>2</xdr:col>
      <xdr:colOff>243078</xdr:colOff>
      <xdr:row>31</xdr:row>
      <xdr:rowOff>39624</xdr:rowOff>
    </xdr:to>
    <xdr:pic>
      <xdr:nvPicPr>
        <xdr:cNvPr id="8" name="487 Imagen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2101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GrpSpPr>
          <a:grpSpLocks/>
        </xdr:cNvGrpSpPr>
      </xdr:nvGrpSpPr>
      <xdr:grpSpPr bwMode="auto">
        <a:xfrm>
          <a:off x="38100" y="5924550"/>
          <a:ext cx="35242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E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E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E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E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E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27</xdr:row>
      <xdr:rowOff>38100</xdr:rowOff>
    </xdr:from>
    <xdr:to>
      <xdr:col>3</xdr:col>
      <xdr:colOff>33528</xdr:colOff>
      <xdr:row>27</xdr:row>
      <xdr:rowOff>39624</xdr:rowOff>
    </xdr:to>
    <xdr:pic>
      <xdr:nvPicPr>
        <xdr:cNvPr id="8" name="487 Imagen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4579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27</xdr:row>
      <xdr:rowOff>66674</xdr:rowOff>
    </xdr:from>
    <xdr:to>
      <xdr:col>2</xdr:col>
      <xdr:colOff>152400</xdr:colOff>
      <xdr:row>29</xdr:row>
      <xdr:rowOff>57149</xdr:rowOff>
    </xdr:to>
    <xdr:pic>
      <xdr:nvPicPr>
        <xdr:cNvPr id="9" name="488 Imagen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486524"/>
          <a:ext cx="100965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28575</xdr:rowOff>
    </xdr:from>
    <xdr:to>
      <xdr:col>0</xdr:col>
      <xdr:colOff>485775</xdr:colOff>
      <xdr:row>31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GrpSpPr>
          <a:grpSpLocks/>
        </xdr:cNvGrpSpPr>
      </xdr:nvGrpSpPr>
      <xdr:grpSpPr bwMode="auto">
        <a:xfrm>
          <a:off x="38100" y="634365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E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E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E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E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E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29</xdr:row>
      <xdr:rowOff>38100</xdr:rowOff>
    </xdr:from>
    <xdr:to>
      <xdr:col>2</xdr:col>
      <xdr:colOff>376428</xdr:colOff>
      <xdr:row>29</xdr:row>
      <xdr:rowOff>39624</xdr:rowOff>
    </xdr:to>
    <xdr:pic>
      <xdr:nvPicPr>
        <xdr:cNvPr id="8" name="487 Imagen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6673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29</xdr:row>
      <xdr:rowOff>66674</xdr:rowOff>
    </xdr:from>
    <xdr:to>
      <xdr:col>2</xdr:col>
      <xdr:colOff>85725</xdr:colOff>
      <xdr:row>31</xdr:row>
      <xdr:rowOff>57149</xdr:rowOff>
    </xdr:to>
    <xdr:pic>
      <xdr:nvPicPr>
        <xdr:cNvPr id="9" name="488 Imagen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695949"/>
          <a:ext cx="100965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GrpSpPr>
          <a:grpSpLocks/>
        </xdr:cNvGrpSpPr>
      </xdr:nvGrpSpPr>
      <xdr:grpSpPr bwMode="auto">
        <a:xfrm>
          <a:off x="38100" y="544830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E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E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E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E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E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25</xdr:row>
      <xdr:rowOff>38100</xdr:rowOff>
    </xdr:from>
    <xdr:to>
      <xdr:col>2</xdr:col>
      <xdr:colOff>347853</xdr:colOff>
      <xdr:row>25</xdr:row>
      <xdr:rowOff>39624</xdr:rowOff>
    </xdr:to>
    <xdr:pic>
      <xdr:nvPicPr>
        <xdr:cNvPr id="8" name="487 Imagen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7054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25</xdr:row>
      <xdr:rowOff>66674</xdr:rowOff>
    </xdr:from>
    <xdr:to>
      <xdr:col>2</xdr:col>
      <xdr:colOff>66675</xdr:colOff>
      <xdr:row>27</xdr:row>
      <xdr:rowOff>57149</xdr:rowOff>
    </xdr:to>
    <xdr:pic>
      <xdr:nvPicPr>
        <xdr:cNvPr id="9" name="488 Imagen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734049"/>
          <a:ext cx="100965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GrpSpPr>
          <a:grpSpLocks/>
        </xdr:cNvGrpSpPr>
      </xdr:nvGrpSpPr>
      <xdr:grpSpPr bwMode="auto">
        <a:xfrm>
          <a:off x="38100" y="5591175"/>
          <a:ext cx="39052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E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E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E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E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E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27</xdr:row>
      <xdr:rowOff>38100</xdr:rowOff>
    </xdr:from>
    <xdr:to>
      <xdr:col>3</xdr:col>
      <xdr:colOff>52578</xdr:colOff>
      <xdr:row>27</xdr:row>
      <xdr:rowOff>39624</xdr:rowOff>
    </xdr:to>
    <xdr:pic>
      <xdr:nvPicPr>
        <xdr:cNvPr id="8" name="487 Imagen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2387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27</xdr:row>
      <xdr:rowOff>66674</xdr:rowOff>
    </xdr:from>
    <xdr:to>
      <xdr:col>2</xdr:col>
      <xdr:colOff>114300</xdr:colOff>
      <xdr:row>29</xdr:row>
      <xdr:rowOff>57149</xdr:rowOff>
    </xdr:to>
    <xdr:pic>
      <xdr:nvPicPr>
        <xdr:cNvPr id="9" name="488 Imagen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267324"/>
          <a:ext cx="100965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GrpSpPr>
          <a:grpSpLocks/>
        </xdr:cNvGrpSpPr>
      </xdr:nvGrpSpPr>
      <xdr:grpSpPr bwMode="auto">
        <a:xfrm>
          <a:off x="38100" y="5229225"/>
          <a:ext cx="40005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E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E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E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E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E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25</xdr:row>
      <xdr:rowOff>38100</xdr:rowOff>
    </xdr:from>
    <xdr:to>
      <xdr:col>2</xdr:col>
      <xdr:colOff>290703</xdr:colOff>
      <xdr:row>25</xdr:row>
      <xdr:rowOff>39624</xdr:rowOff>
    </xdr:to>
    <xdr:pic>
      <xdr:nvPicPr>
        <xdr:cNvPr id="8" name="487 Imagen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5340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25</xdr:row>
      <xdr:rowOff>66674</xdr:rowOff>
    </xdr:from>
    <xdr:to>
      <xdr:col>2</xdr:col>
      <xdr:colOff>0</xdr:colOff>
      <xdr:row>27</xdr:row>
      <xdr:rowOff>57149</xdr:rowOff>
    </xdr:to>
    <xdr:pic>
      <xdr:nvPicPr>
        <xdr:cNvPr id="9" name="488 Imagen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562599"/>
          <a:ext cx="100965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GrpSpPr>
          <a:grpSpLocks/>
        </xdr:cNvGrpSpPr>
      </xdr:nvGrpSpPr>
      <xdr:grpSpPr bwMode="auto">
        <a:xfrm>
          <a:off x="38100" y="5419725"/>
          <a:ext cx="39052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E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E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E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E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E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27</xdr:row>
      <xdr:rowOff>38100</xdr:rowOff>
    </xdr:from>
    <xdr:to>
      <xdr:col>3</xdr:col>
      <xdr:colOff>81153</xdr:colOff>
      <xdr:row>27</xdr:row>
      <xdr:rowOff>39624</xdr:rowOff>
    </xdr:to>
    <xdr:pic>
      <xdr:nvPicPr>
        <xdr:cNvPr id="8" name="487 Imagen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2959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27</xdr:row>
      <xdr:rowOff>66674</xdr:rowOff>
    </xdr:from>
    <xdr:to>
      <xdr:col>2</xdr:col>
      <xdr:colOff>152400</xdr:colOff>
      <xdr:row>29</xdr:row>
      <xdr:rowOff>57149</xdr:rowOff>
    </xdr:to>
    <xdr:pic>
      <xdr:nvPicPr>
        <xdr:cNvPr id="9" name="488 Imagen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324474"/>
          <a:ext cx="100965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13</xdr:row>
      <xdr:rowOff>152400</xdr:rowOff>
    </xdr:from>
    <xdr:to>
      <xdr:col>0</xdr:col>
      <xdr:colOff>552450</xdr:colOff>
      <xdr:row>16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104775" y="5133975"/>
          <a:ext cx="447675" cy="4191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485775</xdr:colOff>
      <xdr:row>14</xdr:row>
      <xdr:rowOff>121919</xdr:rowOff>
    </xdr:from>
    <xdr:ext cx="95250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190094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28575</xdr:rowOff>
    </xdr:from>
    <xdr:to>
      <xdr:col>0</xdr:col>
      <xdr:colOff>485775</xdr:colOff>
      <xdr:row>31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GrpSpPr>
          <a:grpSpLocks/>
        </xdr:cNvGrpSpPr>
      </xdr:nvGrpSpPr>
      <xdr:grpSpPr bwMode="auto">
        <a:xfrm>
          <a:off x="38100" y="7633335"/>
          <a:ext cx="44767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E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E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E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E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E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29</xdr:row>
      <xdr:rowOff>38100</xdr:rowOff>
    </xdr:from>
    <xdr:to>
      <xdr:col>3</xdr:col>
      <xdr:colOff>20193</xdr:colOff>
      <xdr:row>29</xdr:row>
      <xdr:rowOff>39624</xdr:rowOff>
    </xdr:to>
    <xdr:pic>
      <xdr:nvPicPr>
        <xdr:cNvPr id="8" name="487 Imagen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229600"/>
          <a:ext cx="123939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400050</xdr:colOff>
      <xdr:row>29</xdr:row>
      <xdr:rowOff>28575</xdr:rowOff>
    </xdr:from>
    <xdr:to>
      <xdr:col>2</xdr:col>
      <xdr:colOff>70485</xdr:colOff>
      <xdr:row>30</xdr:row>
      <xdr:rowOff>57151</xdr:rowOff>
    </xdr:to>
    <xdr:pic>
      <xdr:nvPicPr>
        <xdr:cNvPr id="9" name="488 Imagen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220075"/>
          <a:ext cx="946785" cy="2190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8</xdr:row>
      <xdr:rowOff>38100</xdr:rowOff>
    </xdr:from>
    <xdr:to>
      <xdr:col>2</xdr:col>
      <xdr:colOff>265643</xdr:colOff>
      <xdr:row>8</xdr:row>
      <xdr:rowOff>39624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43100"/>
          <a:ext cx="127529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19050</xdr:colOff>
      <xdr:row>8</xdr:row>
      <xdr:rowOff>72978</xdr:rowOff>
    </xdr:from>
    <xdr:to>
      <xdr:col>0</xdr:col>
      <xdr:colOff>492224</xdr:colOff>
      <xdr:row>10</xdr:row>
      <xdr:rowOff>107996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19050" y="1835103"/>
          <a:ext cx="473174" cy="416018"/>
          <a:chOff x="693" y="480"/>
          <a:chExt cx="751" cy="66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8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2028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8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9526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38100</xdr:colOff>
      <xdr:row>8</xdr:row>
      <xdr:rowOff>38100</xdr:rowOff>
    </xdr:from>
    <xdr:ext cx="1009650" cy="323850"/>
    <xdr:pic>
      <xdr:nvPicPr>
        <xdr:cNvPr id="11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943100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GrpSpPr>
          <a:grpSpLocks/>
        </xdr:cNvGrpSpPr>
      </xdr:nvGrpSpPr>
      <xdr:grpSpPr bwMode="auto">
        <a:xfrm>
          <a:off x="38100" y="7282815"/>
          <a:ext cx="44767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E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E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E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E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E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27</xdr:row>
      <xdr:rowOff>38100</xdr:rowOff>
    </xdr:from>
    <xdr:to>
      <xdr:col>2</xdr:col>
      <xdr:colOff>4953</xdr:colOff>
      <xdr:row>27</xdr:row>
      <xdr:rowOff>39624</xdr:rowOff>
    </xdr:to>
    <xdr:pic>
      <xdr:nvPicPr>
        <xdr:cNvPr id="8" name="487 Imagen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353425"/>
          <a:ext cx="123939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400050</xdr:colOff>
      <xdr:row>27</xdr:row>
      <xdr:rowOff>28575</xdr:rowOff>
    </xdr:from>
    <xdr:to>
      <xdr:col>1</xdr:col>
      <xdr:colOff>862965</xdr:colOff>
      <xdr:row>28</xdr:row>
      <xdr:rowOff>57151</xdr:rowOff>
    </xdr:to>
    <xdr:pic>
      <xdr:nvPicPr>
        <xdr:cNvPr id="9" name="488 Imagen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343900"/>
          <a:ext cx="946785" cy="2190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GrpSpPr>
          <a:grpSpLocks/>
        </xdr:cNvGrpSpPr>
      </xdr:nvGrpSpPr>
      <xdr:grpSpPr bwMode="auto">
        <a:xfrm>
          <a:off x="38100" y="7252335"/>
          <a:ext cx="44767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E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E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E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E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E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27</xdr:row>
      <xdr:rowOff>38100</xdr:rowOff>
    </xdr:from>
    <xdr:to>
      <xdr:col>3</xdr:col>
      <xdr:colOff>20193</xdr:colOff>
      <xdr:row>27</xdr:row>
      <xdr:rowOff>39624</xdr:rowOff>
    </xdr:to>
    <xdr:pic>
      <xdr:nvPicPr>
        <xdr:cNvPr id="8" name="487 Imagen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" y="6461760"/>
          <a:ext cx="129654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400050</xdr:colOff>
      <xdr:row>27</xdr:row>
      <xdr:rowOff>28575</xdr:rowOff>
    </xdr:from>
    <xdr:to>
      <xdr:col>2</xdr:col>
      <xdr:colOff>70485</xdr:colOff>
      <xdr:row>28</xdr:row>
      <xdr:rowOff>57151</xdr:rowOff>
    </xdr:to>
    <xdr:pic>
      <xdr:nvPicPr>
        <xdr:cNvPr id="9" name="488 Imagen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6452235"/>
          <a:ext cx="988695" cy="2114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28575</xdr:rowOff>
    </xdr:from>
    <xdr:to>
      <xdr:col>0</xdr:col>
      <xdr:colOff>485775</xdr:colOff>
      <xdr:row>31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GrpSpPr>
          <a:grpSpLocks/>
        </xdr:cNvGrpSpPr>
      </xdr:nvGrpSpPr>
      <xdr:grpSpPr bwMode="auto">
        <a:xfrm>
          <a:off x="38100" y="6600825"/>
          <a:ext cx="41910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E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E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E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E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E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29</xdr:row>
      <xdr:rowOff>38100</xdr:rowOff>
    </xdr:from>
    <xdr:to>
      <xdr:col>2</xdr:col>
      <xdr:colOff>20193</xdr:colOff>
      <xdr:row>29</xdr:row>
      <xdr:rowOff>39624</xdr:rowOff>
    </xdr:to>
    <xdr:pic>
      <xdr:nvPicPr>
        <xdr:cNvPr id="8" name="487 Imagen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" y="6568440"/>
          <a:ext cx="130416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400050</xdr:colOff>
      <xdr:row>29</xdr:row>
      <xdr:rowOff>28575</xdr:rowOff>
    </xdr:from>
    <xdr:to>
      <xdr:col>1</xdr:col>
      <xdr:colOff>916305</xdr:colOff>
      <xdr:row>30</xdr:row>
      <xdr:rowOff>57151</xdr:rowOff>
    </xdr:to>
    <xdr:pic>
      <xdr:nvPicPr>
        <xdr:cNvPr id="9" name="488 Imagen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6558915"/>
          <a:ext cx="1019175" cy="2114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0</xdr:col>
      <xdr:colOff>485775</xdr:colOff>
      <xdr:row>33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GrpSpPr>
          <a:grpSpLocks/>
        </xdr:cNvGrpSpPr>
      </xdr:nvGrpSpPr>
      <xdr:grpSpPr bwMode="auto">
        <a:xfrm>
          <a:off x="38100" y="6715125"/>
          <a:ext cx="4095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E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E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E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E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E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31</xdr:row>
      <xdr:rowOff>38100</xdr:rowOff>
    </xdr:from>
    <xdr:to>
      <xdr:col>1</xdr:col>
      <xdr:colOff>1300353</xdr:colOff>
      <xdr:row>31</xdr:row>
      <xdr:rowOff>39624</xdr:rowOff>
    </xdr:to>
    <xdr:pic>
      <xdr:nvPicPr>
        <xdr:cNvPr id="8" name="487 Imagen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0290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400050</xdr:colOff>
      <xdr:row>31</xdr:row>
      <xdr:rowOff>28575</xdr:rowOff>
    </xdr:from>
    <xdr:to>
      <xdr:col>1</xdr:col>
      <xdr:colOff>962025</xdr:colOff>
      <xdr:row>32</xdr:row>
      <xdr:rowOff>57151</xdr:rowOff>
    </xdr:to>
    <xdr:pic>
      <xdr:nvPicPr>
        <xdr:cNvPr id="9" name="488 Imagen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6905625"/>
          <a:ext cx="1009650" cy="2190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28575</xdr:rowOff>
    </xdr:from>
    <xdr:to>
      <xdr:col>0</xdr:col>
      <xdr:colOff>485775</xdr:colOff>
      <xdr:row>20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GrpSpPr>
          <a:grpSpLocks/>
        </xdr:cNvGrpSpPr>
      </xdr:nvGrpSpPr>
      <xdr:grpSpPr bwMode="auto">
        <a:xfrm>
          <a:off x="38100" y="401955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E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E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E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E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E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18</xdr:row>
      <xdr:rowOff>38100</xdr:rowOff>
    </xdr:from>
    <xdr:to>
      <xdr:col>2</xdr:col>
      <xdr:colOff>366903</xdr:colOff>
      <xdr:row>18</xdr:row>
      <xdr:rowOff>39624</xdr:rowOff>
    </xdr:to>
    <xdr:pic>
      <xdr:nvPicPr>
        <xdr:cNvPr id="8" name="487 Imagen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1910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18</xdr:row>
      <xdr:rowOff>66674</xdr:rowOff>
    </xdr:from>
    <xdr:to>
      <xdr:col>2</xdr:col>
      <xdr:colOff>114300</xdr:colOff>
      <xdr:row>20</xdr:row>
      <xdr:rowOff>57149</xdr:rowOff>
    </xdr:to>
    <xdr:pic>
      <xdr:nvPicPr>
        <xdr:cNvPr id="9" name="488 Imagen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219574"/>
          <a:ext cx="100965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28575</xdr:rowOff>
    </xdr:from>
    <xdr:to>
      <xdr:col>0</xdr:col>
      <xdr:colOff>485775</xdr:colOff>
      <xdr:row>22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GrpSpPr>
          <a:grpSpLocks/>
        </xdr:cNvGrpSpPr>
      </xdr:nvGrpSpPr>
      <xdr:grpSpPr bwMode="auto">
        <a:xfrm>
          <a:off x="38100" y="4059555"/>
          <a:ext cx="40195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E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E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E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E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E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20</xdr:row>
      <xdr:rowOff>38100</xdr:rowOff>
    </xdr:from>
    <xdr:to>
      <xdr:col>3</xdr:col>
      <xdr:colOff>62103</xdr:colOff>
      <xdr:row>20</xdr:row>
      <xdr:rowOff>39624</xdr:rowOff>
    </xdr:to>
    <xdr:pic>
      <xdr:nvPicPr>
        <xdr:cNvPr id="8" name="487 Imagen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0292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20</xdr:row>
      <xdr:rowOff>66674</xdr:rowOff>
    </xdr:from>
    <xdr:to>
      <xdr:col>2</xdr:col>
      <xdr:colOff>95250</xdr:colOff>
      <xdr:row>22</xdr:row>
      <xdr:rowOff>57149</xdr:rowOff>
    </xdr:to>
    <xdr:pic>
      <xdr:nvPicPr>
        <xdr:cNvPr id="9" name="488 Imagen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057774"/>
          <a:ext cx="100965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GrpSpPr>
          <a:grpSpLocks/>
        </xdr:cNvGrpSpPr>
      </xdr:nvGrpSpPr>
      <xdr:grpSpPr bwMode="auto">
        <a:xfrm>
          <a:off x="38100" y="5019675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E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E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E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E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E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23</xdr:row>
      <xdr:rowOff>38100</xdr:rowOff>
    </xdr:from>
    <xdr:to>
      <xdr:col>1</xdr:col>
      <xdr:colOff>1300353</xdr:colOff>
      <xdr:row>23</xdr:row>
      <xdr:rowOff>39624</xdr:rowOff>
    </xdr:to>
    <xdr:pic>
      <xdr:nvPicPr>
        <xdr:cNvPr id="8" name="487 Imagen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8578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23</xdr:row>
      <xdr:rowOff>66674</xdr:rowOff>
    </xdr:from>
    <xdr:to>
      <xdr:col>1</xdr:col>
      <xdr:colOff>1009650</xdr:colOff>
      <xdr:row>25</xdr:row>
      <xdr:rowOff>57149</xdr:rowOff>
    </xdr:to>
    <xdr:pic>
      <xdr:nvPicPr>
        <xdr:cNvPr id="9" name="488 Imagen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886449"/>
          <a:ext cx="100965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topLeftCell="A16" workbookViewId="0">
      <selection sqref="A1:N29"/>
    </sheetView>
  </sheetViews>
  <sheetFormatPr baseColWidth="10" defaultRowHeight="14.4" x14ac:dyDescent="0.3"/>
  <sheetData>
    <row r="1" spans="1:15" x14ac:dyDescent="0.3">
      <c r="B1" s="1" t="s">
        <v>18</v>
      </c>
    </row>
    <row r="2" spans="1:15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6" t="s">
        <v>5</v>
      </c>
      <c r="G2" s="4" t="s">
        <v>4</v>
      </c>
      <c r="H2" s="4" t="s">
        <v>6</v>
      </c>
      <c r="I2" s="4" t="s">
        <v>4</v>
      </c>
      <c r="J2" s="4" t="s">
        <v>7</v>
      </c>
      <c r="K2" s="4" t="s">
        <v>4</v>
      </c>
      <c r="L2" s="4" t="s">
        <v>22</v>
      </c>
      <c r="M2" s="4" t="s">
        <v>4</v>
      </c>
      <c r="N2" s="4" t="s">
        <v>10</v>
      </c>
    </row>
    <row r="3" spans="1:15" x14ac:dyDescent="0.3">
      <c r="A3" s="74"/>
      <c r="B3" s="75"/>
      <c r="C3" s="120"/>
      <c r="D3" s="75" t="s">
        <v>37</v>
      </c>
      <c r="E3" s="120"/>
      <c r="F3" s="76"/>
      <c r="G3" s="74"/>
      <c r="H3" s="75"/>
      <c r="I3" s="120"/>
      <c r="J3" s="75" t="s">
        <v>37</v>
      </c>
      <c r="K3" s="120"/>
      <c r="L3" s="75"/>
      <c r="M3" s="74"/>
      <c r="N3" s="120"/>
    </row>
    <row r="4" spans="1:15" ht="40.799999999999997" x14ac:dyDescent="0.3">
      <c r="A4" s="77">
        <v>9.73</v>
      </c>
      <c r="B4" s="78"/>
      <c r="C4" s="121"/>
      <c r="D4" s="79" t="s">
        <v>38</v>
      </c>
      <c r="E4" s="121">
        <v>1.1299999999999999</v>
      </c>
      <c r="F4" s="80"/>
      <c r="G4" s="121"/>
      <c r="H4" s="78"/>
      <c r="I4" s="121"/>
      <c r="J4" s="79" t="s">
        <v>39</v>
      </c>
      <c r="K4" s="121">
        <v>1.1299999999999999</v>
      </c>
      <c r="L4" s="78"/>
      <c r="M4" s="77"/>
      <c r="N4" s="121">
        <f>M4+K4+I4+G4+E4+C4</f>
        <v>2.2599999999999998</v>
      </c>
      <c r="O4" t="s">
        <v>101</v>
      </c>
    </row>
    <row r="5" spans="1:15" ht="24.6" x14ac:dyDescent="0.3">
      <c r="A5" s="134"/>
      <c r="B5" s="135" t="s">
        <v>43</v>
      </c>
      <c r="C5" s="136"/>
      <c r="D5" s="135"/>
      <c r="E5" s="136"/>
      <c r="F5" s="135"/>
      <c r="G5" s="136"/>
      <c r="H5" s="135" t="s">
        <v>43</v>
      </c>
      <c r="I5" s="136"/>
      <c r="J5" s="135"/>
      <c r="K5" s="136"/>
      <c r="L5" s="135"/>
      <c r="M5" s="137"/>
      <c r="N5" s="136"/>
      <c r="O5" t="s">
        <v>101</v>
      </c>
    </row>
    <row r="6" spans="1:15" x14ac:dyDescent="0.3">
      <c r="A6" s="145">
        <v>8</v>
      </c>
      <c r="B6" s="139" t="s">
        <v>42</v>
      </c>
      <c r="C6" s="140">
        <v>1.34</v>
      </c>
      <c r="D6" s="141"/>
      <c r="E6" s="142"/>
      <c r="F6" s="139"/>
      <c r="G6" s="140"/>
      <c r="H6" s="139" t="s">
        <v>41</v>
      </c>
      <c r="I6" s="140">
        <v>0.5</v>
      </c>
      <c r="J6" s="139"/>
      <c r="K6" s="140"/>
      <c r="L6" s="141"/>
      <c r="M6" s="141"/>
      <c r="N6" s="140">
        <f>C6+I6+E6+K6</f>
        <v>1.84</v>
      </c>
      <c r="O6" t="s">
        <v>101</v>
      </c>
    </row>
    <row r="7" spans="1:15" x14ac:dyDescent="0.3">
      <c r="A7" s="19"/>
      <c r="B7" s="82"/>
      <c r="C7" s="120"/>
      <c r="D7" s="82" t="s">
        <v>45</v>
      </c>
      <c r="E7" s="120"/>
      <c r="F7" s="82"/>
      <c r="G7" s="120"/>
      <c r="H7" s="82"/>
      <c r="I7" s="120"/>
      <c r="J7" s="82"/>
      <c r="K7" s="120"/>
      <c r="L7" s="10"/>
      <c r="M7" s="10"/>
      <c r="N7" s="122"/>
      <c r="O7" t="s">
        <v>101</v>
      </c>
    </row>
    <row r="8" spans="1:15" x14ac:dyDescent="0.3">
      <c r="A8" s="25">
        <v>4.5</v>
      </c>
      <c r="B8" s="84"/>
      <c r="C8" s="121"/>
      <c r="D8" s="84" t="s">
        <v>42</v>
      </c>
      <c r="E8" s="121">
        <v>1.03</v>
      </c>
      <c r="F8" s="84"/>
      <c r="G8" s="121"/>
      <c r="H8" s="84"/>
      <c r="I8" s="121"/>
      <c r="J8" s="84"/>
      <c r="K8" s="121"/>
      <c r="L8" s="15"/>
      <c r="M8" s="15"/>
      <c r="N8" s="123">
        <f t="shared" ref="N8" si="0">C8+E8+G8+I8+K8+M8</f>
        <v>1.03</v>
      </c>
      <c r="O8" t="s">
        <v>101</v>
      </c>
    </row>
    <row r="9" spans="1:15" x14ac:dyDescent="0.3">
      <c r="A9" s="19"/>
      <c r="B9" s="150"/>
      <c r="C9" s="122"/>
      <c r="D9" s="150"/>
      <c r="E9" s="122"/>
      <c r="F9" s="150" t="s">
        <v>46</v>
      </c>
      <c r="G9" s="122"/>
      <c r="H9" s="150"/>
      <c r="I9" s="122"/>
      <c r="J9" s="150"/>
      <c r="K9" s="122"/>
      <c r="L9" s="150"/>
      <c r="M9" s="10"/>
      <c r="N9" s="122"/>
      <c r="O9" t="s">
        <v>101</v>
      </c>
    </row>
    <row r="10" spans="1:15" x14ac:dyDescent="0.3">
      <c r="A10" s="25">
        <v>8</v>
      </c>
      <c r="B10" s="13"/>
      <c r="C10" s="123"/>
      <c r="D10" s="15"/>
      <c r="E10" s="125"/>
      <c r="F10" s="13"/>
      <c r="G10" s="123">
        <v>1.84</v>
      </c>
      <c r="H10" s="13"/>
      <c r="I10" s="123"/>
      <c r="J10" s="13"/>
      <c r="K10" s="123"/>
      <c r="L10" s="13"/>
      <c r="M10" s="15"/>
      <c r="N10" s="123">
        <f>C10+E10+G10+I10+K10+M10</f>
        <v>1.84</v>
      </c>
      <c r="O10" t="s">
        <v>101</v>
      </c>
    </row>
    <row r="11" spans="1:15" x14ac:dyDescent="0.3">
      <c r="A11" s="71"/>
      <c r="B11" s="23" t="s">
        <v>47</v>
      </c>
      <c r="C11" s="124"/>
      <c r="D11" s="23"/>
      <c r="E11" s="124"/>
      <c r="F11" s="72"/>
      <c r="G11" s="128"/>
      <c r="H11" s="23" t="s">
        <v>48</v>
      </c>
      <c r="I11" s="128"/>
      <c r="J11" s="72"/>
      <c r="K11" s="128"/>
      <c r="L11" s="23"/>
      <c r="M11" s="23"/>
      <c r="N11" s="128"/>
      <c r="O11" t="s">
        <v>101</v>
      </c>
    </row>
    <row r="12" spans="1:15" x14ac:dyDescent="0.3">
      <c r="A12" s="71">
        <v>9.5</v>
      </c>
      <c r="B12" s="23" t="s">
        <v>41</v>
      </c>
      <c r="C12" s="124">
        <v>0.33</v>
      </c>
      <c r="D12" s="23"/>
      <c r="E12" s="124"/>
      <c r="F12" s="72"/>
      <c r="G12" s="128"/>
      <c r="H12" s="23" t="s">
        <v>42</v>
      </c>
      <c r="I12" s="128">
        <v>1.86</v>
      </c>
      <c r="J12" s="72"/>
      <c r="K12" s="128"/>
      <c r="L12" s="23"/>
      <c r="M12" s="23"/>
      <c r="N12" s="128">
        <v>2.19</v>
      </c>
      <c r="O12" t="s">
        <v>101</v>
      </c>
    </row>
    <row r="13" spans="1:15" x14ac:dyDescent="0.3">
      <c r="A13" s="19"/>
      <c r="B13" s="8"/>
      <c r="C13" s="122"/>
      <c r="D13" s="10"/>
      <c r="E13" s="126"/>
      <c r="F13" s="8" t="s">
        <v>49</v>
      </c>
      <c r="G13" s="122"/>
      <c r="H13" s="8"/>
      <c r="I13" s="122"/>
      <c r="J13" s="8"/>
      <c r="K13" s="122"/>
      <c r="L13" s="10"/>
      <c r="M13" s="10"/>
      <c r="N13" s="122"/>
      <c r="O13" t="s">
        <v>101</v>
      </c>
    </row>
    <row r="14" spans="1:15" x14ac:dyDescent="0.3">
      <c r="A14" s="25">
        <v>6.63</v>
      </c>
      <c r="B14" s="13"/>
      <c r="C14" s="123"/>
      <c r="D14" s="15"/>
      <c r="E14" s="127"/>
      <c r="F14" s="13" t="s">
        <v>42</v>
      </c>
      <c r="G14" s="123">
        <v>1.53</v>
      </c>
      <c r="H14" s="13"/>
      <c r="I14" s="123"/>
      <c r="J14" s="13"/>
      <c r="K14" s="123"/>
      <c r="L14" s="15"/>
      <c r="M14" s="15"/>
      <c r="N14" s="123">
        <f>C14+E14+G14+I14+K14+M14</f>
        <v>1.53</v>
      </c>
      <c r="O14" t="s">
        <v>101</v>
      </c>
    </row>
    <row r="15" spans="1:15" ht="21.6" x14ac:dyDescent="0.3">
      <c r="A15" s="19"/>
      <c r="B15" s="8" t="s">
        <v>50</v>
      </c>
      <c r="C15" s="122"/>
      <c r="D15" s="8"/>
      <c r="E15" s="126"/>
      <c r="F15" s="8"/>
      <c r="G15" s="122"/>
      <c r="H15" s="8" t="s">
        <v>50</v>
      </c>
      <c r="I15" s="122"/>
      <c r="J15" s="8"/>
      <c r="K15" s="122"/>
      <c r="L15" s="10"/>
      <c r="M15" s="10"/>
      <c r="N15" s="122"/>
      <c r="O15" t="s">
        <v>101</v>
      </c>
    </row>
    <row r="16" spans="1:15" ht="52.2" x14ac:dyDescent="0.3">
      <c r="A16" s="25">
        <v>8.98</v>
      </c>
      <c r="B16" s="13" t="s">
        <v>41</v>
      </c>
      <c r="C16" s="123">
        <v>0.56999999999999995</v>
      </c>
      <c r="D16" s="13"/>
      <c r="E16" s="127"/>
      <c r="F16" s="13"/>
      <c r="G16" s="123"/>
      <c r="H16" s="13" t="s">
        <v>51</v>
      </c>
      <c r="I16" s="123">
        <v>1.5</v>
      </c>
      <c r="J16" s="13"/>
      <c r="K16" s="123"/>
      <c r="L16" s="15"/>
      <c r="M16" s="15"/>
      <c r="N16" s="123">
        <f>C16+E16+G16+I16+K16</f>
        <v>2.0699999999999998</v>
      </c>
      <c r="O16" t="s">
        <v>101</v>
      </c>
    </row>
    <row r="17" spans="1:15" ht="24.6" x14ac:dyDescent="0.3">
      <c r="A17" s="105"/>
      <c r="B17" s="36" t="s">
        <v>79</v>
      </c>
      <c r="C17" s="106"/>
      <c r="D17" s="36"/>
      <c r="E17" s="106"/>
      <c r="F17" s="36"/>
      <c r="G17" s="106"/>
      <c r="H17" s="36" t="s">
        <v>79</v>
      </c>
      <c r="I17" s="106"/>
      <c r="J17" s="36"/>
      <c r="K17" s="106"/>
      <c r="L17" s="36"/>
      <c r="M17" s="107"/>
      <c r="N17" s="103"/>
      <c r="O17" t="s">
        <v>101</v>
      </c>
    </row>
    <row r="18" spans="1:15" ht="17.399999999999999" x14ac:dyDescent="0.3">
      <c r="A18" s="108">
        <v>11.13</v>
      </c>
      <c r="B18" s="119" t="s">
        <v>61</v>
      </c>
      <c r="C18" s="109">
        <v>2</v>
      </c>
      <c r="D18" s="119"/>
      <c r="E18" s="109"/>
      <c r="F18" s="38"/>
      <c r="G18" s="109"/>
      <c r="H18" s="119" t="s">
        <v>64</v>
      </c>
      <c r="I18" s="109">
        <v>0.56999999999999995</v>
      </c>
      <c r="J18" s="119"/>
      <c r="K18" s="109"/>
      <c r="L18" s="38"/>
      <c r="M18" s="110"/>
      <c r="N18" s="104">
        <f>M18+K18+I18+G18+E18+C18</f>
        <v>2.57</v>
      </c>
      <c r="O18" t="s">
        <v>101</v>
      </c>
    </row>
    <row r="19" spans="1:15" ht="24.6" x14ac:dyDescent="0.3">
      <c r="A19" s="105"/>
      <c r="B19" s="36" t="s">
        <v>80</v>
      </c>
      <c r="C19" s="106"/>
      <c r="D19" s="36"/>
      <c r="E19" s="106"/>
      <c r="F19" s="36"/>
      <c r="G19" s="106"/>
      <c r="H19" s="36" t="s">
        <v>80</v>
      </c>
      <c r="I19" s="106"/>
      <c r="J19" s="36"/>
      <c r="K19" s="106"/>
      <c r="L19" s="36"/>
      <c r="M19" s="107"/>
      <c r="N19" s="103"/>
      <c r="O19" t="s">
        <v>101</v>
      </c>
    </row>
    <row r="20" spans="1:15" ht="25.2" x14ac:dyDescent="0.3">
      <c r="A20" s="108">
        <v>11.13</v>
      </c>
      <c r="B20" s="119" t="s">
        <v>98</v>
      </c>
      <c r="C20" s="109">
        <v>0.56999999999999995</v>
      </c>
      <c r="D20" s="119"/>
      <c r="E20" s="109"/>
      <c r="F20" s="38"/>
      <c r="G20" s="109"/>
      <c r="H20" s="119" t="s">
        <v>42</v>
      </c>
      <c r="I20" s="109">
        <v>2</v>
      </c>
      <c r="J20" s="119"/>
      <c r="K20" s="109"/>
      <c r="L20" s="38"/>
      <c r="M20" s="110"/>
      <c r="N20" s="104">
        <f>M20+K20+I20+G20+E20+C20</f>
        <v>2.57</v>
      </c>
      <c r="O20" t="s">
        <v>101</v>
      </c>
    </row>
    <row r="21" spans="1:15" ht="36.6" x14ac:dyDescent="0.3">
      <c r="A21" s="105"/>
      <c r="B21" s="36" t="s">
        <v>82</v>
      </c>
      <c r="C21" s="106"/>
      <c r="D21" s="36"/>
      <c r="E21" s="106"/>
      <c r="F21" s="36"/>
      <c r="G21" s="106"/>
      <c r="H21" s="36"/>
      <c r="I21" s="106"/>
      <c r="J21" s="36"/>
      <c r="K21" s="106"/>
      <c r="L21" s="36"/>
      <c r="M21" s="107"/>
      <c r="N21" s="103"/>
      <c r="O21" t="s">
        <v>101</v>
      </c>
    </row>
    <row r="22" spans="1:15" ht="25.2" x14ac:dyDescent="0.3">
      <c r="A22" s="108">
        <v>2.16</v>
      </c>
      <c r="B22" s="119" t="s">
        <v>83</v>
      </c>
      <c r="C22" s="109">
        <v>0.5</v>
      </c>
      <c r="D22" s="119"/>
      <c r="E22" s="109"/>
      <c r="F22" s="38"/>
      <c r="G22" s="109"/>
      <c r="H22" s="38"/>
      <c r="I22" s="109"/>
      <c r="J22" s="38"/>
      <c r="K22" s="109"/>
      <c r="L22" s="38"/>
      <c r="M22" s="110"/>
      <c r="N22" s="104">
        <f>M22+K22+I22+G22+E22+C22</f>
        <v>0.5</v>
      </c>
      <c r="O22" t="s">
        <v>101</v>
      </c>
    </row>
    <row r="23" spans="1:15" x14ac:dyDescent="0.3">
      <c r="A23" s="147"/>
      <c r="B23" s="8"/>
      <c r="C23" s="130"/>
      <c r="D23" s="8" t="s">
        <v>14</v>
      </c>
      <c r="E23" s="130"/>
      <c r="F23" s="8"/>
      <c r="G23" s="130"/>
      <c r="H23" s="8"/>
      <c r="I23" s="130"/>
      <c r="J23" s="8" t="s">
        <v>14</v>
      </c>
      <c r="K23" s="130"/>
      <c r="L23" s="8"/>
      <c r="M23" s="122"/>
      <c r="N23" s="122"/>
    </row>
    <row r="24" spans="1:15" x14ac:dyDescent="0.3">
      <c r="A24" s="148">
        <v>17.32</v>
      </c>
      <c r="B24" s="13"/>
      <c r="C24" s="125"/>
      <c r="D24" s="13" t="s">
        <v>95</v>
      </c>
      <c r="E24" s="149">
        <v>2</v>
      </c>
      <c r="F24" s="13"/>
      <c r="G24" s="125"/>
      <c r="H24" s="13"/>
      <c r="I24" s="125"/>
      <c r="J24" s="13" t="s">
        <v>95</v>
      </c>
      <c r="K24" s="149">
        <v>2</v>
      </c>
      <c r="L24" s="13"/>
      <c r="M24" s="123"/>
      <c r="N24" s="123">
        <v>4</v>
      </c>
      <c r="O24" t="s">
        <v>102</v>
      </c>
    </row>
    <row r="25" spans="1:15" x14ac:dyDescent="0.3">
      <c r="A25" s="89">
        <f>SUM(A3:A24)</f>
        <v>97.079999999999984</v>
      </c>
      <c r="B25" s="25" t="s">
        <v>10</v>
      </c>
      <c r="C25" s="123">
        <f>SUM(C3:C24)</f>
        <v>5.3100000000000005</v>
      </c>
      <c r="D25" s="37"/>
      <c r="E25" s="123">
        <f>SUM(E3:E24)</f>
        <v>4.16</v>
      </c>
      <c r="F25" s="90"/>
      <c r="G25" s="123">
        <f>SUM(G3:G24)</f>
        <v>3.37</v>
      </c>
      <c r="H25" s="25"/>
      <c r="I25" s="123">
        <f>SUM(I3:I24)</f>
        <v>6.4300000000000006</v>
      </c>
      <c r="J25" s="25"/>
      <c r="K25" s="123">
        <f>SUM(K3:K24)</f>
        <v>3.13</v>
      </c>
      <c r="L25" s="37"/>
      <c r="M25" s="25">
        <f>SUM(M3:M16)</f>
        <v>0</v>
      </c>
      <c r="N25" s="123">
        <f>SUM(N3:N24)</f>
        <v>22.4</v>
      </c>
    </row>
    <row r="26" spans="1:15" x14ac:dyDescent="0.3">
      <c r="A26" s="1"/>
      <c r="B26" s="1"/>
      <c r="C26" s="1"/>
      <c r="D26" s="1"/>
      <c r="E26" s="1"/>
      <c r="F26" s="91"/>
      <c r="G26" s="1"/>
      <c r="H26" s="1"/>
      <c r="I26" s="1"/>
      <c r="J26" s="27"/>
      <c r="K26" s="1"/>
      <c r="L26" s="1"/>
      <c r="M26" s="1"/>
      <c r="N26" s="1"/>
    </row>
    <row r="27" spans="1:15" x14ac:dyDescent="0.3">
      <c r="A27" s="1"/>
      <c r="B27" s="1" t="s">
        <v>17</v>
      </c>
      <c r="C27" s="1"/>
      <c r="D27" s="1"/>
      <c r="E27" s="1"/>
      <c r="F27" s="91"/>
      <c r="G27" s="1"/>
      <c r="H27" s="1" t="s">
        <v>16</v>
      </c>
      <c r="I27" s="1"/>
      <c r="J27" s="27"/>
      <c r="K27" s="92">
        <f>N25*4.33</f>
        <v>96.99199999999999</v>
      </c>
      <c r="M27" s="92"/>
      <c r="N27" s="1"/>
    </row>
    <row r="28" spans="1:15" x14ac:dyDescent="0.3">
      <c r="A28" s="1"/>
      <c r="B28" s="1" t="s">
        <v>19</v>
      </c>
      <c r="C28" s="1"/>
      <c r="D28" s="1"/>
      <c r="E28" s="54"/>
      <c r="F28" s="93">
        <v>44960</v>
      </c>
      <c r="G28" s="1"/>
      <c r="H28" s="1"/>
      <c r="I28" s="1"/>
      <c r="J28" s="1"/>
      <c r="K28" s="1"/>
      <c r="L28" s="1"/>
      <c r="M28" s="1"/>
      <c r="N28" s="1"/>
    </row>
    <row r="29" spans="1:15" x14ac:dyDescent="0.3">
      <c r="A29" s="1"/>
      <c r="B29" s="27" t="s">
        <v>87</v>
      </c>
      <c r="C29" s="1"/>
      <c r="D29" s="1"/>
      <c r="E29" s="1"/>
    </row>
    <row r="30" spans="1:15" x14ac:dyDescent="0.3">
      <c r="E30" s="91"/>
      <c r="F30" s="1" t="s">
        <v>90</v>
      </c>
      <c r="G30" s="1"/>
      <c r="H30" s="1"/>
      <c r="I30" s="1"/>
      <c r="J30" s="1" t="s">
        <v>91</v>
      </c>
      <c r="K30" s="1"/>
      <c r="L30" s="1"/>
      <c r="M30" s="1"/>
    </row>
    <row r="31" spans="1:15" x14ac:dyDescent="0.3">
      <c r="E31" t="s">
        <v>89</v>
      </c>
    </row>
    <row r="33" spans="6:6" x14ac:dyDescent="0.3">
      <c r="F33" t="s">
        <v>94</v>
      </c>
    </row>
    <row r="34" spans="6:6" x14ac:dyDescent="0.3">
      <c r="F34" t="s">
        <v>96</v>
      </c>
    </row>
    <row r="37" spans="6:6" x14ac:dyDescent="0.3">
      <c r="F37" t="s">
        <v>100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sqref="A1:N34"/>
    </sheetView>
  </sheetViews>
  <sheetFormatPr baseColWidth="10" defaultRowHeight="14.4" x14ac:dyDescent="0.3"/>
  <cols>
    <col min="1" max="1" width="7" customWidth="1"/>
    <col min="2" max="2" width="20.109375" customWidth="1"/>
    <col min="3" max="3" width="5.88671875" customWidth="1"/>
    <col min="4" max="4" width="17.109375" customWidth="1"/>
    <col min="5" max="5" width="5.5546875" customWidth="1"/>
    <col min="6" max="6" width="15" customWidth="1"/>
    <col min="7" max="7" width="4.44140625" customWidth="1"/>
    <col min="8" max="8" width="22.5546875" customWidth="1"/>
    <col min="9" max="9" width="4.6640625" customWidth="1"/>
    <col min="10" max="10" width="18.88671875" customWidth="1"/>
    <col min="11" max="11" width="5.6640625" customWidth="1"/>
    <col min="12" max="12" width="5.5546875" customWidth="1"/>
    <col min="13" max="13" width="4.6640625" customWidth="1"/>
    <col min="14" max="14" width="6" customWidth="1"/>
  </cols>
  <sheetData>
    <row r="1" spans="1:14" x14ac:dyDescent="0.3">
      <c r="A1" s="3"/>
      <c r="B1" s="1" t="s">
        <v>18</v>
      </c>
      <c r="C1" s="3"/>
      <c r="D1" s="3"/>
      <c r="E1" s="3"/>
      <c r="F1" s="66"/>
      <c r="G1" s="3"/>
      <c r="H1" s="3"/>
      <c r="I1" s="3"/>
      <c r="J1" s="3"/>
      <c r="K1" s="3"/>
      <c r="L1" s="3"/>
      <c r="M1" s="3"/>
      <c r="N1" s="3"/>
    </row>
    <row r="2" spans="1:14" x14ac:dyDescent="0.3">
      <c r="A2" s="3"/>
      <c r="B2" s="3"/>
      <c r="C2" s="3"/>
      <c r="D2" s="3"/>
      <c r="E2" s="3"/>
      <c r="F2" s="66"/>
      <c r="G2" s="3"/>
      <c r="H2" s="3"/>
      <c r="I2" s="3"/>
      <c r="J2" s="3"/>
      <c r="K2" s="3"/>
      <c r="L2" s="3"/>
      <c r="M2" s="3"/>
      <c r="N2" s="3"/>
    </row>
    <row r="3" spans="1:14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22</v>
      </c>
      <c r="M3" s="4" t="s">
        <v>4</v>
      </c>
      <c r="N3" s="4" t="s">
        <v>10</v>
      </c>
    </row>
    <row r="4" spans="1:14" x14ac:dyDescent="0.3">
      <c r="A4" s="19"/>
      <c r="B4" s="67"/>
      <c r="C4" s="68"/>
      <c r="D4" s="69"/>
      <c r="E4" s="70"/>
      <c r="F4" s="69"/>
      <c r="G4" s="70"/>
      <c r="H4" s="69"/>
      <c r="I4" s="70"/>
      <c r="J4" s="69" t="s">
        <v>36</v>
      </c>
      <c r="K4" s="70"/>
      <c r="L4" s="10"/>
      <c r="M4" s="10"/>
      <c r="N4" s="10"/>
    </row>
    <row r="5" spans="1:14" x14ac:dyDescent="0.3">
      <c r="A5" s="71">
        <v>10.83</v>
      </c>
      <c r="B5" s="72"/>
      <c r="C5" s="73"/>
      <c r="D5" s="23"/>
      <c r="E5" s="73"/>
      <c r="F5" s="23"/>
      <c r="G5" s="73"/>
      <c r="H5" s="23"/>
      <c r="I5" s="73"/>
      <c r="J5" s="23" t="s">
        <v>42</v>
      </c>
      <c r="K5" s="73">
        <v>2.5</v>
      </c>
      <c r="L5" s="23"/>
      <c r="M5" s="23"/>
      <c r="N5" s="23">
        <f>C5+E5+G5+I5+K5+M5</f>
        <v>2.5</v>
      </c>
    </row>
    <row r="6" spans="1:14" x14ac:dyDescent="0.3">
      <c r="A6" s="74"/>
      <c r="B6" s="75"/>
      <c r="C6" s="74"/>
      <c r="D6" s="75" t="s">
        <v>37</v>
      </c>
      <c r="E6" s="74"/>
      <c r="F6" s="76"/>
      <c r="G6" s="74"/>
      <c r="H6" s="75"/>
      <c r="I6" s="74"/>
      <c r="J6" s="75" t="s">
        <v>37</v>
      </c>
      <c r="K6" s="74"/>
      <c r="L6" s="75"/>
      <c r="M6" s="74"/>
      <c r="N6" s="74"/>
    </row>
    <row r="7" spans="1:14" ht="24" customHeight="1" x14ac:dyDescent="0.3">
      <c r="A7" s="77">
        <v>9.73</v>
      </c>
      <c r="B7" s="78"/>
      <c r="C7" s="77"/>
      <c r="D7" s="79" t="s">
        <v>38</v>
      </c>
      <c r="E7" s="77">
        <v>1.1299999999999999</v>
      </c>
      <c r="F7" s="80"/>
      <c r="G7" s="77"/>
      <c r="H7" s="78"/>
      <c r="I7" s="77"/>
      <c r="J7" s="79" t="s">
        <v>39</v>
      </c>
      <c r="K7" s="77">
        <v>1.1299999999999999</v>
      </c>
      <c r="L7" s="78"/>
      <c r="M7" s="77"/>
      <c r="N7" s="77">
        <f>M7+K7+I7+G7+E7+C7</f>
        <v>2.2599999999999998</v>
      </c>
    </row>
    <row r="8" spans="1:14" ht="12" customHeight="1" x14ac:dyDescent="0.3">
      <c r="A8" s="19"/>
      <c r="B8" s="69"/>
      <c r="C8" s="10"/>
      <c r="D8" s="69" t="s">
        <v>40</v>
      </c>
      <c r="E8" s="10"/>
      <c r="F8" s="69"/>
      <c r="G8" s="10"/>
      <c r="H8" s="69"/>
      <c r="I8" s="10"/>
      <c r="J8" s="69" t="s">
        <v>40</v>
      </c>
      <c r="K8" s="10"/>
      <c r="L8" s="69"/>
      <c r="M8" s="10"/>
      <c r="N8" s="10"/>
    </row>
    <row r="9" spans="1:14" x14ac:dyDescent="0.3">
      <c r="A9" s="25">
        <v>9</v>
      </c>
      <c r="B9" s="13"/>
      <c r="C9" s="15"/>
      <c r="D9" s="15" t="s">
        <v>41</v>
      </c>
      <c r="E9" s="35">
        <v>0.25</v>
      </c>
      <c r="F9" s="13"/>
      <c r="G9" s="15"/>
      <c r="H9" s="13"/>
      <c r="I9" s="15"/>
      <c r="J9" s="13" t="s">
        <v>42</v>
      </c>
      <c r="K9" s="15">
        <v>1.82</v>
      </c>
      <c r="L9" s="13"/>
      <c r="M9" s="15"/>
      <c r="N9" s="15">
        <f>C9+E9+G9+I9+K9+M9</f>
        <v>2.0700000000000003</v>
      </c>
    </row>
    <row r="10" spans="1:14" ht="13.5" customHeight="1" x14ac:dyDescent="0.3">
      <c r="A10" s="19"/>
      <c r="B10" s="81" t="s">
        <v>43</v>
      </c>
      <c r="C10" s="10"/>
      <c r="D10" s="81"/>
      <c r="E10" s="10"/>
      <c r="F10" s="81"/>
      <c r="G10" s="10"/>
      <c r="H10" s="81"/>
      <c r="I10" s="10"/>
      <c r="J10" s="81"/>
      <c r="K10" s="10"/>
      <c r="L10" s="81"/>
      <c r="M10" s="10"/>
      <c r="N10" s="10"/>
    </row>
    <row r="11" spans="1:14" x14ac:dyDescent="0.3">
      <c r="A11" s="25">
        <v>4</v>
      </c>
      <c r="B11" s="13" t="s">
        <v>44</v>
      </c>
      <c r="C11" s="15">
        <v>0.92</v>
      </c>
      <c r="D11" s="15"/>
      <c r="E11" s="35"/>
      <c r="F11" s="13"/>
      <c r="G11" s="15"/>
      <c r="H11" s="13"/>
      <c r="I11" s="15"/>
      <c r="J11" s="13"/>
      <c r="K11" s="15"/>
      <c r="L11" s="15"/>
      <c r="M11" s="15"/>
      <c r="N11" s="15">
        <f t="shared" ref="N11" si="0">C11+E11+G11+I11+K11+M11</f>
        <v>0.92</v>
      </c>
    </row>
    <row r="12" spans="1:14" x14ac:dyDescent="0.3">
      <c r="A12" s="19"/>
      <c r="B12" s="82"/>
      <c r="C12" s="83"/>
      <c r="D12" s="82" t="s">
        <v>45</v>
      </c>
      <c r="E12" s="83"/>
      <c r="F12" s="82"/>
      <c r="G12" s="83"/>
      <c r="H12" s="82"/>
      <c r="I12" s="83"/>
      <c r="J12" s="82"/>
      <c r="K12" s="83"/>
      <c r="L12" s="10"/>
      <c r="M12" s="10"/>
      <c r="N12" s="10"/>
    </row>
    <row r="13" spans="1:14" x14ac:dyDescent="0.3">
      <c r="A13" s="25">
        <v>4.5</v>
      </c>
      <c r="B13" s="84"/>
      <c r="C13" s="85"/>
      <c r="D13" s="84" t="s">
        <v>42</v>
      </c>
      <c r="E13" s="85">
        <v>1.03</v>
      </c>
      <c r="F13" s="84"/>
      <c r="G13" s="85"/>
      <c r="H13" s="84"/>
      <c r="I13" s="85"/>
      <c r="J13" s="84"/>
      <c r="K13" s="85"/>
      <c r="L13" s="15"/>
      <c r="M13" s="15"/>
      <c r="N13" s="15">
        <f t="shared" ref="N13" si="1">C13+E13+G13+I13+K13+M13</f>
        <v>1.03</v>
      </c>
    </row>
    <row r="14" spans="1:14" x14ac:dyDescent="0.3">
      <c r="A14" s="19"/>
      <c r="B14" s="81"/>
      <c r="C14" s="10"/>
      <c r="D14" s="81"/>
      <c r="E14" s="10"/>
      <c r="F14" s="81" t="s">
        <v>46</v>
      </c>
      <c r="G14" s="10"/>
      <c r="H14" s="81"/>
      <c r="I14" s="10"/>
      <c r="J14" s="81"/>
      <c r="K14" s="10"/>
      <c r="L14" s="81"/>
      <c r="M14" s="10"/>
      <c r="N14" s="10"/>
    </row>
    <row r="15" spans="1:14" x14ac:dyDescent="0.3">
      <c r="A15" s="25">
        <v>8</v>
      </c>
      <c r="B15" s="13"/>
      <c r="C15" s="15"/>
      <c r="D15" s="15"/>
      <c r="E15" s="35"/>
      <c r="F15" s="13"/>
      <c r="G15" s="15">
        <v>1.84</v>
      </c>
      <c r="H15" s="13"/>
      <c r="I15" s="15"/>
      <c r="J15" s="13"/>
      <c r="K15" s="15"/>
      <c r="L15" s="13"/>
      <c r="M15" s="15"/>
      <c r="N15" s="15">
        <f>C15+E15+G15+I15+K15+M15</f>
        <v>1.84</v>
      </c>
    </row>
    <row r="16" spans="1:14" x14ac:dyDescent="0.3">
      <c r="A16" s="71"/>
      <c r="B16" s="23" t="s">
        <v>47</v>
      </c>
      <c r="C16" s="42"/>
      <c r="D16" s="23"/>
      <c r="E16" s="42"/>
      <c r="F16" s="72"/>
      <c r="G16" s="23"/>
      <c r="H16" s="23" t="s">
        <v>48</v>
      </c>
      <c r="I16" s="23"/>
      <c r="J16" s="72"/>
      <c r="K16" s="23"/>
      <c r="L16" s="23"/>
      <c r="M16" s="23"/>
      <c r="N16" s="23"/>
    </row>
    <row r="17" spans="1:14" x14ac:dyDescent="0.3">
      <c r="A17" s="71">
        <v>9.5</v>
      </c>
      <c r="B17" s="23" t="s">
        <v>41</v>
      </c>
      <c r="C17" s="42">
        <v>0.33</v>
      </c>
      <c r="D17" s="23"/>
      <c r="E17" s="42"/>
      <c r="F17" s="72"/>
      <c r="G17" s="23"/>
      <c r="H17" s="23" t="s">
        <v>42</v>
      </c>
      <c r="I17" s="23">
        <v>1.86</v>
      </c>
      <c r="J17" s="72"/>
      <c r="K17" s="23"/>
      <c r="L17" s="23"/>
      <c r="M17" s="23"/>
      <c r="N17" s="23">
        <v>2.19</v>
      </c>
    </row>
    <row r="18" spans="1:14" ht="11.25" customHeight="1" x14ac:dyDescent="0.3">
      <c r="A18" s="19"/>
      <c r="B18" s="8"/>
      <c r="C18" s="10"/>
      <c r="D18" s="10"/>
      <c r="E18" s="86"/>
      <c r="F18" s="8" t="s">
        <v>49</v>
      </c>
      <c r="G18" s="10"/>
      <c r="H18" s="8"/>
      <c r="I18" s="10"/>
      <c r="J18" s="8"/>
      <c r="K18" s="10"/>
      <c r="L18" s="10"/>
      <c r="M18" s="10"/>
      <c r="N18" s="10"/>
    </row>
    <row r="19" spans="1:14" x14ac:dyDescent="0.3">
      <c r="A19" s="25">
        <v>6.63</v>
      </c>
      <c r="B19" s="13"/>
      <c r="C19" s="15"/>
      <c r="D19" s="15"/>
      <c r="E19" s="87"/>
      <c r="F19" s="13" t="s">
        <v>42</v>
      </c>
      <c r="G19" s="15">
        <v>1.53</v>
      </c>
      <c r="H19" s="13"/>
      <c r="I19" s="15"/>
      <c r="J19" s="13"/>
      <c r="K19" s="15"/>
      <c r="L19" s="15"/>
      <c r="M19" s="15"/>
      <c r="N19" s="15">
        <f>C19+E19+G19+I19+K19+M19</f>
        <v>1.53</v>
      </c>
    </row>
    <row r="20" spans="1:14" ht="12.75" customHeight="1" x14ac:dyDescent="0.3">
      <c r="A20" s="19"/>
      <c r="B20" s="8" t="s">
        <v>50</v>
      </c>
      <c r="C20" s="10"/>
      <c r="D20" s="8"/>
      <c r="E20" s="86"/>
      <c r="F20" s="8"/>
      <c r="G20" s="10"/>
      <c r="H20" s="8" t="s">
        <v>50</v>
      </c>
      <c r="I20" s="10"/>
      <c r="J20" s="8"/>
      <c r="K20" s="10"/>
      <c r="L20" s="10"/>
      <c r="M20" s="10"/>
      <c r="N20" s="10"/>
    </row>
    <row r="21" spans="1:14" ht="28.5" customHeight="1" x14ac:dyDescent="0.3">
      <c r="A21" s="25">
        <v>8.98</v>
      </c>
      <c r="B21" s="13" t="s">
        <v>41</v>
      </c>
      <c r="C21" s="15">
        <v>0.56999999999999995</v>
      </c>
      <c r="D21" s="13"/>
      <c r="E21" s="87"/>
      <c r="F21" s="13"/>
      <c r="G21" s="15"/>
      <c r="H21" s="13" t="s">
        <v>51</v>
      </c>
      <c r="I21" s="15">
        <v>1.5</v>
      </c>
      <c r="J21" s="13"/>
      <c r="K21" s="15"/>
      <c r="L21" s="15"/>
      <c r="M21" s="15"/>
      <c r="N21" s="15">
        <f>C21+E21+G21+I21+K21</f>
        <v>2.0699999999999998</v>
      </c>
    </row>
    <row r="22" spans="1:14" ht="14.25" customHeight="1" x14ac:dyDescent="0.3">
      <c r="A22" s="105"/>
      <c r="B22" s="36" t="s">
        <v>60</v>
      </c>
      <c r="C22" s="106"/>
      <c r="D22" s="36"/>
      <c r="E22" s="106"/>
      <c r="F22" s="36"/>
      <c r="G22" s="106"/>
      <c r="H22" s="36" t="s">
        <v>60</v>
      </c>
      <c r="I22" s="106"/>
      <c r="J22" s="36"/>
      <c r="K22" s="106"/>
      <c r="L22" s="36"/>
      <c r="M22" s="107"/>
      <c r="N22" s="95"/>
    </row>
    <row r="23" spans="1:14" ht="23.25" customHeight="1" x14ac:dyDescent="0.3">
      <c r="A23" s="108">
        <v>8.99</v>
      </c>
      <c r="B23" s="111" t="s">
        <v>61</v>
      </c>
      <c r="C23" s="109">
        <v>1.5</v>
      </c>
      <c r="D23" s="38"/>
      <c r="E23" s="109"/>
      <c r="F23" s="38"/>
      <c r="G23" s="109"/>
      <c r="H23" s="38" t="s">
        <v>63</v>
      </c>
      <c r="I23" s="109">
        <v>0.56999999999999995</v>
      </c>
      <c r="J23" s="38"/>
      <c r="K23" s="109"/>
      <c r="L23" s="38"/>
      <c r="M23" s="110"/>
      <c r="N23" s="99">
        <f>M23+K23+I23+G23+E23+C23</f>
        <v>2.0699999999999998</v>
      </c>
    </row>
    <row r="24" spans="1:14" ht="15.75" customHeight="1" x14ac:dyDescent="0.3">
      <c r="A24" s="105"/>
      <c r="B24" s="36" t="s">
        <v>62</v>
      </c>
      <c r="C24" s="106"/>
      <c r="D24" s="36"/>
      <c r="E24" s="106"/>
      <c r="F24" s="36"/>
      <c r="G24" s="106"/>
      <c r="H24" s="36" t="s">
        <v>62</v>
      </c>
      <c r="I24" s="106"/>
      <c r="J24" s="36"/>
      <c r="K24" s="106"/>
      <c r="L24" s="36"/>
      <c r="M24" s="107"/>
      <c r="N24" s="95"/>
    </row>
    <row r="25" spans="1:14" ht="24.75" customHeight="1" x14ac:dyDescent="0.3">
      <c r="A25" s="108">
        <v>8.99</v>
      </c>
      <c r="B25" s="38" t="s">
        <v>64</v>
      </c>
      <c r="C25" s="109">
        <v>0.56999999999999995</v>
      </c>
      <c r="D25" s="38"/>
      <c r="E25" s="109"/>
      <c r="F25" s="38"/>
      <c r="G25" s="109"/>
      <c r="H25" s="38" t="s">
        <v>61</v>
      </c>
      <c r="I25" s="109">
        <v>1.5</v>
      </c>
      <c r="J25" s="38"/>
      <c r="K25" s="109"/>
      <c r="L25" s="38"/>
      <c r="M25" s="110"/>
      <c r="N25" s="99">
        <f>M25+K25+I25+G25+E25+C25</f>
        <v>2.0699999999999998</v>
      </c>
    </row>
    <row r="26" spans="1:14" ht="10.5" customHeight="1" x14ac:dyDescent="0.3">
      <c r="A26" s="36"/>
      <c r="B26" s="94"/>
      <c r="C26" s="95"/>
      <c r="D26" s="96"/>
      <c r="E26" s="97"/>
      <c r="F26" s="9"/>
      <c r="G26" s="9"/>
      <c r="H26" s="94"/>
      <c r="I26" s="95"/>
      <c r="J26" s="9" t="s">
        <v>54</v>
      </c>
      <c r="K26" s="95"/>
      <c r="L26" s="9"/>
      <c r="M26" s="9"/>
      <c r="N26" s="98"/>
    </row>
    <row r="27" spans="1:14" ht="12.75" customHeight="1" x14ac:dyDescent="0.3">
      <c r="A27" s="38">
        <v>6.5</v>
      </c>
      <c r="B27" s="16"/>
      <c r="C27" s="99"/>
      <c r="D27" s="100"/>
      <c r="E27" s="101"/>
      <c r="F27" s="14"/>
      <c r="G27" s="14"/>
      <c r="H27" s="16"/>
      <c r="I27" s="99"/>
      <c r="J27" s="14" t="s">
        <v>42</v>
      </c>
      <c r="K27" s="99">
        <v>1.5</v>
      </c>
      <c r="L27" s="14"/>
      <c r="M27" s="14"/>
      <c r="N27" s="102">
        <f>C27+E27+G27+I27+K27</f>
        <v>1.5</v>
      </c>
    </row>
    <row r="28" spans="1:14" x14ac:dyDescent="0.3">
      <c r="A28" s="60"/>
      <c r="B28" s="10"/>
      <c r="C28" s="10"/>
      <c r="D28" s="10"/>
      <c r="E28" s="88"/>
      <c r="F28" s="8"/>
      <c r="G28" s="10"/>
      <c r="H28" s="10"/>
      <c r="I28" s="10"/>
      <c r="J28" s="10"/>
      <c r="K28" s="10"/>
      <c r="L28" s="10"/>
      <c r="M28" s="10"/>
      <c r="N28" s="10"/>
    </row>
    <row r="29" spans="1:14" x14ac:dyDescent="0.3">
      <c r="A29" s="89">
        <f>SUM(A4:A28)</f>
        <v>95.649999999999991</v>
      </c>
      <c r="B29" s="25" t="s">
        <v>10</v>
      </c>
      <c r="C29" s="25">
        <f>SUM(C4:C28)</f>
        <v>3.8899999999999997</v>
      </c>
      <c r="D29" s="37"/>
      <c r="E29" s="25">
        <f>SUM(E4:E28)</f>
        <v>2.41</v>
      </c>
      <c r="F29" s="90"/>
      <c r="G29" s="25">
        <f>SUM(G4:G28)</f>
        <v>3.37</v>
      </c>
      <c r="H29" s="25"/>
      <c r="I29" s="25">
        <f>SUM(I4:I28)</f>
        <v>5.43</v>
      </c>
      <c r="J29" s="25"/>
      <c r="K29" s="25">
        <f>SUM(K4:K28)</f>
        <v>6.95</v>
      </c>
      <c r="L29" s="37"/>
      <c r="M29" s="25">
        <f>SUM(M5:M28)</f>
        <v>0</v>
      </c>
      <c r="N29" s="25">
        <f>SUM(N4:N28)</f>
        <v>22.049999999999997</v>
      </c>
    </row>
    <row r="30" spans="1:14" x14ac:dyDescent="0.3">
      <c r="A30" s="1"/>
      <c r="B30" s="1"/>
      <c r="C30" s="1"/>
      <c r="D30" s="1"/>
      <c r="E30" s="1"/>
      <c r="F30" s="91"/>
      <c r="G30" s="1"/>
      <c r="H30" s="1"/>
      <c r="I30" s="1"/>
      <c r="J30" s="27"/>
      <c r="K30" s="1"/>
      <c r="L30" s="1"/>
      <c r="M30" s="1"/>
      <c r="N30" s="1"/>
    </row>
    <row r="31" spans="1:14" x14ac:dyDescent="0.3">
      <c r="A31" s="1"/>
      <c r="B31" s="1"/>
      <c r="C31" s="1"/>
      <c r="D31" s="1"/>
      <c r="E31" s="1"/>
      <c r="F31" s="91"/>
      <c r="G31" s="1"/>
      <c r="H31" s="1" t="s">
        <v>16</v>
      </c>
      <c r="I31" s="1"/>
      <c r="J31" s="27"/>
      <c r="L31" s="92">
        <f>N29*4.33</f>
        <v>95.476499999999987</v>
      </c>
      <c r="M31" s="92"/>
      <c r="N31" s="1"/>
    </row>
    <row r="32" spans="1:14" x14ac:dyDescent="0.3">
      <c r="A32" s="1"/>
      <c r="B32" s="1" t="s">
        <v>17</v>
      </c>
      <c r="C32" s="1"/>
      <c r="D32" s="1"/>
      <c r="E32" s="54"/>
      <c r="F32" s="93" t="s">
        <v>67</v>
      </c>
      <c r="G32" s="1"/>
      <c r="H32" s="1"/>
      <c r="I32" s="1"/>
      <c r="J32" s="1"/>
      <c r="K32" s="1"/>
      <c r="L32" s="1"/>
      <c r="M32" s="1"/>
      <c r="N32" s="1"/>
    </row>
    <row r="33" spans="1:14" x14ac:dyDescent="0.3">
      <c r="A33" s="1"/>
      <c r="B33" s="1" t="s">
        <v>19</v>
      </c>
      <c r="C33" s="1"/>
      <c r="D33" s="1" t="str">
        <f>B1</f>
        <v>TATIANA AGDA DA COSTA LAGE</v>
      </c>
      <c r="E33" s="1"/>
      <c r="F33" s="91"/>
      <c r="G33" s="1"/>
      <c r="H33" s="1"/>
      <c r="I33" s="1"/>
      <c r="J33" s="1"/>
      <c r="K33" s="1"/>
      <c r="L33" s="1"/>
      <c r="M33" s="1"/>
      <c r="N33" s="1"/>
    </row>
    <row r="34" spans="1:14" ht="10.5" customHeight="1" x14ac:dyDescent="0.3">
      <c r="A34" s="1"/>
      <c r="B34" s="1" t="s">
        <v>52</v>
      </c>
      <c r="C34" s="1"/>
      <c r="D34" s="1"/>
      <c r="E34" s="1"/>
      <c r="F34" s="151" t="s">
        <v>68</v>
      </c>
      <c r="G34" s="151"/>
      <c r="H34" s="151"/>
      <c r="I34" s="151"/>
      <c r="J34" s="1"/>
      <c r="K34" s="1"/>
      <c r="L34" s="1"/>
      <c r="M34" s="1"/>
      <c r="N34" s="1"/>
    </row>
  </sheetData>
  <mergeCells count="1">
    <mergeCell ref="F34:I34"/>
  </mergeCells>
  <pageMargins left="0" right="0" top="0" bottom="0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9" workbookViewId="0">
      <selection activeCell="O5" sqref="O5:O29"/>
    </sheetView>
  </sheetViews>
  <sheetFormatPr baseColWidth="10" defaultRowHeight="14.4" x14ac:dyDescent="0.3"/>
  <cols>
    <col min="1" max="1" width="6.6640625" customWidth="1"/>
    <col min="2" max="2" width="20.44140625" customWidth="1"/>
    <col min="3" max="3" width="6" customWidth="1"/>
    <col min="4" max="4" width="17.109375" customWidth="1"/>
    <col min="5" max="5" width="5.44140625" customWidth="1"/>
    <col min="6" max="6" width="13.5546875" customWidth="1"/>
    <col min="7" max="7" width="6" customWidth="1"/>
    <col min="8" max="8" width="22.44140625" customWidth="1"/>
    <col min="9" max="9" width="5.44140625" customWidth="1"/>
    <col min="10" max="10" width="17.88671875" customWidth="1"/>
    <col min="11" max="11" width="5.6640625" customWidth="1"/>
    <col min="12" max="12" width="4.5546875" customWidth="1"/>
    <col min="13" max="13" width="4.6640625" customWidth="1"/>
    <col min="14" max="14" width="5.88671875" customWidth="1"/>
  </cols>
  <sheetData>
    <row r="1" spans="1:14" x14ac:dyDescent="0.3">
      <c r="A1" s="3"/>
      <c r="B1" s="1" t="s">
        <v>18</v>
      </c>
      <c r="C1" s="3"/>
      <c r="D1" s="3"/>
      <c r="E1" s="3"/>
      <c r="F1" s="66"/>
      <c r="G1" s="3"/>
      <c r="H1" s="3"/>
      <c r="I1" s="3"/>
      <c r="J1" s="3"/>
      <c r="K1" s="3"/>
      <c r="L1" s="3"/>
      <c r="M1" s="3"/>
      <c r="N1" s="3"/>
    </row>
    <row r="2" spans="1:14" x14ac:dyDescent="0.3">
      <c r="A2" s="3"/>
      <c r="B2" s="3"/>
      <c r="C2" s="3"/>
      <c r="D2" s="3"/>
      <c r="E2" s="3"/>
      <c r="F2" s="66"/>
      <c r="G2" s="3"/>
      <c r="H2" s="3"/>
      <c r="I2" s="3"/>
      <c r="J2" s="3"/>
      <c r="K2" s="3"/>
      <c r="L2" s="3"/>
      <c r="M2" s="3"/>
      <c r="N2" s="3"/>
    </row>
    <row r="3" spans="1:14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22</v>
      </c>
      <c r="M3" s="4" t="s">
        <v>4</v>
      </c>
      <c r="N3" s="4" t="s">
        <v>10</v>
      </c>
    </row>
    <row r="4" spans="1:14" x14ac:dyDescent="0.3">
      <c r="A4" s="19"/>
      <c r="B4" s="67"/>
      <c r="C4" s="68"/>
      <c r="D4" s="69"/>
      <c r="E4" s="70"/>
      <c r="F4" s="69"/>
      <c r="G4" s="70"/>
      <c r="H4" s="69"/>
      <c r="I4" s="70"/>
      <c r="J4" s="69" t="s">
        <v>36</v>
      </c>
      <c r="K4" s="70"/>
      <c r="L4" s="10"/>
      <c r="M4" s="10"/>
      <c r="N4" s="10"/>
    </row>
    <row r="5" spans="1:14" x14ac:dyDescent="0.3">
      <c r="A5" s="71">
        <v>10.83</v>
      </c>
      <c r="B5" s="72"/>
      <c r="C5" s="73"/>
      <c r="D5" s="23"/>
      <c r="E5" s="73"/>
      <c r="F5" s="23"/>
      <c r="G5" s="73"/>
      <c r="H5" s="23"/>
      <c r="I5" s="73"/>
      <c r="J5" s="23" t="s">
        <v>42</v>
      </c>
      <c r="K5" s="73">
        <v>2.5</v>
      </c>
      <c r="L5" s="23"/>
      <c r="M5" s="23"/>
      <c r="N5" s="23">
        <f>C5+E5+G5+I5+K5+M5</f>
        <v>2.5</v>
      </c>
    </row>
    <row r="6" spans="1:14" x14ac:dyDescent="0.3">
      <c r="A6" s="74"/>
      <c r="B6" s="75"/>
      <c r="C6" s="74"/>
      <c r="D6" s="75" t="s">
        <v>37</v>
      </c>
      <c r="E6" s="74"/>
      <c r="F6" s="76"/>
      <c r="G6" s="74"/>
      <c r="H6" s="75"/>
      <c r="I6" s="74"/>
      <c r="J6" s="75" t="s">
        <v>37</v>
      </c>
      <c r="K6" s="74"/>
      <c r="L6" s="75"/>
      <c r="M6" s="74"/>
      <c r="N6" s="74"/>
    </row>
    <row r="7" spans="1:14" ht="29.25" customHeight="1" x14ac:dyDescent="0.3">
      <c r="A7" s="77">
        <v>9.73</v>
      </c>
      <c r="B7" s="78"/>
      <c r="C7" s="77"/>
      <c r="D7" s="79" t="s">
        <v>38</v>
      </c>
      <c r="E7" s="77">
        <v>1.1299999999999999</v>
      </c>
      <c r="F7" s="80"/>
      <c r="G7" s="77"/>
      <c r="H7" s="78"/>
      <c r="I7" s="77"/>
      <c r="J7" s="79" t="s">
        <v>39</v>
      </c>
      <c r="K7" s="77">
        <v>1.1200000000000001</v>
      </c>
      <c r="L7" s="78"/>
      <c r="M7" s="77"/>
      <c r="N7" s="77">
        <f>M7+K7+I7+G7+E7+C7</f>
        <v>2.25</v>
      </c>
    </row>
    <row r="8" spans="1:14" ht="17.25" customHeight="1" x14ac:dyDescent="0.3">
      <c r="A8" s="19"/>
      <c r="B8" s="69"/>
      <c r="C8" s="10"/>
      <c r="D8" s="69" t="s">
        <v>40</v>
      </c>
      <c r="E8" s="10"/>
      <c r="F8" s="69"/>
      <c r="G8" s="10"/>
      <c r="H8" s="69"/>
      <c r="I8" s="10"/>
      <c r="J8" s="69" t="s">
        <v>40</v>
      </c>
      <c r="K8" s="10"/>
      <c r="L8" s="69"/>
      <c r="M8" s="10"/>
      <c r="N8" s="10"/>
    </row>
    <row r="9" spans="1:14" x14ac:dyDescent="0.3">
      <c r="A9" s="25">
        <v>9</v>
      </c>
      <c r="B9" s="13"/>
      <c r="C9" s="15"/>
      <c r="D9" s="15" t="s">
        <v>41</v>
      </c>
      <c r="E9" s="35">
        <v>0.25</v>
      </c>
      <c r="F9" s="13"/>
      <c r="G9" s="15"/>
      <c r="H9" s="13"/>
      <c r="I9" s="15"/>
      <c r="J9" s="13" t="s">
        <v>42</v>
      </c>
      <c r="K9" s="15">
        <v>1.82</v>
      </c>
      <c r="L9" s="13"/>
      <c r="M9" s="15"/>
      <c r="N9" s="15">
        <f>C9+E9+G9+I9+K9+M9</f>
        <v>2.0700000000000003</v>
      </c>
    </row>
    <row r="10" spans="1:14" ht="17.25" customHeight="1" x14ac:dyDescent="0.3">
      <c r="A10" s="19"/>
      <c r="B10" s="81" t="s">
        <v>43</v>
      </c>
      <c r="C10" s="10"/>
      <c r="D10" s="81"/>
      <c r="E10" s="10"/>
      <c r="F10" s="81"/>
      <c r="G10" s="10"/>
      <c r="H10" s="81"/>
      <c r="I10" s="10"/>
      <c r="J10" s="81"/>
      <c r="K10" s="10"/>
      <c r="L10" s="81"/>
      <c r="M10" s="10"/>
      <c r="N10" s="10"/>
    </row>
    <row r="11" spans="1:14" x14ac:dyDescent="0.3">
      <c r="A11" s="25">
        <v>4</v>
      </c>
      <c r="B11" s="13" t="s">
        <v>44</v>
      </c>
      <c r="C11" s="15">
        <v>0.92</v>
      </c>
      <c r="D11" s="15"/>
      <c r="E11" s="35"/>
      <c r="F11" s="13"/>
      <c r="G11" s="15"/>
      <c r="H11" s="13"/>
      <c r="I11" s="15"/>
      <c r="J11" s="13"/>
      <c r="K11" s="15"/>
      <c r="L11" s="15"/>
      <c r="M11" s="15"/>
      <c r="N11" s="15">
        <f t="shared" ref="N11" si="0">C11+E11+G11+I11+K11+M11</f>
        <v>0.92</v>
      </c>
    </row>
    <row r="12" spans="1:14" x14ac:dyDescent="0.3">
      <c r="A12" s="19"/>
      <c r="B12" s="82"/>
      <c r="C12" s="83"/>
      <c r="D12" s="82" t="s">
        <v>45</v>
      </c>
      <c r="E12" s="83"/>
      <c r="F12" s="82"/>
      <c r="G12" s="83"/>
      <c r="H12" s="82"/>
      <c r="I12" s="83"/>
      <c r="J12" s="82"/>
      <c r="K12" s="83"/>
      <c r="L12" s="10"/>
      <c r="M12" s="10"/>
      <c r="N12" s="10"/>
    </row>
    <row r="13" spans="1:14" x14ac:dyDescent="0.3">
      <c r="A13" s="25">
        <v>4.5</v>
      </c>
      <c r="B13" s="84"/>
      <c r="C13" s="85"/>
      <c r="D13" s="84" t="s">
        <v>42</v>
      </c>
      <c r="E13" s="85">
        <v>1.03</v>
      </c>
      <c r="F13" s="84"/>
      <c r="G13" s="85"/>
      <c r="H13" s="84"/>
      <c r="I13" s="85"/>
      <c r="J13" s="84"/>
      <c r="K13" s="85"/>
      <c r="L13" s="15"/>
      <c r="M13" s="15"/>
      <c r="N13" s="15">
        <f t="shared" ref="N13" si="1">C13+E13+G13+I13+K13+M13</f>
        <v>1.03</v>
      </c>
    </row>
    <row r="14" spans="1:14" x14ac:dyDescent="0.3">
      <c r="A14" s="19"/>
      <c r="B14" s="81"/>
      <c r="C14" s="10"/>
      <c r="D14" s="81"/>
      <c r="E14" s="10"/>
      <c r="F14" s="81" t="s">
        <v>46</v>
      </c>
      <c r="G14" s="10"/>
      <c r="H14" s="81"/>
      <c r="I14" s="10"/>
      <c r="J14" s="81"/>
      <c r="K14" s="10"/>
      <c r="L14" s="81"/>
      <c r="M14" s="10"/>
      <c r="N14" s="10"/>
    </row>
    <row r="15" spans="1:14" x14ac:dyDescent="0.3">
      <c r="A15" s="25">
        <v>8</v>
      </c>
      <c r="B15" s="13"/>
      <c r="C15" s="15"/>
      <c r="D15" s="15"/>
      <c r="E15" s="35"/>
      <c r="F15" s="13"/>
      <c r="G15" s="15">
        <v>1.84</v>
      </c>
      <c r="H15" s="13"/>
      <c r="I15" s="15"/>
      <c r="J15" s="13"/>
      <c r="K15" s="15"/>
      <c r="L15" s="13"/>
      <c r="M15" s="15"/>
      <c r="N15" s="15">
        <f>C15+E15+G15+I15+K15+M15</f>
        <v>1.84</v>
      </c>
    </row>
    <row r="16" spans="1:14" x14ac:dyDescent="0.3">
      <c r="A16" s="71"/>
      <c r="B16" s="23" t="s">
        <v>47</v>
      </c>
      <c r="C16" s="42"/>
      <c r="D16" s="23"/>
      <c r="E16" s="42"/>
      <c r="F16" s="72"/>
      <c r="G16" s="23"/>
      <c r="H16" s="23" t="s">
        <v>48</v>
      </c>
      <c r="I16" s="23"/>
      <c r="J16" s="72"/>
      <c r="K16" s="23"/>
      <c r="L16" s="23"/>
      <c r="M16" s="23"/>
      <c r="N16" s="23"/>
    </row>
    <row r="17" spans="1:14" x14ac:dyDescent="0.3">
      <c r="A17" s="71">
        <v>9.5</v>
      </c>
      <c r="B17" s="23" t="s">
        <v>41</v>
      </c>
      <c r="C17" s="42">
        <v>0.33</v>
      </c>
      <c r="D17" s="23"/>
      <c r="E17" s="42"/>
      <c r="F17" s="72"/>
      <c r="G17" s="23"/>
      <c r="H17" s="23" t="s">
        <v>42</v>
      </c>
      <c r="I17" s="23">
        <v>1.86</v>
      </c>
      <c r="J17" s="72"/>
      <c r="K17" s="23"/>
      <c r="L17" s="23"/>
      <c r="M17" s="23"/>
      <c r="N17" s="23">
        <v>2.19</v>
      </c>
    </row>
    <row r="18" spans="1:14" ht="11.25" customHeight="1" x14ac:dyDescent="0.3">
      <c r="A18" s="19"/>
      <c r="B18" s="8"/>
      <c r="C18" s="10"/>
      <c r="D18" s="10"/>
      <c r="E18" s="86"/>
      <c r="F18" s="8" t="s">
        <v>49</v>
      </c>
      <c r="G18" s="10"/>
      <c r="H18" s="8"/>
      <c r="I18" s="10"/>
      <c r="J18" s="8"/>
      <c r="K18" s="10"/>
      <c r="L18" s="10"/>
      <c r="M18" s="10"/>
      <c r="N18" s="10"/>
    </row>
    <row r="19" spans="1:14" x14ac:dyDescent="0.3">
      <c r="A19" s="25">
        <v>6.63</v>
      </c>
      <c r="B19" s="13"/>
      <c r="C19" s="15"/>
      <c r="D19" s="15"/>
      <c r="E19" s="87"/>
      <c r="F19" s="13" t="s">
        <v>42</v>
      </c>
      <c r="G19" s="15">
        <v>1.53</v>
      </c>
      <c r="H19" s="13"/>
      <c r="I19" s="15"/>
      <c r="J19" s="13"/>
      <c r="K19" s="15"/>
      <c r="L19" s="15"/>
      <c r="M19" s="15"/>
      <c r="N19" s="15">
        <f>C19+E19+G19+I19+K19+M19</f>
        <v>1.53</v>
      </c>
    </row>
    <row r="20" spans="1:14" ht="15.75" customHeight="1" x14ac:dyDescent="0.3">
      <c r="A20" s="19"/>
      <c r="B20" s="8" t="s">
        <v>50</v>
      </c>
      <c r="C20" s="10"/>
      <c r="D20" s="8"/>
      <c r="E20" s="86"/>
      <c r="F20" s="8"/>
      <c r="G20" s="10"/>
      <c r="H20" s="8" t="s">
        <v>50</v>
      </c>
      <c r="I20" s="10"/>
      <c r="J20" s="8"/>
      <c r="K20" s="10"/>
      <c r="L20" s="10"/>
      <c r="M20" s="10"/>
      <c r="N20" s="10"/>
    </row>
    <row r="21" spans="1:14" ht="27.75" customHeight="1" x14ac:dyDescent="0.3">
      <c r="A21" s="25">
        <v>8.98</v>
      </c>
      <c r="B21" s="13" t="s">
        <v>41</v>
      </c>
      <c r="C21" s="15">
        <v>0.56999999999999995</v>
      </c>
      <c r="D21" s="13"/>
      <c r="E21" s="87"/>
      <c r="F21" s="13"/>
      <c r="G21" s="15"/>
      <c r="H21" s="13" t="s">
        <v>51</v>
      </c>
      <c r="I21" s="15">
        <v>1.5</v>
      </c>
      <c r="J21" s="13"/>
      <c r="K21" s="15"/>
      <c r="L21" s="15"/>
      <c r="M21" s="15"/>
      <c r="N21" s="15">
        <f>C21+E21+G21+I21+K21</f>
        <v>2.0699999999999998</v>
      </c>
    </row>
    <row r="22" spans="1:14" ht="17.25" customHeight="1" x14ac:dyDescent="0.3">
      <c r="A22" s="105"/>
      <c r="B22" s="36" t="s">
        <v>60</v>
      </c>
      <c r="C22" s="106"/>
      <c r="D22" s="36"/>
      <c r="E22" s="106"/>
      <c r="F22" s="36"/>
      <c r="G22" s="106"/>
      <c r="H22" s="36" t="s">
        <v>60</v>
      </c>
      <c r="I22" s="106"/>
      <c r="J22" s="36"/>
      <c r="K22" s="106"/>
      <c r="L22" s="36"/>
      <c r="M22" s="107"/>
      <c r="N22" s="95"/>
    </row>
    <row r="23" spans="1:14" ht="26.25" customHeight="1" x14ac:dyDescent="0.3">
      <c r="A23" s="108">
        <v>8.99</v>
      </c>
      <c r="B23" s="38" t="s">
        <v>61</v>
      </c>
      <c r="C23" s="109">
        <v>1.5</v>
      </c>
      <c r="D23" s="38"/>
      <c r="E23" s="109"/>
      <c r="F23" s="38"/>
      <c r="G23" s="109"/>
      <c r="H23" s="38" t="s">
        <v>63</v>
      </c>
      <c r="I23" s="109">
        <v>0.56999999999999995</v>
      </c>
      <c r="J23" s="38"/>
      <c r="K23" s="109"/>
      <c r="L23" s="38"/>
      <c r="M23" s="110"/>
      <c r="N23" s="99">
        <f>M23+K23+I23+G23+E23+C23</f>
        <v>2.0699999999999998</v>
      </c>
    </row>
    <row r="24" spans="1:14" ht="16.5" customHeight="1" x14ac:dyDescent="0.3">
      <c r="A24" s="105"/>
      <c r="B24" s="36" t="s">
        <v>62</v>
      </c>
      <c r="C24" s="106"/>
      <c r="D24" s="36"/>
      <c r="E24" s="106"/>
      <c r="F24" s="36"/>
      <c r="G24" s="106"/>
      <c r="H24" s="36" t="s">
        <v>62</v>
      </c>
      <c r="I24" s="106"/>
      <c r="J24" s="36"/>
      <c r="K24" s="106"/>
      <c r="L24" s="36"/>
      <c r="M24" s="107"/>
      <c r="N24" s="95"/>
    </row>
    <row r="25" spans="1:14" ht="27.75" customHeight="1" x14ac:dyDescent="0.3">
      <c r="A25" s="108">
        <v>8.99</v>
      </c>
      <c r="B25" s="38" t="s">
        <v>64</v>
      </c>
      <c r="C25" s="109">
        <v>0.56999999999999995</v>
      </c>
      <c r="D25" s="38"/>
      <c r="E25" s="109"/>
      <c r="F25" s="38"/>
      <c r="G25" s="109"/>
      <c r="H25" s="38" t="s">
        <v>61</v>
      </c>
      <c r="I25" s="109">
        <v>1.5</v>
      </c>
      <c r="J25" s="38"/>
      <c r="K25" s="109"/>
      <c r="L25" s="38"/>
      <c r="M25" s="110"/>
      <c r="N25" s="99">
        <f>M25+K25+I25+G25+E25+C25</f>
        <v>2.0699999999999998</v>
      </c>
    </row>
    <row r="26" spans="1:14" x14ac:dyDescent="0.3">
      <c r="A26" s="60"/>
      <c r="B26" s="10"/>
      <c r="C26" s="10"/>
      <c r="D26" s="10"/>
      <c r="E26" s="88"/>
      <c r="F26" s="8"/>
      <c r="G26" s="10"/>
      <c r="H26" s="10"/>
      <c r="I26" s="10"/>
      <c r="J26" s="10"/>
      <c r="K26" s="10"/>
      <c r="L26" s="10"/>
      <c r="M26" s="10"/>
      <c r="N26" s="10"/>
    </row>
    <row r="27" spans="1:14" x14ac:dyDescent="0.3">
      <c r="A27" s="89">
        <f>SUM(A4:A26)</f>
        <v>89.149999999999991</v>
      </c>
      <c r="B27" s="25" t="s">
        <v>10</v>
      </c>
      <c r="C27" s="25">
        <f>SUM(C4:C26)</f>
        <v>3.8899999999999997</v>
      </c>
      <c r="D27" s="37"/>
      <c r="E27" s="25">
        <f>SUM(E4:E26)</f>
        <v>2.41</v>
      </c>
      <c r="F27" s="90"/>
      <c r="G27" s="25">
        <f>SUM(G4:G26)</f>
        <v>3.37</v>
      </c>
      <c r="H27" s="25"/>
      <c r="I27" s="25">
        <f>SUM(I4:I26)</f>
        <v>5.43</v>
      </c>
      <c r="J27" s="25"/>
      <c r="K27" s="25">
        <f>SUM(K4:K26)</f>
        <v>5.44</v>
      </c>
      <c r="L27" s="37"/>
      <c r="M27" s="25">
        <f>SUM(M5:M26)</f>
        <v>0</v>
      </c>
      <c r="N27" s="25">
        <f>SUM(N4:N26)</f>
        <v>20.54</v>
      </c>
    </row>
    <row r="28" spans="1:14" x14ac:dyDescent="0.3">
      <c r="A28" s="1"/>
      <c r="B28" s="1"/>
      <c r="C28" s="1"/>
      <c r="D28" s="1"/>
      <c r="E28" s="1"/>
      <c r="F28" s="91"/>
      <c r="G28" s="1"/>
      <c r="H28" s="1"/>
      <c r="I28" s="1"/>
      <c r="J28" s="27"/>
      <c r="K28" s="1"/>
      <c r="L28" s="1"/>
      <c r="M28" s="1"/>
      <c r="N28" s="1"/>
    </row>
    <row r="29" spans="1:14" x14ac:dyDescent="0.3">
      <c r="A29" s="1"/>
      <c r="B29" s="1"/>
      <c r="C29" s="1"/>
      <c r="D29" s="1"/>
      <c r="E29" s="1"/>
      <c r="F29" s="91"/>
      <c r="G29" s="1"/>
      <c r="H29" s="1" t="s">
        <v>16</v>
      </c>
      <c r="I29" s="1"/>
      <c r="J29" s="27"/>
      <c r="L29" s="92">
        <f>N27*4.33</f>
        <v>88.938199999999995</v>
      </c>
      <c r="M29" s="92"/>
      <c r="N29" s="1"/>
    </row>
    <row r="30" spans="1:14" x14ac:dyDescent="0.3">
      <c r="A30" s="1"/>
      <c r="B30" s="1" t="s">
        <v>17</v>
      </c>
      <c r="C30" s="1"/>
      <c r="D30" s="1"/>
      <c r="E30" s="54"/>
      <c r="F30" s="93" t="s">
        <v>66</v>
      </c>
      <c r="G30" s="1"/>
      <c r="H30" s="1"/>
      <c r="I30" s="1"/>
      <c r="J30" s="1"/>
      <c r="K30" s="1"/>
      <c r="L30" s="1"/>
      <c r="M30" s="1"/>
      <c r="N30" s="1"/>
    </row>
    <row r="31" spans="1:14" x14ac:dyDescent="0.3">
      <c r="A31" s="1"/>
      <c r="B31" s="1" t="s">
        <v>19</v>
      </c>
      <c r="C31" s="1"/>
      <c r="D31" s="1" t="str">
        <f>B1</f>
        <v>TATIANA AGDA DA COSTA LAGE</v>
      </c>
      <c r="E31" s="1"/>
      <c r="F31" s="91"/>
      <c r="G31" s="1"/>
      <c r="H31" s="1"/>
      <c r="I31" s="1"/>
      <c r="J31" s="1"/>
      <c r="K31" s="1"/>
      <c r="L31" s="1"/>
      <c r="M31" s="1"/>
      <c r="N31" s="1"/>
    </row>
    <row r="32" spans="1:14" x14ac:dyDescent="0.3">
      <c r="A32" s="1"/>
      <c r="B32" s="1" t="s">
        <v>52</v>
      </c>
      <c r="C32" s="1"/>
      <c r="D32" s="1"/>
      <c r="E32" s="1"/>
      <c r="F32" s="91"/>
      <c r="G32" s="1"/>
      <c r="H32" s="1"/>
      <c r="I32" s="1"/>
      <c r="J32" s="1"/>
      <c r="K32" s="1"/>
      <c r="L32" s="1"/>
      <c r="M32" s="1"/>
      <c r="N32" s="1"/>
    </row>
  </sheetData>
  <pageMargins left="0" right="0" top="0" bottom="0" header="0" footer="0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23" workbookViewId="0">
      <selection activeCell="K45" sqref="K45"/>
    </sheetView>
  </sheetViews>
  <sheetFormatPr baseColWidth="10" defaultRowHeight="14.4" x14ac:dyDescent="0.3"/>
  <cols>
    <col min="1" max="1" width="6" customWidth="1"/>
    <col min="2" max="2" width="15.88671875" customWidth="1"/>
    <col min="3" max="3" width="6" customWidth="1"/>
    <col min="4" max="4" width="15.5546875" customWidth="1"/>
    <col min="5" max="5" width="5.44140625" customWidth="1"/>
    <col min="6" max="6" width="15.5546875" customWidth="1"/>
    <col min="7" max="7" width="5.88671875" customWidth="1"/>
    <col min="8" max="8" width="15.33203125" customWidth="1"/>
    <col min="9" max="9" width="6.88671875" customWidth="1"/>
    <col min="10" max="10" width="15.109375" customWidth="1"/>
    <col min="11" max="11" width="5" customWidth="1"/>
    <col min="12" max="12" width="6.5546875" customWidth="1"/>
    <col min="13" max="13" width="5.88671875" customWidth="1"/>
    <col min="14" max="14" width="7.5546875" customWidth="1"/>
  </cols>
  <sheetData>
    <row r="1" spans="1:14" x14ac:dyDescent="0.3">
      <c r="A1" s="3"/>
      <c r="B1" s="1" t="s">
        <v>18</v>
      </c>
      <c r="C1" s="3"/>
      <c r="D1" s="3"/>
      <c r="E1" s="3"/>
      <c r="F1" s="66"/>
      <c r="G1" s="3"/>
      <c r="H1" s="3"/>
      <c r="I1" s="3"/>
      <c r="J1" s="3"/>
      <c r="K1" s="3"/>
      <c r="L1" s="3"/>
      <c r="M1" s="3"/>
      <c r="N1" s="3"/>
    </row>
    <row r="2" spans="1:14" x14ac:dyDescent="0.3">
      <c r="A2" s="3"/>
      <c r="B2" s="3"/>
      <c r="C2" s="3"/>
      <c r="D2" s="3"/>
      <c r="E2" s="3"/>
      <c r="F2" s="66"/>
      <c r="G2" s="3"/>
      <c r="H2" s="3"/>
      <c r="I2" s="3"/>
      <c r="J2" s="3"/>
      <c r="K2" s="3"/>
      <c r="L2" s="3"/>
      <c r="M2" s="3"/>
      <c r="N2" s="3"/>
    </row>
    <row r="3" spans="1:14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22</v>
      </c>
      <c r="M3" s="4" t="s">
        <v>4</v>
      </c>
      <c r="N3" s="4" t="s">
        <v>10</v>
      </c>
    </row>
    <row r="4" spans="1:14" x14ac:dyDescent="0.3">
      <c r="A4" s="19"/>
      <c r="B4" s="67"/>
      <c r="C4" s="68"/>
      <c r="D4" s="69"/>
      <c r="E4" s="70"/>
      <c r="F4" s="69"/>
      <c r="G4" s="70"/>
      <c r="H4" s="69"/>
      <c r="I4" s="70"/>
      <c r="J4" s="69" t="s">
        <v>36</v>
      </c>
      <c r="K4" s="70"/>
      <c r="L4" s="10"/>
      <c r="M4" s="10"/>
      <c r="N4" s="10"/>
    </row>
    <row r="5" spans="1:14" x14ac:dyDescent="0.3">
      <c r="A5" s="71">
        <v>10.83</v>
      </c>
      <c r="B5" s="72"/>
      <c r="C5" s="73"/>
      <c r="D5" s="23"/>
      <c r="E5" s="73"/>
      <c r="F5" s="23"/>
      <c r="G5" s="73"/>
      <c r="H5" s="23"/>
      <c r="I5" s="73"/>
      <c r="J5" s="23"/>
      <c r="K5" s="73">
        <v>2.5</v>
      </c>
      <c r="L5" s="23"/>
      <c r="M5" s="23"/>
      <c r="N5" s="23">
        <f>C5+E5+G5+I5+K5+M5</f>
        <v>2.5</v>
      </c>
    </row>
    <row r="6" spans="1:14" x14ac:dyDescent="0.3">
      <c r="A6" s="74"/>
      <c r="B6" s="75"/>
      <c r="C6" s="74"/>
      <c r="D6" s="75" t="s">
        <v>37</v>
      </c>
      <c r="E6" s="74"/>
      <c r="F6" s="76"/>
      <c r="G6" s="74"/>
      <c r="H6" s="75"/>
      <c r="I6" s="74"/>
      <c r="J6" s="75" t="s">
        <v>37</v>
      </c>
      <c r="K6" s="74"/>
      <c r="L6" s="75"/>
      <c r="M6" s="74"/>
      <c r="N6" s="74"/>
    </row>
    <row r="7" spans="1:14" ht="30" customHeight="1" x14ac:dyDescent="0.3">
      <c r="A7" s="77">
        <v>9.73</v>
      </c>
      <c r="B7" s="78"/>
      <c r="C7" s="77"/>
      <c r="D7" s="79" t="s">
        <v>38</v>
      </c>
      <c r="E7" s="77">
        <v>1.1299999999999999</v>
      </c>
      <c r="F7" s="80"/>
      <c r="G7" s="77"/>
      <c r="H7" s="78"/>
      <c r="I7" s="77"/>
      <c r="J7" s="79" t="s">
        <v>39</v>
      </c>
      <c r="K7" s="77">
        <v>1.1299999999999999</v>
      </c>
      <c r="L7" s="78"/>
      <c r="M7" s="77"/>
      <c r="N7" s="77">
        <f>M7+K7+I7+G7+E7+C7</f>
        <v>2.2599999999999998</v>
      </c>
    </row>
    <row r="8" spans="1:14" ht="15" customHeight="1" x14ac:dyDescent="0.3">
      <c r="A8" s="19"/>
      <c r="B8" s="69"/>
      <c r="C8" s="10"/>
      <c r="D8" s="69" t="s">
        <v>40</v>
      </c>
      <c r="E8" s="10"/>
      <c r="F8" s="69"/>
      <c r="G8" s="10"/>
      <c r="H8" s="69"/>
      <c r="I8" s="10"/>
      <c r="J8" s="69" t="s">
        <v>40</v>
      </c>
      <c r="K8" s="10"/>
      <c r="L8" s="69"/>
      <c r="M8" s="10"/>
      <c r="N8" s="10"/>
    </row>
    <row r="9" spans="1:14" x14ac:dyDescent="0.3">
      <c r="A9" s="25">
        <v>9</v>
      </c>
      <c r="B9" s="13"/>
      <c r="C9" s="15"/>
      <c r="D9" s="15" t="s">
        <v>41</v>
      </c>
      <c r="E9" s="35">
        <v>0.25</v>
      </c>
      <c r="F9" s="13"/>
      <c r="G9" s="15"/>
      <c r="H9" s="13"/>
      <c r="I9" s="15"/>
      <c r="J9" s="13" t="s">
        <v>42</v>
      </c>
      <c r="K9" s="15">
        <v>1.82</v>
      </c>
      <c r="L9" s="13"/>
      <c r="M9" s="15"/>
      <c r="N9" s="15">
        <f>C9+E9+G9+I9+K9+M9</f>
        <v>2.0700000000000003</v>
      </c>
    </row>
    <row r="10" spans="1:14" ht="15.75" customHeight="1" x14ac:dyDescent="0.3">
      <c r="A10" s="19"/>
      <c r="B10" s="81" t="s">
        <v>43</v>
      </c>
      <c r="C10" s="10"/>
      <c r="D10" s="81"/>
      <c r="E10" s="10"/>
      <c r="F10" s="81"/>
      <c r="G10" s="10"/>
      <c r="H10" s="81"/>
      <c r="I10" s="10"/>
      <c r="J10" s="81"/>
      <c r="K10" s="10"/>
      <c r="L10" s="81"/>
      <c r="M10" s="10"/>
      <c r="N10" s="10"/>
    </row>
    <row r="11" spans="1:14" x14ac:dyDescent="0.3">
      <c r="A11" s="25">
        <v>4</v>
      </c>
      <c r="B11" s="13" t="s">
        <v>44</v>
      </c>
      <c r="C11" s="15">
        <v>0.92</v>
      </c>
      <c r="D11" s="15"/>
      <c r="E11" s="35"/>
      <c r="F11" s="13"/>
      <c r="G11" s="15"/>
      <c r="H11" s="13"/>
      <c r="I11" s="15"/>
      <c r="J11" s="13"/>
      <c r="K11" s="15"/>
      <c r="L11" s="15"/>
      <c r="M11" s="15"/>
      <c r="N11" s="15">
        <f t="shared" ref="N11" si="0">C11+E11+G11+I11+K11+M11</f>
        <v>0.92</v>
      </c>
    </row>
    <row r="12" spans="1:14" x14ac:dyDescent="0.3">
      <c r="A12" s="19"/>
      <c r="B12" s="82" t="s">
        <v>45</v>
      </c>
      <c r="C12" s="83"/>
      <c r="D12" s="82"/>
      <c r="E12" s="83"/>
      <c r="F12" s="82"/>
      <c r="G12" s="83"/>
      <c r="H12" s="82"/>
      <c r="I12" s="83"/>
      <c r="J12" s="82"/>
      <c r="K12" s="83"/>
      <c r="L12" s="10"/>
      <c r="M12" s="10"/>
      <c r="N12" s="10"/>
    </row>
    <row r="13" spans="1:14" x14ac:dyDescent="0.3">
      <c r="A13" s="25">
        <v>4.5</v>
      </c>
      <c r="B13" s="84" t="s">
        <v>42</v>
      </c>
      <c r="C13" s="85">
        <v>1.03</v>
      </c>
      <c r="D13" s="84"/>
      <c r="E13" s="85"/>
      <c r="F13" s="84"/>
      <c r="G13" s="85"/>
      <c r="H13" s="84"/>
      <c r="I13" s="85"/>
      <c r="J13" s="84"/>
      <c r="K13" s="85"/>
      <c r="L13" s="15"/>
      <c r="M13" s="15"/>
      <c r="N13" s="15">
        <f t="shared" ref="N13" si="1">C13+E13+G13+I13+K13+M13</f>
        <v>1.03</v>
      </c>
    </row>
    <row r="14" spans="1:14" x14ac:dyDescent="0.3">
      <c r="A14" s="19"/>
      <c r="B14" s="81"/>
      <c r="C14" s="10"/>
      <c r="D14" s="81"/>
      <c r="E14" s="10"/>
      <c r="F14" s="81" t="s">
        <v>46</v>
      </c>
      <c r="G14" s="10"/>
      <c r="H14" s="81"/>
      <c r="I14" s="10"/>
      <c r="J14" s="81"/>
      <c r="K14" s="10"/>
      <c r="L14" s="81"/>
      <c r="M14" s="10"/>
      <c r="N14" s="10"/>
    </row>
    <row r="15" spans="1:14" x14ac:dyDescent="0.3">
      <c r="A15" s="25">
        <v>8</v>
      </c>
      <c r="B15" s="13"/>
      <c r="C15" s="15"/>
      <c r="D15" s="15"/>
      <c r="E15" s="35"/>
      <c r="F15" s="13"/>
      <c r="G15" s="15">
        <v>1.84</v>
      </c>
      <c r="H15" s="13"/>
      <c r="I15" s="15"/>
      <c r="J15" s="13"/>
      <c r="K15" s="15"/>
      <c r="L15" s="13"/>
      <c r="M15" s="15"/>
      <c r="N15" s="15">
        <f>C15+E15+G15+I15+K15+M15</f>
        <v>1.84</v>
      </c>
    </row>
    <row r="16" spans="1:14" x14ac:dyDescent="0.3">
      <c r="A16" s="71"/>
      <c r="B16" s="23" t="s">
        <v>47</v>
      </c>
      <c r="C16" s="42"/>
      <c r="D16" s="23"/>
      <c r="E16" s="42"/>
      <c r="F16" s="72"/>
      <c r="G16" s="23"/>
      <c r="H16" s="23" t="s">
        <v>48</v>
      </c>
      <c r="I16" s="23"/>
      <c r="J16" s="72"/>
      <c r="K16" s="23"/>
      <c r="L16" s="23"/>
      <c r="M16" s="23"/>
      <c r="N16" s="23"/>
    </row>
    <row r="17" spans="1:14" x14ac:dyDescent="0.3">
      <c r="A17" s="71">
        <v>9.5</v>
      </c>
      <c r="B17" s="23" t="s">
        <v>41</v>
      </c>
      <c r="C17" s="42">
        <v>0.33</v>
      </c>
      <c r="D17" s="23"/>
      <c r="E17" s="42"/>
      <c r="F17" s="72"/>
      <c r="G17" s="23"/>
      <c r="H17" s="23" t="s">
        <v>42</v>
      </c>
      <c r="I17" s="23">
        <v>1.86</v>
      </c>
      <c r="J17" s="72"/>
      <c r="K17" s="23"/>
      <c r="L17" s="23"/>
      <c r="M17" s="23"/>
      <c r="N17" s="23">
        <v>2.19</v>
      </c>
    </row>
    <row r="18" spans="1:14" ht="14.25" customHeight="1" x14ac:dyDescent="0.3">
      <c r="A18" s="19"/>
      <c r="B18" s="8"/>
      <c r="C18" s="10"/>
      <c r="D18" s="10"/>
      <c r="E18" s="86"/>
      <c r="F18" s="8"/>
      <c r="G18" s="10"/>
      <c r="H18" s="8" t="s">
        <v>49</v>
      </c>
      <c r="I18" s="10"/>
      <c r="J18" s="8"/>
      <c r="K18" s="10"/>
      <c r="L18" s="10"/>
      <c r="M18" s="10"/>
      <c r="N18" s="10"/>
    </row>
    <row r="19" spans="1:14" x14ac:dyDescent="0.3">
      <c r="A19" s="25">
        <v>6.63</v>
      </c>
      <c r="B19" s="13"/>
      <c r="C19" s="15"/>
      <c r="D19" s="15"/>
      <c r="E19" s="87"/>
      <c r="F19" s="13"/>
      <c r="G19" s="15"/>
      <c r="H19" s="13" t="s">
        <v>42</v>
      </c>
      <c r="I19" s="15">
        <v>1.53</v>
      </c>
      <c r="J19" s="13"/>
      <c r="K19" s="15"/>
      <c r="L19" s="15"/>
      <c r="M19" s="15"/>
      <c r="N19" s="15">
        <f>C19+E19+G19+I19+K19+M19</f>
        <v>1.53</v>
      </c>
    </row>
    <row r="20" spans="1:14" ht="17.25" customHeight="1" x14ac:dyDescent="0.3">
      <c r="A20" s="19"/>
      <c r="B20" s="8" t="s">
        <v>50</v>
      </c>
      <c r="C20" s="10"/>
      <c r="D20" s="8"/>
      <c r="E20" s="86"/>
      <c r="F20" s="8"/>
      <c r="G20" s="10"/>
      <c r="H20" s="8" t="s">
        <v>50</v>
      </c>
      <c r="I20" s="10"/>
      <c r="J20" s="8"/>
      <c r="K20" s="10"/>
      <c r="L20" s="10"/>
      <c r="M20" s="10"/>
      <c r="N20" s="10"/>
    </row>
    <row r="21" spans="1:14" ht="39" customHeight="1" x14ac:dyDescent="0.3">
      <c r="A21" s="25">
        <v>8.98</v>
      </c>
      <c r="B21" s="13" t="s">
        <v>41</v>
      </c>
      <c r="C21" s="15">
        <v>0.56999999999999995</v>
      </c>
      <c r="D21" s="13"/>
      <c r="E21" s="87"/>
      <c r="F21" s="13"/>
      <c r="G21" s="15"/>
      <c r="H21" s="13" t="s">
        <v>51</v>
      </c>
      <c r="I21" s="15">
        <v>1.5</v>
      </c>
      <c r="J21" s="13"/>
      <c r="K21" s="15"/>
      <c r="L21" s="15"/>
      <c r="M21" s="15"/>
      <c r="N21" s="15">
        <f>C21+E21+G21+I21+K21</f>
        <v>2.0699999999999998</v>
      </c>
    </row>
    <row r="22" spans="1:14" x14ac:dyDescent="0.3">
      <c r="A22" s="36"/>
      <c r="B22" s="94"/>
      <c r="C22" s="95"/>
      <c r="D22" s="96"/>
      <c r="E22" s="97"/>
      <c r="F22" s="9" t="s">
        <v>54</v>
      </c>
      <c r="G22" s="95"/>
      <c r="H22" s="9"/>
      <c r="I22" s="95"/>
      <c r="J22" s="9"/>
      <c r="K22" s="95"/>
      <c r="L22" s="9"/>
      <c r="M22" s="9"/>
      <c r="N22" s="98"/>
    </row>
    <row r="23" spans="1:14" x14ac:dyDescent="0.3">
      <c r="A23" s="38">
        <v>6.5</v>
      </c>
      <c r="B23" s="16"/>
      <c r="C23" s="99"/>
      <c r="D23" s="100"/>
      <c r="E23" s="101"/>
      <c r="F23" s="14" t="s">
        <v>42</v>
      </c>
      <c r="G23" s="99">
        <v>1.5</v>
      </c>
      <c r="H23" s="14"/>
      <c r="I23" s="99"/>
      <c r="J23" s="14"/>
      <c r="K23" s="99"/>
      <c r="L23" s="14"/>
      <c r="M23" s="14"/>
      <c r="N23" s="102">
        <f>C23+E23+G23+I23+K23</f>
        <v>1.5</v>
      </c>
    </row>
    <row r="24" spans="1:14" ht="18" customHeight="1" x14ac:dyDescent="0.3">
      <c r="A24" s="7"/>
      <c r="B24" s="8" t="s">
        <v>55</v>
      </c>
      <c r="C24" s="9"/>
      <c r="D24" s="8" t="s">
        <v>55</v>
      </c>
      <c r="E24" s="95"/>
      <c r="F24" s="8" t="s">
        <v>55</v>
      </c>
      <c r="G24" s="95"/>
      <c r="H24" s="8" t="s">
        <v>55</v>
      </c>
      <c r="I24" s="9"/>
      <c r="J24" s="8" t="s">
        <v>55</v>
      </c>
      <c r="K24" s="95"/>
      <c r="L24" s="9"/>
      <c r="M24" s="11"/>
      <c r="N24" s="103"/>
    </row>
    <row r="25" spans="1:14" x14ac:dyDescent="0.3">
      <c r="A25" s="12">
        <v>21.65</v>
      </c>
      <c r="B25" s="13"/>
      <c r="C25" s="14">
        <v>1</v>
      </c>
      <c r="D25" s="13"/>
      <c r="E25" s="99">
        <v>1</v>
      </c>
      <c r="F25" s="13"/>
      <c r="G25" s="99">
        <v>1</v>
      </c>
      <c r="H25" s="13"/>
      <c r="I25" s="14">
        <v>1</v>
      </c>
      <c r="J25" s="13"/>
      <c r="K25" s="99">
        <v>1</v>
      </c>
      <c r="L25" s="14"/>
      <c r="M25" s="17"/>
      <c r="N25" s="104">
        <f>C25+E25+G25+I25+K25</f>
        <v>5</v>
      </c>
    </row>
    <row r="26" spans="1:14" ht="24.6" x14ac:dyDescent="0.3">
      <c r="A26" s="105"/>
      <c r="B26" s="36"/>
      <c r="C26" s="106"/>
      <c r="D26" s="36" t="s">
        <v>60</v>
      </c>
      <c r="E26" s="106"/>
      <c r="F26" s="36"/>
      <c r="G26" s="106"/>
      <c r="H26" s="36"/>
      <c r="I26" s="106"/>
      <c r="J26" s="36" t="s">
        <v>60</v>
      </c>
      <c r="K26" s="106"/>
      <c r="L26" s="36"/>
      <c r="M26" s="107"/>
      <c r="N26" s="95"/>
    </row>
    <row r="27" spans="1:14" ht="24.6" x14ac:dyDescent="0.3">
      <c r="A27" s="108">
        <v>8.99</v>
      </c>
      <c r="B27" s="38"/>
      <c r="C27" s="109"/>
      <c r="D27" s="38" t="s">
        <v>61</v>
      </c>
      <c r="E27" s="109">
        <v>1.5</v>
      </c>
      <c r="F27" s="38"/>
      <c r="G27" s="109"/>
      <c r="H27" s="38"/>
      <c r="I27" s="109"/>
      <c r="J27" s="38" t="s">
        <v>63</v>
      </c>
      <c r="K27" s="109">
        <v>0.56999999999999995</v>
      </c>
      <c r="L27" s="38"/>
      <c r="M27" s="110"/>
      <c r="N27" s="99">
        <f>M27+K27+I27+G27+E27+C27</f>
        <v>2.0699999999999998</v>
      </c>
    </row>
    <row r="28" spans="1:14" ht="24.6" x14ac:dyDescent="0.3">
      <c r="A28" s="105"/>
      <c r="B28" s="36"/>
      <c r="C28" s="106"/>
      <c r="D28" s="36" t="s">
        <v>62</v>
      </c>
      <c r="E28" s="106"/>
      <c r="F28" s="36"/>
      <c r="G28" s="106"/>
      <c r="H28" s="36"/>
      <c r="I28" s="106"/>
      <c r="J28" s="36" t="s">
        <v>62</v>
      </c>
      <c r="K28" s="106"/>
      <c r="L28" s="36"/>
      <c r="M28" s="107"/>
      <c r="N28" s="95"/>
    </row>
    <row r="29" spans="1:14" ht="24.6" x14ac:dyDescent="0.3">
      <c r="A29" s="108">
        <v>8.99</v>
      </c>
      <c r="B29" s="38"/>
      <c r="C29" s="109"/>
      <c r="D29" s="38" t="s">
        <v>61</v>
      </c>
      <c r="E29" s="109">
        <v>1.5</v>
      </c>
      <c r="F29" s="38"/>
      <c r="G29" s="109"/>
      <c r="H29" s="38"/>
      <c r="I29" s="109"/>
      <c r="J29" s="38" t="s">
        <v>64</v>
      </c>
      <c r="K29" s="109">
        <v>0.56999999999999995</v>
      </c>
      <c r="L29" s="38"/>
      <c r="M29" s="110"/>
      <c r="N29" s="99">
        <f>M29+K29+I29+G29+E29+C29</f>
        <v>2.0699999999999998</v>
      </c>
    </row>
    <row r="30" spans="1:14" x14ac:dyDescent="0.3">
      <c r="A30" s="60"/>
      <c r="B30" s="10"/>
      <c r="C30" s="10"/>
      <c r="D30" s="10"/>
      <c r="E30" s="88"/>
      <c r="F30" s="8"/>
      <c r="G30" s="10"/>
      <c r="H30" s="10"/>
      <c r="I30" s="10"/>
      <c r="J30" s="10"/>
      <c r="K30" s="10"/>
      <c r="L30" s="10"/>
      <c r="M30" s="10"/>
      <c r="N30" s="10"/>
    </row>
    <row r="31" spans="1:14" x14ac:dyDescent="0.3">
      <c r="A31" s="89">
        <f>SUM(A4:A30)</f>
        <v>117.29999999999998</v>
      </c>
      <c r="B31" s="25" t="s">
        <v>10</v>
      </c>
      <c r="C31" s="25">
        <f>SUM(C4:C30)</f>
        <v>3.85</v>
      </c>
      <c r="D31" s="37"/>
      <c r="E31" s="25">
        <f>SUM(E4:E30)</f>
        <v>5.38</v>
      </c>
      <c r="F31" s="90"/>
      <c r="G31" s="25">
        <f>SUM(G4:G30)</f>
        <v>4.34</v>
      </c>
      <c r="H31" s="25"/>
      <c r="I31" s="25">
        <f>SUM(I4:I30)</f>
        <v>5.8900000000000006</v>
      </c>
      <c r="J31" s="25"/>
      <c r="K31" s="25">
        <f>SUM(K5:K30)</f>
        <v>7.5900000000000007</v>
      </c>
      <c r="L31" s="37"/>
      <c r="M31" s="25">
        <f>SUM(M5:M30)</f>
        <v>0</v>
      </c>
      <c r="N31" s="25">
        <f>SUM(N5:N30)</f>
        <v>27.049999999999997</v>
      </c>
    </row>
    <row r="32" spans="1:14" x14ac:dyDescent="0.3">
      <c r="A32" s="1"/>
      <c r="B32" s="1"/>
      <c r="C32" s="1"/>
      <c r="D32" s="1"/>
      <c r="E32" s="1"/>
      <c r="F32" s="91"/>
      <c r="G32" s="1"/>
      <c r="H32" s="1"/>
      <c r="I32" s="1"/>
      <c r="J32" s="27"/>
      <c r="K32" s="1"/>
      <c r="L32" s="1"/>
      <c r="M32" s="1"/>
      <c r="N32" s="1"/>
    </row>
    <row r="33" spans="1:14" x14ac:dyDescent="0.3">
      <c r="A33" s="1"/>
      <c r="B33" s="1"/>
      <c r="C33" s="1"/>
      <c r="D33" s="1"/>
      <c r="E33" s="1"/>
      <c r="F33" s="91"/>
      <c r="G33" s="1"/>
      <c r="H33" s="1"/>
      <c r="I33" s="1"/>
      <c r="J33" s="27"/>
      <c r="L33" s="92"/>
      <c r="M33" s="92"/>
      <c r="N33" s="1"/>
    </row>
    <row r="34" spans="1:14" x14ac:dyDescent="0.3">
      <c r="A34" s="1"/>
      <c r="B34" s="1"/>
      <c r="C34" s="1"/>
      <c r="D34" s="1"/>
      <c r="E34" s="54"/>
      <c r="F34" s="93"/>
      <c r="G34" s="1"/>
      <c r="H34" s="1"/>
      <c r="I34" s="1"/>
      <c r="J34" s="1"/>
      <c r="K34" s="1"/>
      <c r="L34" s="1"/>
      <c r="M34" s="1"/>
      <c r="N34" s="1"/>
    </row>
    <row r="35" spans="1:14" x14ac:dyDescent="0.3">
      <c r="A35" s="1"/>
      <c r="B35" s="1"/>
      <c r="C35" s="1"/>
      <c r="D35" s="1"/>
      <c r="E35" s="1"/>
      <c r="F35" s="91"/>
      <c r="G35" s="1"/>
      <c r="H35" s="1"/>
      <c r="I35" s="1"/>
      <c r="J35" s="1"/>
      <c r="K35" s="1"/>
      <c r="L35" s="1"/>
      <c r="M35" s="1"/>
      <c r="N35" s="1"/>
    </row>
    <row r="36" spans="1:14" x14ac:dyDescent="0.3">
      <c r="A36" s="1"/>
      <c r="B36" s="1"/>
      <c r="C36" s="1"/>
      <c r="D36" s="1"/>
      <c r="E36" s="1"/>
      <c r="F36" s="91"/>
      <c r="G36" s="1"/>
      <c r="H36" s="1"/>
      <c r="I36" s="1"/>
      <c r="J36" s="1"/>
      <c r="K36" s="1"/>
      <c r="L36" s="1"/>
      <c r="M36" s="1"/>
      <c r="N36" s="1"/>
    </row>
  </sheetData>
  <pageMargins left="0" right="0" top="0" bottom="0" header="0" footer="0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3" workbookViewId="0">
      <selection sqref="A1:N32"/>
    </sheetView>
  </sheetViews>
  <sheetFormatPr baseColWidth="10" defaultRowHeight="14.4" x14ac:dyDescent="0.3"/>
  <cols>
    <col min="1" max="1" width="5.88671875" customWidth="1"/>
    <col min="2" max="2" width="12.88671875" customWidth="1"/>
    <col min="3" max="3" width="6.109375" customWidth="1"/>
    <col min="4" max="4" width="20.109375" customWidth="1"/>
    <col min="5" max="5" width="6.44140625" customWidth="1"/>
    <col min="6" max="6" width="12.5546875" customWidth="1"/>
    <col min="7" max="7" width="6.44140625" customWidth="1"/>
    <col min="8" max="8" width="16.5546875" customWidth="1"/>
    <col min="9" max="9" width="6.44140625" customWidth="1"/>
    <col min="10" max="10" width="21" customWidth="1"/>
    <col min="11" max="11" width="6.44140625" customWidth="1"/>
    <col min="12" max="12" width="5.6640625" customWidth="1"/>
    <col min="13" max="13" width="4.33203125" customWidth="1"/>
    <col min="14" max="14" width="5" customWidth="1"/>
  </cols>
  <sheetData>
    <row r="1" spans="1:14" x14ac:dyDescent="0.3">
      <c r="A1" s="3"/>
      <c r="B1" s="1" t="s">
        <v>18</v>
      </c>
      <c r="C1" s="3"/>
      <c r="D1" s="3"/>
      <c r="E1" s="3"/>
      <c r="F1" s="66"/>
      <c r="G1" s="3"/>
      <c r="H1" s="3"/>
      <c r="I1" s="3"/>
      <c r="J1" s="3"/>
      <c r="K1" s="3"/>
      <c r="L1" s="3"/>
      <c r="M1" s="3"/>
      <c r="N1" s="3"/>
    </row>
    <row r="2" spans="1:14" x14ac:dyDescent="0.3">
      <c r="A2" s="3"/>
      <c r="B2" s="3"/>
      <c r="C2" s="3"/>
      <c r="D2" s="3"/>
      <c r="E2" s="3"/>
      <c r="F2" s="66"/>
      <c r="G2" s="3"/>
      <c r="H2" s="3"/>
      <c r="I2" s="3"/>
      <c r="J2" s="3"/>
      <c r="K2" s="3"/>
      <c r="L2" s="3"/>
      <c r="M2" s="3"/>
      <c r="N2" s="3"/>
    </row>
    <row r="3" spans="1:14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22</v>
      </c>
      <c r="M3" s="4" t="s">
        <v>4</v>
      </c>
      <c r="N3" s="4" t="s">
        <v>10</v>
      </c>
    </row>
    <row r="4" spans="1:14" x14ac:dyDescent="0.3">
      <c r="A4" s="19"/>
      <c r="B4" s="67"/>
      <c r="C4" s="68"/>
      <c r="D4" s="69"/>
      <c r="E4" s="70"/>
      <c r="F4" s="69"/>
      <c r="G4" s="70"/>
      <c r="H4" s="69"/>
      <c r="I4" s="70"/>
      <c r="J4" s="69" t="s">
        <v>36</v>
      </c>
      <c r="K4" s="70"/>
      <c r="L4" s="10"/>
      <c r="M4" s="10"/>
      <c r="N4" s="10"/>
    </row>
    <row r="5" spans="1:14" x14ac:dyDescent="0.3">
      <c r="A5" s="71">
        <v>10.83</v>
      </c>
      <c r="B5" s="72"/>
      <c r="C5" s="73"/>
      <c r="D5" s="23"/>
      <c r="E5" s="73"/>
      <c r="F5" s="23"/>
      <c r="G5" s="73"/>
      <c r="H5" s="23"/>
      <c r="I5" s="73"/>
      <c r="J5" s="23" t="s">
        <v>42</v>
      </c>
      <c r="K5" s="73">
        <v>2.5</v>
      </c>
      <c r="L5" s="23"/>
      <c r="M5" s="23"/>
      <c r="N5" s="23">
        <f>C5+E5+G5+I5+K5+M5</f>
        <v>2.5</v>
      </c>
    </row>
    <row r="6" spans="1:14" x14ac:dyDescent="0.3">
      <c r="A6" s="74"/>
      <c r="B6" s="75"/>
      <c r="C6" s="74"/>
      <c r="D6" s="75" t="s">
        <v>37</v>
      </c>
      <c r="E6" s="74"/>
      <c r="F6" s="76"/>
      <c r="G6" s="74"/>
      <c r="H6" s="75"/>
      <c r="I6" s="74"/>
      <c r="J6" s="75" t="s">
        <v>37</v>
      </c>
      <c r="K6" s="74"/>
      <c r="L6" s="75"/>
      <c r="M6" s="74"/>
      <c r="N6" s="74"/>
    </row>
    <row r="7" spans="1:14" ht="32.25" customHeight="1" x14ac:dyDescent="0.3">
      <c r="A7" s="77">
        <v>9.73</v>
      </c>
      <c r="B7" s="78"/>
      <c r="C7" s="77"/>
      <c r="D7" s="79" t="s">
        <v>38</v>
      </c>
      <c r="E7" s="77">
        <v>1.1299999999999999</v>
      </c>
      <c r="F7" s="80"/>
      <c r="G7" s="77"/>
      <c r="H7" s="78"/>
      <c r="I7" s="77"/>
      <c r="J7" s="79" t="s">
        <v>39</v>
      </c>
      <c r="K7" s="77">
        <v>1.1299999999999999</v>
      </c>
      <c r="L7" s="78"/>
      <c r="M7" s="77"/>
      <c r="N7" s="77">
        <f>M7+K7+I7+G7+E7+C7</f>
        <v>2.2599999999999998</v>
      </c>
    </row>
    <row r="8" spans="1:14" ht="13.5" customHeight="1" x14ac:dyDescent="0.3">
      <c r="A8" s="19"/>
      <c r="B8" s="69"/>
      <c r="C8" s="10"/>
      <c r="D8" s="69" t="s">
        <v>40</v>
      </c>
      <c r="E8" s="10"/>
      <c r="F8" s="69"/>
      <c r="G8" s="10"/>
      <c r="H8" s="69"/>
      <c r="I8" s="10"/>
      <c r="J8" s="69" t="s">
        <v>40</v>
      </c>
      <c r="K8" s="10"/>
      <c r="L8" s="69"/>
      <c r="M8" s="10"/>
      <c r="N8" s="10"/>
    </row>
    <row r="9" spans="1:14" x14ac:dyDescent="0.3">
      <c r="A9" s="25">
        <v>9</v>
      </c>
      <c r="B9" s="13"/>
      <c r="C9" s="15"/>
      <c r="D9" s="15" t="s">
        <v>41</v>
      </c>
      <c r="E9" s="35">
        <v>0.25</v>
      </c>
      <c r="F9" s="13"/>
      <c r="G9" s="15"/>
      <c r="H9" s="13"/>
      <c r="I9" s="15"/>
      <c r="J9" s="13" t="s">
        <v>42</v>
      </c>
      <c r="K9" s="15">
        <v>1.82</v>
      </c>
      <c r="L9" s="13"/>
      <c r="M9" s="15"/>
      <c r="N9" s="15">
        <f>C9+E9+G9+I9+K9+M9</f>
        <v>2.0700000000000003</v>
      </c>
    </row>
    <row r="10" spans="1:14" ht="14.25" customHeight="1" x14ac:dyDescent="0.3">
      <c r="A10" s="19"/>
      <c r="B10" s="81" t="s">
        <v>43</v>
      </c>
      <c r="C10" s="10"/>
      <c r="D10" s="81"/>
      <c r="E10" s="10"/>
      <c r="F10" s="81"/>
      <c r="G10" s="10"/>
      <c r="H10" s="81"/>
      <c r="I10" s="10"/>
      <c r="J10" s="81"/>
      <c r="K10" s="10"/>
      <c r="L10" s="81"/>
      <c r="M10" s="10"/>
      <c r="N10" s="10"/>
    </row>
    <row r="11" spans="1:14" x14ac:dyDescent="0.3">
      <c r="A11" s="25">
        <v>4</v>
      </c>
      <c r="B11" s="13" t="s">
        <v>44</v>
      </c>
      <c r="C11" s="15">
        <v>0.92</v>
      </c>
      <c r="D11" s="15"/>
      <c r="E11" s="35"/>
      <c r="F11" s="13"/>
      <c r="G11" s="15"/>
      <c r="H11" s="13"/>
      <c r="I11" s="15"/>
      <c r="J11" s="13"/>
      <c r="K11" s="15"/>
      <c r="L11" s="15"/>
      <c r="M11" s="15"/>
      <c r="N11" s="15">
        <f t="shared" ref="N11" si="0">C11+E11+G11+I11+K11+M11</f>
        <v>0.92</v>
      </c>
    </row>
    <row r="12" spans="1:14" x14ac:dyDescent="0.3">
      <c r="A12" s="19"/>
      <c r="B12" s="82" t="s">
        <v>45</v>
      </c>
      <c r="C12" s="83"/>
      <c r="D12" s="82"/>
      <c r="E12" s="83"/>
      <c r="F12" s="82"/>
      <c r="G12" s="83"/>
      <c r="H12" s="82"/>
      <c r="I12" s="83"/>
      <c r="J12" s="82"/>
      <c r="K12" s="83"/>
      <c r="L12" s="10"/>
      <c r="M12" s="10"/>
      <c r="N12" s="10"/>
    </row>
    <row r="13" spans="1:14" x14ac:dyDescent="0.3">
      <c r="A13" s="25">
        <v>4.5</v>
      </c>
      <c r="B13" s="84" t="s">
        <v>42</v>
      </c>
      <c r="C13" s="85">
        <v>1.03</v>
      </c>
      <c r="D13" s="84"/>
      <c r="E13" s="85"/>
      <c r="F13" s="84"/>
      <c r="G13" s="85"/>
      <c r="H13" s="84"/>
      <c r="I13" s="85"/>
      <c r="J13" s="84"/>
      <c r="K13" s="85"/>
      <c r="L13" s="15"/>
      <c r="M13" s="15"/>
      <c r="N13" s="15">
        <f t="shared" ref="N13" si="1">C13+E13+G13+I13+K13+M13</f>
        <v>1.03</v>
      </c>
    </row>
    <row r="14" spans="1:14" x14ac:dyDescent="0.3">
      <c r="A14" s="19"/>
      <c r="B14" s="81"/>
      <c r="C14" s="10"/>
      <c r="D14" s="81"/>
      <c r="E14" s="10"/>
      <c r="F14" s="81" t="s">
        <v>46</v>
      </c>
      <c r="G14" s="10"/>
      <c r="H14" s="81"/>
      <c r="I14" s="10"/>
      <c r="J14" s="81"/>
      <c r="K14" s="10"/>
      <c r="L14" s="81"/>
      <c r="M14" s="10"/>
      <c r="N14" s="10"/>
    </row>
    <row r="15" spans="1:14" x14ac:dyDescent="0.3">
      <c r="A15" s="25">
        <v>8</v>
      </c>
      <c r="B15" s="13"/>
      <c r="C15" s="15"/>
      <c r="D15" s="15"/>
      <c r="E15" s="35"/>
      <c r="F15" s="13"/>
      <c r="G15" s="15">
        <v>1.84</v>
      </c>
      <c r="H15" s="13"/>
      <c r="I15" s="15"/>
      <c r="J15" s="13"/>
      <c r="K15" s="15"/>
      <c r="L15" s="13"/>
      <c r="M15" s="15"/>
      <c r="N15" s="15">
        <f>C15+E15+G15+I15+K15+M15</f>
        <v>1.84</v>
      </c>
    </row>
    <row r="16" spans="1:14" x14ac:dyDescent="0.3">
      <c r="A16" s="71"/>
      <c r="B16" s="23" t="s">
        <v>47</v>
      </c>
      <c r="C16" s="42"/>
      <c r="D16" s="23"/>
      <c r="E16" s="42"/>
      <c r="F16" s="72"/>
      <c r="G16" s="23"/>
      <c r="H16" s="23" t="s">
        <v>48</v>
      </c>
      <c r="I16" s="23"/>
      <c r="J16" s="72"/>
      <c r="K16" s="23"/>
      <c r="L16" s="23"/>
      <c r="M16" s="23"/>
      <c r="N16" s="23"/>
    </row>
    <row r="17" spans="1:14" x14ac:dyDescent="0.3">
      <c r="A17" s="71">
        <v>9.5</v>
      </c>
      <c r="B17" s="23" t="s">
        <v>41</v>
      </c>
      <c r="C17" s="42">
        <v>0.33</v>
      </c>
      <c r="D17" s="23"/>
      <c r="E17" s="42"/>
      <c r="F17" s="72"/>
      <c r="G17" s="23"/>
      <c r="H17" s="23" t="s">
        <v>42</v>
      </c>
      <c r="I17" s="23">
        <v>1.86</v>
      </c>
      <c r="J17" s="72"/>
      <c r="K17" s="23"/>
      <c r="L17" s="23"/>
      <c r="M17" s="23"/>
      <c r="N17" s="23">
        <v>2.19</v>
      </c>
    </row>
    <row r="18" spans="1:14" x14ac:dyDescent="0.3">
      <c r="A18" s="19"/>
      <c r="B18" s="8"/>
      <c r="C18" s="10"/>
      <c r="D18" s="10"/>
      <c r="E18" s="86"/>
      <c r="F18" s="8" t="s">
        <v>49</v>
      </c>
      <c r="G18" s="10"/>
      <c r="H18" s="8"/>
      <c r="I18" s="10"/>
      <c r="J18" s="8"/>
      <c r="K18" s="10"/>
      <c r="L18" s="10"/>
      <c r="M18" s="10"/>
      <c r="N18" s="10"/>
    </row>
    <row r="19" spans="1:14" x14ac:dyDescent="0.3">
      <c r="A19" s="25">
        <v>6.63</v>
      </c>
      <c r="B19" s="13"/>
      <c r="C19" s="15"/>
      <c r="D19" s="15"/>
      <c r="E19" s="87"/>
      <c r="F19" s="13" t="s">
        <v>42</v>
      </c>
      <c r="G19" s="15">
        <v>1.53</v>
      </c>
      <c r="H19" s="13"/>
      <c r="I19" s="15"/>
      <c r="J19" s="13"/>
      <c r="K19" s="15"/>
      <c r="L19" s="15"/>
      <c r="M19" s="15"/>
      <c r="N19" s="15">
        <f>C19+E19+G19+I19+K19+M19</f>
        <v>1.53</v>
      </c>
    </row>
    <row r="20" spans="1:14" ht="16.5" customHeight="1" x14ac:dyDescent="0.3">
      <c r="A20" s="19"/>
      <c r="B20" s="8" t="s">
        <v>50</v>
      </c>
      <c r="C20" s="10"/>
      <c r="D20" s="8"/>
      <c r="E20" s="86"/>
      <c r="F20" s="8"/>
      <c r="G20" s="10"/>
      <c r="H20" s="8" t="s">
        <v>50</v>
      </c>
      <c r="I20" s="10"/>
      <c r="J20" s="8"/>
      <c r="K20" s="10"/>
      <c r="L20" s="10"/>
      <c r="M20" s="10"/>
      <c r="N20" s="10"/>
    </row>
    <row r="21" spans="1:14" ht="34.5" customHeight="1" x14ac:dyDescent="0.3">
      <c r="A21" s="25">
        <v>8.98</v>
      </c>
      <c r="B21" s="13" t="s">
        <v>41</v>
      </c>
      <c r="C21" s="15">
        <v>0.56999999999999995</v>
      </c>
      <c r="D21" s="13"/>
      <c r="E21" s="87"/>
      <c r="F21" s="13"/>
      <c r="G21" s="15"/>
      <c r="H21" s="13" t="s">
        <v>51</v>
      </c>
      <c r="I21" s="15">
        <v>1.5</v>
      </c>
      <c r="J21" s="13"/>
      <c r="K21" s="15"/>
      <c r="L21" s="15"/>
      <c r="M21" s="15"/>
      <c r="N21" s="15">
        <f>C21+E21+G21+I21+K21</f>
        <v>2.0699999999999998</v>
      </c>
    </row>
    <row r="22" spans="1:14" ht="17.25" customHeight="1" x14ac:dyDescent="0.3">
      <c r="A22" s="105"/>
      <c r="B22" s="36"/>
      <c r="C22" s="106"/>
      <c r="D22" s="36" t="s">
        <v>60</v>
      </c>
      <c r="E22" s="106"/>
      <c r="F22" s="36"/>
      <c r="G22" s="106"/>
      <c r="H22" s="36"/>
      <c r="I22" s="106"/>
      <c r="J22" s="36" t="s">
        <v>60</v>
      </c>
      <c r="K22" s="106"/>
      <c r="L22" s="36"/>
      <c r="M22" s="107"/>
      <c r="N22" s="95"/>
    </row>
    <row r="23" spans="1:14" ht="24.6" x14ac:dyDescent="0.3">
      <c r="A23" s="108">
        <v>8.99</v>
      </c>
      <c r="B23" s="38"/>
      <c r="C23" s="109"/>
      <c r="D23" s="38" t="s">
        <v>61</v>
      </c>
      <c r="E23" s="109">
        <v>1.5</v>
      </c>
      <c r="F23" s="38"/>
      <c r="G23" s="109"/>
      <c r="H23" s="38"/>
      <c r="I23" s="109"/>
      <c r="J23" s="38" t="s">
        <v>63</v>
      </c>
      <c r="K23" s="109">
        <v>0.56999999999999995</v>
      </c>
      <c r="L23" s="38"/>
      <c r="M23" s="110"/>
      <c r="N23" s="99">
        <f>M23+K23+I23+G23+E23+C23</f>
        <v>2.0699999999999998</v>
      </c>
    </row>
    <row r="24" spans="1:14" ht="16.5" customHeight="1" x14ac:dyDescent="0.3">
      <c r="A24" s="105"/>
      <c r="B24" s="36"/>
      <c r="C24" s="106"/>
      <c r="D24" s="36" t="s">
        <v>62</v>
      </c>
      <c r="E24" s="106"/>
      <c r="F24" s="36"/>
      <c r="G24" s="106"/>
      <c r="H24" s="36"/>
      <c r="I24" s="106"/>
      <c r="J24" s="36" t="s">
        <v>62</v>
      </c>
      <c r="K24" s="106"/>
      <c r="L24" s="36"/>
      <c r="M24" s="107"/>
      <c r="N24" s="95"/>
    </row>
    <row r="25" spans="1:14" ht="24.6" x14ac:dyDescent="0.3">
      <c r="A25" s="108">
        <v>8.99</v>
      </c>
      <c r="B25" s="38"/>
      <c r="C25" s="109"/>
      <c r="D25" s="38" t="s">
        <v>61</v>
      </c>
      <c r="E25" s="109">
        <v>1.5</v>
      </c>
      <c r="F25" s="38"/>
      <c r="G25" s="109"/>
      <c r="H25" s="38"/>
      <c r="I25" s="109"/>
      <c r="J25" s="38" t="s">
        <v>64</v>
      </c>
      <c r="K25" s="109">
        <v>0.56999999999999995</v>
      </c>
      <c r="L25" s="38"/>
      <c r="M25" s="110"/>
      <c r="N25" s="99">
        <f>M25+K25+I25+G25+E25+C25</f>
        <v>2.0699999999999998</v>
      </c>
    </row>
    <row r="26" spans="1:14" x14ac:dyDescent="0.3">
      <c r="A26" s="60"/>
      <c r="B26" s="10"/>
      <c r="C26" s="10"/>
      <c r="D26" s="10"/>
      <c r="E26" s="88"/>
      <c r="F26" s="8"/>
      <c r="G26" s="10"/>
      <c r="H26" s="10"/>
      <c r="I26" s="10"/>
      <c r="J26" s="10"/>
      <c r="K26" s="10"/>
      <c r="L26" s="10"/>
      <c r="M26" s="10"/>
      <c r="N26" s="10"/>
    </row>
    <row r="27" spans="1:14" x14ac:dyDescent="0.3">
      <c r="A27" s="89">
        <f>SUM(A4:A26)</f>
        <v>89.149999999999991</v>
      </c>
      <c r="B27" s="25" t="s">
        <v>10</v>
      </c>
      <c r="C27" s="25">
        <f>SUM(C4:C26)</f>
        <v>2.85</v>
      </c>
      <c r="D27" s="37"/>
      <c r="E27" s="25">
        <f>SUM(E4:E26)</f>
        <v>4.38</v>
      </c>
      <c r="F27" s="90"/>
      <c r="G27" s="25">
        <f>SUM(G4:G26)</f>
        <v>3.37</v>
      </c>
      <c r="H27" s="25"/>
      <c r="I27" s="25">
        <f>SUM(I4:I26)</f>
        <v>3.3600000000000003</v>
      </c>
      <c r="J27" s="25"/>
      <c r="K27" s="25">
        <f>SUM(K4:K26)</f>
        <v>6.5900000000000007</v>
      </c>
      <c r="L27" s="37"/>
      <c r="M27" s="25">
        <f>SUM(M5:M26)</f>
        <v>0</v>
      </c>
      <c r="N27" s="25">
        <f>SUM(N4:N26)</f>
        <v>20.549999999999997</v>
      </c>
    </row>
    <row r="28" spans="1:14" x14ac:dyDescent="0.3">
      <c r="A28" s="1"/>
      <c r="B28" s="1"/>
      <c r="C28" s="1"/>
      <c r="D28" s="1"/>
      <c r="E28" s="1"/>
      <c r="F28" s="91"/>
      <c r="G28" s="1"/>
      <c r="H28" s="1"/>
      <c r="I28" s="1"/>
      <c r="J28" s="27"/>
      <c r="K28" s="1"/>
      <c r="L28" s="1"/>
      <c r="M28" s="1"/>
      <c r="N28" s="1"/>
    </row>
    <row r="29" spans="1:14" x14ac:dyDescent="0.3">
      <c r="A29" s="1"/>
      <c r="B29" s="1"/>
      <c r="C29" s="1"/>
      <c r="D29" s="1"/>
      <c r="E29" s="1"/>
      <c r="F29" s="91"/>
      <c r="G29" s="1"/>
      <c r="H29" s="1" t="s">
        <v>16</v>
      </c>
      <c r="I29" s="1"/>
      <c r="J29" s="27"/>
      <c r="L29" s="92">
        <f>N27*4.33</f>
        <v>88.981499999999983</v>
      </c>
      <c r="M29" s="92"/>
      <c r="N29" s="1"/>
    </row>
    <row r="30" spans="1:14" x14ac:dyDescent="0.3">
      <c r="A30" s="1"/>
      <c r="B30" s="1" t="s">
        <v>17</v>
      </c>
      <c r="C30" s="1"/>
      <c r="D30" s="1"/>
      <c r="E30" s="54"/>
      <c r="F30" s="93" t="s">
        <v>65</v>
      </c>
      <c r="G30" s="1"/>
      <c r="H30" s="1"/>
      <c r="I30" s="1"/>
      <c r="J30" s="1"/>
      <c r="K30" s="1"/>
      <c r="L30" s="1"/>
      <c r="M30" s="1"/>
      <c r="N30" s="1"/>
    </row>
    <row r="31" spans="1:14" x14ac:dyDescent="0.3">
      <c r="A31" s="1"/>
      <c r="B31" s="1" t="s">
        <v>19</v>
      </c>
      <c r="C31" s="1"/>
      <c r="D31" s="1" t="str">
        <f>B1</f>
        <v>TATIANA AGDA DA COSTA LAGE</v>
      </c>
      <c r="E31" s="1"/>
      <c r="F31" s="91"/>
      <c r="G31" s="1"/>
      <c r="H31" s="1"/>
      <c r="I31" s="1"/>
      <c r="J31" s="1"/>
      <c r="K31" s="1"/>
      <c r="L31" s="1"/>
      <c r="M31" s="1"/>
      <c r="N31" s="1"/>
    </row>
    <row r="32" spans="1:14" x14ac:dyDescent="0.3">
      <c r="A32" s="1"/>
      <c r="B32" s="1" t="s">
        <v>52</v>
      </c>
      <c r="C32" s="1"/>
      <c r="D32" s="1"/>
      <c r="E32" s="1"/>
      <c r="F32" s="91"/>
      <c r="G32" s="1"/>
      <c r="H32" s="1"/>
      <c r="I32" s="1"/>
      <c r="J32" s="1"/>
      <c r="K32" s="1"/>
      <c r="L32" s="1"/>
      <c r="M32" s="1"/>
      <c r="N32" s="1"/>
    </row>
  </sheetData>
  <pageMargins left="0" right="0" top="0" bottom="0" header="0" footer="0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sqref="A1:N34"/>
    </sheetView>
  </sheetViews>
  <sheetFormatPr baseColWidth="10" defaultRowHeight="14.4" x14ac:dyDescent="0.3"/>
  <cols>
    <col min="1" max="1" width="7.6640625" customWidth="1"/>
    <col min="2" max="2" width="13.88671875" customWidth="1"/>
    <col min="3" max="3" width="6.44140625" customWidth="1"/>
    <col min="4" max="4" width="20.33203125" customWidth="1"/>
    <col min="5" max="5" width="5.6640625" customWidth="1"/>
    <col min="6" max="6" width="13" customWidth="1"/>
    <col min="7" max="7" width="4.44140625" bestFit="1" customWidth="1"/>
    <col min="8" max="8" width="18.109375" customWidth="1"/>
    <col min="9" max="9" width="5.109375" customWidth="1"/>
    <col min="10" max="10" width="21.109375" customWidth="1"/>
    <col min="11" max="11" width="5.6640625" customWidth="1"/>
    <col min="12" max="12" width="6" customWidth="1"/>
    <col min="13" max="13" width="3.88671875" customWidth="1"/>
    <col min="14" max="14" width="6.44140625" customWidth="1"/>
  </cols>
  <sheetData>
    <row r="1" spans="1:14" x14ac:dyDescent="0.3">
      <c r="A1" s="3"/>
      <c r="B1" s="1" t="s">
        <v>18</v>
      </c>
      <c r="C1" s="3"/>
      <c r="D1" s="3"/>
      <c r="E1" s="3"/>
      <c r="F1" s="66"/>
      <c r="G1" s="3"/>
      <c r="H1" s="3"/>
      <c r="I1" s="3"/>
      <c r="J1" s="3"/>
      <c r="K1" s="3"/>
      <c r="L1" s="3"/>
      <c r="M1" s="3"/>
      <c r="N1" s="3"/>
    </row>
    <row r="2" spans="1:14" x14ac:dyDescent="0.3">
      <c r="A2" s="3"/>
      <c r="B2" s="3"/>
      <c r="C2" s="3"/>
      <c r="D2" s="3"/>
      <c r="E2" s="3"/>
      <c r="F2" s="66"/>
      <c r="G2" s="3"/>
      <c r="H2" s="3"/>
      <c r="I2" s="3"/>
      <c r="J2" s="3"/>
      <c r="K2" s="3"/>
      <c r="L2" s="3"/>
      <c r="M2" s="3"/>
      <c r="N2" s="3"/>
    </row>
    <row r="3" spans="1:14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22</v>
      </c>
      <c r="M3" s="4" t="s">
        <v>4</v>
      </c>
      <c r="N3" s="4" t="s">
        <v>10</v>
      </c>
    </row>
    <row r="4" spans="1:14" x14ac:dyDescent="0.3">
      <c r="A4" s="19"/>
      <c r="B4" s="67"/>
      <c r="C4" s="68"/>
      <c r="D4" s="69"/>
      <c r="E4" s="70"/>
      <c r="F4" s="69"/>
      <c r="G4" s="70"/>
      <c r="H4" s="69"/>
      <c r="I4" s="70"/>
      <c r="J4" s="69" t="s">
        <v>36</v>
      </c>
      <c r="K4" s="70"/>
      <c r="L4" s="10"/>
      <c r="M4" s="10"/>
      <c r="N4" s="10"/>
    </row>
    <row r="5" spans="1:14" x14ac:dyDescent="0.3">
      <c r="A5" s="71">
        <v>10.83</v>
      </c>
      <c r="B5" s="72"/>
      <c r="C5" s="73"/>
      <c r="D5" s="23"/>
      <c r="E5" s="73"/>
      <c r="F5" s="23"/>
      <c r="G5" s="73"/>
      <c r="H5" s="23"/>
      <c r="I5" s="73"/>
      <c r="J5" s="23" t="s">
        <v>42</v>
      </c>
      <c r="K5" s="73">
        <v>2.5</v>
      </c>
      <c r="L5" s="23"/>
      <c r="M5" s="23"/>
      <c r="N5" s="23">
        <f>C5+E5+G5+I5+K5+M5</f>
        <v>2.5</v>
      </c>
    </row>
    <row r="6" spans="1:14" x14ac:dyDescent="0.3">
      <c r="A6" s="74"/>
      <c r="B6" s="75"/>
      <c r="C6" s="74"/>
      <c r="D6" s="75" t="s">
        <v>37</v>
      </c>
      <c r="E6" s="74"/>
      <c r="F6" s="76"/>
      <c r="G6" s="74"/>
      <c r="H6" s="75"/>
      <c r="I6" s="74"/>
      <c r="J6" s="75" t="s">
        <v>37</v>
      </c>
      <c r="K6" s="74"/>
      <c r="L6" s="75"/>
      <c r="M6" s="74"/>
      <c r="N6" s="74"/>
    </row>
    <row r="7" spans="1:14" ht="30" customHeight="1" x14ac:dyDescent="0.3">
      <c r="A7" s="77">
        <v>9.73</v>
      </c>
      <c r="B7" s="78"/>
      <c r="C7" s="77"/>
      <c r="D7" s="79" t="s">
        <v>38</v>
      </c>
      <c r="E7" s="77">
        <v>1.1299999999999999</v>
      </c>
      <c r="F7" s="80"/>
      <c r="G7" s="77"/>
      <c r="H7" s="78"/>
      <c r="I7" s="77"/>
      <c r="J7" s="79" t="s">
        <v>39</v>
      </c>
      <c r="K7" s="77">
        <v>1.1299999999999999</v>
      </c>
      <c r="L7" s="78"/>
      <c r="M7" s="77"/>
      <c r="N7" s="77">
        <f>M7+K7+I7+G7+E7+C7</f>
        <v>2.2599999999999998</v>
      </c>
    </row>
    <row r="8" spans="1:14" ht="16.5" customHeight="1" x14ac:dyDescent="0.3">
      <c r="A8" s="19"/>
      <c r="B8" s="69"/>
      <c r="C8" s="10"/>
      <c r="D8" s="69" t="s">
        <v>40</v>
      </c>
      <c r="E8" s="10"/>
      <c r="F8" s="69"/>
      <c r="G8" s="10"/>
      <c r="H8" s="69"/>
      <c r="I8" s="10"/>
      <c r="J8" s="69" t="s">
        <v>40</v>
      </c>
      <c r="K8" s="10"/>
      <c r="L8" s="69"/>
      <c r="M8" s="10"/>
      <c r="N8" s="10"/>
    </row>
    <row r="9" spans="1:14" x14ac:dyDescent="0.3">
      <c r="A9" s="25">
        <v>9</v>
      </c>
      <c r="B9" s="13"/>
      <c r="C9" s="15"/>
      <c r="D9" s="15" t="s">
        <v>41</v>
      </c>
      <c r="E9" s="35">
        <v>0.25</v>
      </c>
      <c r="F9" s="13"/>
      <c r="G9" s="15"/>
      <c r="H9" s="13"/>
      <c r="I9" s="15"/>
      <c r="J9" s="13" t="s">
        <v>42</v>
      </c>
      <c r="K9" s="15">
        <v>1.82</v>
      </c>
      <c r="L9" s="13"/>
      <c r="M9" s="15"/>
      <c r="N9" s="15">
        <f>C9+E9+G9+I9+K9+M9</f>
        <v>2.0700000000000003</v>
      </c>
    </row>
    <row r="10" spans="1:14" ht="15.75" customHeight="1" x14ac:dyDescent="0.3">
      <c r="A10" s="19"/>
      <c r="B10" s="81" t="s">
        <v>43</v>
      </c>
      <c r="C10" s="10"/>
      <c r="D10" s="81"/>
      <c r="E10" s="10"/>
      <c r="F10" s="81"/>
      <c r="G10" s="10"/>
      <c r="H10" s="81"/>
      <c r="I10" s="10"/>
      <c r="J10" s="81"/>
      <c r="K10" s="10"/>
      <c r="L10" s="81"/>
      <c r="M10" s="10"/>
      <c r="N10" s="10"/>
    </row>
    <row r="11" spans="1:14" x14ac:dyDescent="0.3">
      <c r="A11" s="25">
        <v>4</v>
      </c>
      <c r="B11" s="13" t="s">
        <v>44</v>
      </c>
      <c r="C11" s="15">
        <v>0.92</v>
      </c>
      <c r="D11" s="15"/>
      <c r="E11" s="35"/>
      <c r="F11" s="13"/>
      <c r="G11" s="15"/>
      <c r="H11" s="13"/>
      <c r="I11" s="15"/>
      <c r="J11" s="13"/>
      <c r="K11" s="15"/>
      <c r="L11" s="15"/>
      <c r="M11" s="15"/>
      <c r="N11" s="15">
        <f t="shared" ref="N11" si="0">C11+E11+G11+I11+K11+M11</f>
        <v>0.92</v>
      </c>
    </row>
    <row r="12" spans="1:14" x14ac:dyDescent="0.3">
      <c r="A12" s="19"/>
      <c r="B12" s="82" t="s">
        <v>45</v>
      </c>
      <c r="C12" s="83"/>
      <c r="D12" s="82"/>
      <c r="E12" s="83"/>
      <c r="F12" s="82"/>
      <c r="G12" s="83"/>
      <c r="H12" s="82"/>
      <c r="I12" s="83"/>
      <c r="J12" s="82"/>
      <c r="K12" s="83"/>
      <c r="L12" s="10"/>
      <c r="M12" s="10"/>
      <c r="N12" s="10"/>
    </row>
    <row r="13" spans="1:14" x14ac:dyDescent="0.3">
      <c r="A13" s="25">
        <v>4.5</v>
      </c>
      <c r="B13" s="84" t="s">
        <v>42</v>
      </c>
      <c r="C13" s="85">
        <v>1.03</v>
      </c>
      <c r="D13" s="84"/>
      <c r="E13" s="85"/>
      <c r="F13" s="84"/>
      <c r="G13" s="85"/>
      <c r="H13" s="84"/>
      <c r="I13" s="85"/>
      <c r="J13" s="84"/>
      <c r="K13" s="85"/>
      <c r="L13" s="15"/>
      <c r="M13" s="15"/>
      <c r="N13" s="15">
        <f t="shared" ref="N13" si="1">C13+E13+G13+I13+K13+M13</f>
        <v>1.03</v>
      </c>
    </row>
    <row r="14" spans="1:14" x14ac:dyDescent="0.3">
      <c r="A14" s="19"/>
      <c r="B14" s="81"/>
      <c r="C14" s="10"/>
      <c r="D14" s="81"/>
      <c r="E14" s="10"/>
      <c r="F14" s="81" t="s">
        <v>46</v>
      </c>
      <c r="G14" s="10"/>
      <c r="H14" s="81"/>
      <c r="I14" s="10"/>
      <c r="J14" s="81"/>
      <c r="K14" s="10"/>
      <c r="L14" s="81"/>
      <c r="M14" s="10"/>
      <c r="N14" s="10"/>
    </row>
    <row r="15" spans="1:14" x14ac:dyDescent="0.3">
      <c r="A15" s="25">
        <v>8</v>
      </c>
      <c r="B15" s="13"/>
      <c r="C15" s="15"/>
      <c r="D15" s="15"/>
      <c r="E15" s="35"/>
      <c r="F15" s="13"/>
      <c r="G15" s="15">
        <v>1.84</v>
      </c>
      <c r="H15" s="13"/>
      <c r="I15" s="15"/>
      <c r="J15" s="13"/>
      <c r="K15" s="15"/>
      <c r="L15" s="13"/>
      <c r="M15" s="15"/>
      <c r="N15" s="15">
        <f>C15+E15+G15+I15+K15+M15</f>
        <v>1.84</v>
      </c>
    </row>
    <row r="16" spans="1:14" x14ac:dyDescent="0.3">
      <c r="A16" s="71"/>
      <c r="B16" s="23" t="s">
        <v>47</v>
      </c>
      <c r="C16" s="42"/>
      <c r="D16" s="23"/>
      <c r="E16" s="42"/>
      <c r="F16" s="72"/>
      <c r="G16" s="23"/>
      <c r="H16" s="23" t="s">
        <v>48</v>
      </c>
      <c r="I16" s="23"/>
      <c r="J16" s="72"/>
      <c r="K16" s="23"/>
      <c r="L16" s="23"/>
      <c r="M16" s="23"/>
      <c r="N16" s="23"/>
    </row>
    <row r="17" spans="1:14" x14ac:dyDescent="0.3">
      <c r="A17" s="71">
        <v>9.5</v>
      </c>
      <c r="B17" s="23" t="s">
        <v>41</v>
      </c>
      <c r="C17" s="42">
        <v>0.33</v>
      </c>
      <c r="D17" s="23"/>
      <c r="E17" s="42"/>
      <c r="F17" s="72"/>
      <c r="G17" s="23"/>
      <c r="H17" s="23" t="s">
        <v>42</v>
      </c>
      <c r="I17" s="23">
        <v>1.86</v>
      </c>
      <c r="J17" s="72"/>
      <c r="K17" s="23"/>
      <c r="L17" s="23"/>
      <c r="M17" s="23"/>
      <c r="N17" s="23">
        <v>2.19</v>
      </c>
    </row>
    <row r="18" spans="1:14" x14ac:dyDescent="0.3">
      <c r="A18" s="19"/>
      <c r="B18" s="8"/>
      <c r="C18" s="10"/>
      <c r="D18" s="10"/>
      <c r="E18" s="86"/>
      <c r="F18" s="8" t="s">
        <v>49</v>
      </c>
      <c r="G18" s="10"/>
      <c r="H18" s="8"/>
      <c r="I18" s="10"/>
      <c r="J18" s="8"/>
      <c r="K18" s="10"/>
      <c r="L18" s="10"/>
      <c r="M18" s="10"/>
      <c r="N18" s="10"/>
    </row>
    <row r="19" spans="1:14" x14ac:dyDescent="0.3">
      <c r="A19" s="25">
        <v>6.63</v>
      </c>
      <c r="B19" s="13"/>
      <c r="C19" s="15"/>
      <c r="D19" s="15"/>
      <c r="E19" s="87"/>
      <c r="F19" s="13" t="s">
        <v>42</v>
      </c>
      <c r="G19" s="15">
        <v>1.53</v>
      </c>
      <c r="H19" s="13"/>
      <c r="I19" s="15"/>
      <c r="J19" s="13"/>
      <c r="K19" s="15"/>
      <c r="L19" s="15"/>
      <c r="M19" s="15"/>
      <c r="N19" s="15">
        <f>C19+E19+G19+I19+K19+M19</f>
        <v>1.53</v>
      </c>
    </row>
    <row r="20" spans="1:14" ht="13.5" customHeight="1" x14ac:dyDescent="0.3">
      <c r="A20" s="19"/>
      <c r="B20" s="8" t="s">
        <v>50</v>
      </c>
      <c r="C20" s="10"/>
      <c r="D20" s="8"/>
      <c r="E20" s="86"/>
      <c r="F20" s="8"/>
      <c r="G20" s="10"/>
      <c r="H20" s="8" t="s">
        <v>50</v>
      </c>
      <c r="I20" s="10"/>
      <c r="J20" s="8"/>
      <c r="K20" s="10"/>
      <c r="L20" s="10"/>
      <c r="M20" s="10"/>
      <c r="N20" s="10"/>
    </row>
    <row r="21" spans="1:14" ht="36" customHeight="1" x14ac:dyDescent="0.3">
      <c r="A21" s="25">
        <v>8.98</v>
      </c>
      <c r="B21" s="13" t="s">
        <v>41</v>
      </c>
      <c r="C21" s="15">
        <v>0.56999999999999995</v>
      </c>
      <c r="D21" s="13"/>
      <c r="E21" s="87"/>
      <c r="F21" s="13"/>
      <c r="G21" s="15"/>
      <c r="H21" s="13" t="s">
        <v>51</v>
      </c>
      <c r="I21" s="15">
        <v>1.5</v>
      </c>
      <c r="J21" s="13"/>
      <c r="K21" s="15"/>
      <c r="L21" s="15"/>
      <c r="M21" s="15"/>
      <c r="N21" s="15">
        <f>C21+E21+G21+I21+K21</f>
        <v>2.0699999999999998</v>
      </c>
    </row>
    <row r="22" spans="1:14" x14ac:dyDescent="0.3">
      <c r="A22" s="18"/>
      <c r="B22" s="19" t="s">
        <v>14</v>
      </c>
      <c r="C22" s="95"/>
      <c r="D22" s="19"/>
      <c r="E22" s="95"/>
      <c r="F22" s="97"/>
      <c r="G22" s="95"/>
      <c r="H22" s="19" t="s">
        <v>14</v>
      </c>
      <c r="I22" s="95"/>
      <c r="J22" s="19"/>
      <c r="K22" s="95"/>
      <c r="L22" s="9"/>
      <c r="M22" s="11"/>
      <c r="N22" s="103"/>
    </row>
    <row r="23" spans="1:14" x14ac:dyDescent="0.3">
      <c r="A23" s="20">
        <v>12.99</v>
      </c>
      <c r="B23" s="21" t="s">
        <v>15</v>
      </c>
      <c r="C23" s="99">
        <v>1.5</v>
      </c>
      <c r="D23" s="21"/>
      <c r="E23" s="99"/>
      <c r="F23" s="101"/>
      <c r="G23" s="99"/>
      <c r="H23" s="21" t="s">
        <v>15</v>
      </c>
      <c r="I23" s="99">
        <v>1.5</v>
      </c>
      <c r="J23" s="21"/>
      <c r="K23" s="99"/>
      <c r="L23" s="14"/>
      <c r="M23" s="17"/>
      <c r="N23" s="104">
        <f>C23+E23+G23+I23+K23</f>
        <v>3</v>
      </c>
    </row>
    <row r="24" spans="1:14" ht="18.75" customHeight="1" x14ac:dyDescent="0.3">
      <c r="A24" s="105"/>
      <c r="B24" s="36"/>
      <c r="C24" s="106"/>
      <c r="D24" s="36" t="s">
        <v>60</v>
      </c>
      <c r="E24" s="106"/>
      <c r="F24" s="36"/>
      <c r="G24" s="106"/>
      <c r="H24" s="36"/>
      <c r="I24" s="106"/>
      <c r="J24" s="36" t="s">
        <v>60</v>
      </c>
      <c r="K24" s="106"/>
      <c r="L24" s="36"/>
      <c r="M24" s="107"/>
      <c r="N24" s="95"/>
    </row>
    <row r="25" spans="1:14" ht="24.6" x14ac:dyDescent="0.3">
      <c r="A25" s="108">
        <v>8.99</v>
      </c>
      <c r="B25" s="38"/>
      <c r="C25" s="109"/>
      <c r="D25" s="38" t="s">
        <v>61</v>
      </c>
      <c r="E25" s="109">
        <v>1.5</v>
      </c>
      <c r="F25" s="38"/>
      <c r="G25" s="109"/>
      <c r="H25" s="38"/>
      <c r="I25" s="109"/>
      <c r="J25" s="38" t="s">
        <v>63</v>
      </c>
      <c r="K25" s="109">
        <v>0.56999999999999995</v>
      </c>
      <c r="L25" s="38"/>
      <c r="M25" s="110"/>
      <c r="N25" s="99">
        <f>M25+K25+I25+G25+E25+C25</f>
        <v>2.0699999999999998</v>
      </c>
    </row>
    <row r="26" spans="1:14" ht="17.25" customHeight="1" x14ac:dyDescent="0.3">
      <c r="A26" s="105"/>
      <c r="B26" s="36"/>
      <c r="C26" s="106"/>
      <c r="D26" s="36" t="s">
        <v>62</v>
      </c>
      <c r="E26" s="106"/>
      <c r="F26" s="36"/>
      <c r="G26" s="106"/>
      <c r="H26" s="36"/>
      <c r="I26" s="106"/>
      <c r="J26" s="36" t="s">
        <v>62</v>
      </c>
      <c r="K26" s="106"/>
      <c r="L26" s="36"/>
      <c r="M26" s="107"/>
      <c r="N26" s="95"/>
    </row>
    <row r="27" spans="1:14" ht="24.6" x14ac:dyDescent="0.3">
      <c r="A27" s="108">
        <v>8.99</v>
      </c>
      <c r="B27" s="38"/>
      <c r="C27" s="109"/>
      <c r="D27" s="38" t="s">
        <v>61</v>
      </c>
      <c r="E27" s="109">
        <v>1.5</v>
      </c>
      <c r="F27" s="38"/>
      <c r="G27" s="109"/>
      <c r="H27" s="38"/>
      <c r="I27" s="109"/>
      <c r="J27" s="38" t="s">
        <v>64</v>
      </c>
      <c r="K27" s="109">
        <v>0.56999999999999995</v>
      </c>
      <c r="L27" s="38"/>
      <c r="M27" s="110"/>
      <c r="N27" s="99">
        <f>M27+K27+I27+G27+E27+C27</f>
        <v>2.0699999999999998</v>
      </c>
    </row>
    <row r="28" spans="1:14" x14ac:dyDescent="0.3">
      <c r="A28" s="60"/>
      <c r="B28" s="10"/>
      <c r="C28" s="10"/>
      <c r="D28" s="10"/>
      <c r="E28" s="88"/>
      <c r="F28" s="8"/>
      <c r="G28" s="10"/>
      <c r="H28" s="10"/>
      <c r="I28" s="10"/>
      <c r="J28" s="10"/>
      <c r="K28" s="10"/>
      <c r="L28" s="10"/>
      <c r="M28" s="10"/>
      <c r="N28" s="10"/>
    </row>
    <row r="29" spans="1:14" x14ac:dyDescent="0.3">
      <c r="A29" s="89">
        <f>SUM(A4:A28)</f>
        <v>102.13999999999999</v>
      </c>
      <c r="B29" s="25" t="s">
        <v>10</v>
      </c>
      <c r="C29" s="25">
        <f>SUM(C4:C28)</f>
        <v>4.3499999999999996</v>
      </c>
      <c r="D29" s="37"/>
      <c r="E29" s="25">
        <f>SUM(E4:E28)</f>
        <v>4.38</v>
      </c>
      <c r="F29" s="90"/>
      <c r="G29" s="25">
        <f>SUM(G4:G28)</f>
        <v>3.37</v>
      </c>
      <c r="H29" s="25"/>
      <c r="I29" s="25">
        <f>SUM(I4:I28)</f>
        <v>4.8600000000000003</v>
      </c>
      <c r="J29" s="25"/>
      <c r="K29" s="25">
        <f>SUM(K4:K28)</f>
        <v>6.5900000000000007</v>
      </c>
      <c r="L29" s="37"/>
      <c r="M29" s="25">
        <f>SUM(M5:M28)</f>
        <v>0</v>
      </c>
      <c r="N29" s="25">
        <f>SUM(N4:N28)</f>
        <v>23.549999999999997</v>
      </c>
    </row>
    <row r="30" spans="1:14" x14ac:dyDescent="0.3">
      <c r="A30" s="1"/>
      <c r="B30" s="1"/>
      <c r="C30" s="1"/>
      <c r="D30" s="1"/>
      <c r="E30" s="1"/>
      <c r="F30" s="91"/>
      <c r="G30" s="1"/>
      <c r="H30" s="1"/>
      <c r="I30" s="1"/>
      <c r="J30" s="27"/>
      <c r="K30" s="1"/>
      <c r="L30" s="1"/>
      <c r="M30" s="1"/>
      <c r="N30" s="1"/>
    </row>
    <row r="31" spans="1:14" x14ac:dyDescent="0.3">
      <c r="A31" s="1"/>
      <c r="B31" s="1"/>
      <c r="C31" s="1"/>
      <c r="D31" s="1"/>
      <c r="E31" s="1"/>
      <c r="F31" s="91"/>
      <c r="G31" s="1"/>
      <c r="H31" s="1" t="s">
        <v>16</v>
      </c>
      <c r="I31" s="1"/>
      <c r="J31" s="27"/>
      <c r="L31" s="92">
        <f>N29*4.33</f>
        <v>101.97149999999999</v>
      </c>
      <c r="M31" s="92"/>
      <c r="N31" s="1"/>
    </row>
    <row r="32" spans="1:14" x14ac:dyDescent="0.3">
      <c r="A32" s="1"/>
      <c r="B32" s="1" t="s">
        <v>17</v>
      </c>
      <c r="C32" s="1"/>
      <c r="D32" s="1"/>
      <c r="E32" s="54"/>
      <c r="F32" s="93" t="s">
        <v>59</v>
      </c>
      <c r="G32" s="1"/>
      <c r="H32" s="1"/>
      <c r="I32" s="1"/>
      <c r="J32" s="1"/>
      <c r="K32" s="1"/>
      <c r="L32" s="1"/>
      <c r="M32" s="1"/>
      <c r="N32" s="1"/>
    </row>
    <row r="33" spans="1:14" x14ac:dyDescent="0.3">
      <c r="A33" s="1"/>
      <c r="B33" s="1" t="s">
        <v>19</v>
      </c>
      <c r="C33" s="1"/>
      <c r="D33" s="1" t="str">
        <f>B1</f>
        <v>TATIANA AGDA DA COSTA LAGE</v>
      </c>
      <c r="E33" s="1"/>
      <c r="F33" s="91"/>
      <c r="G33" s="1"/>
      <c r="H33" s="1"/>
      <c r="I33" s="1"/>
      <c r="J33" s="1"/>
      <c r="K33" s="1"/>
      <c r="L33" s="1"/>
      <c r="M33" s="1"/>
      <c r="N33" s="1"/>
    </row>
    <row r="34" spans="1:14" x14ac:dyDescent="0.3">
      <c r="A34" s="1"/>
      <c r="B34" s="1" t="s">
        <v>52</v>
      </c>
      <c r="C34" s="1"/>
      <c r="D34" s="1"/>
      <c r="E34" s="1"/>
      <c r="F34" s="91"/>
      <c r="G34" s="1"/>
      <c r="H34" s="1"/>
      <c r="I34" s="1"/>
      <c r="J34" s="1"/>
      <c r="K34" s="1"/>
      <c r="L34" s="1"/>
      <c r="M34" s="1"/>
      <c r="N34" s="1"/>
    </row>
  </sheetData>
  <pageMargins left="0" right="0" top="0" bottom="0" header="0" footer="0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sqref="A1:N30"/>
    </sheetView>
  </sheetViews>
  <sheetFormatPr baseColWidth="10" defaultRowHeight="14.4" x14ac:dyDescent="0.3"/>
  <cols>
    <col min="1" max="1" width="7.88671875" customWidth="1"/>
    <col min="2" max="2" width="14.109375" customWidth="1"/>
    <col min="3" max="3" width="7" customWidth="1"/>
    <col min="4" max="4" width="17.33203125" customWidth="1"/>
    <col min="5" max="5" width="6.109375" customWidth="1"/>
    <col min="6" max="6" width="13.44140625" customWidth="1"/>
    <col min="7" max="7" width="5.88671875" customWidth="1"/>
    <col min="8" max="8" width="15.109375" customWidth="1"/>
    <col min="9" max="9" width="5.44140625" customWidth="1"/>
    <col min="10" max="10" width="18" customWidth="1"/>
    <col min="11" max="11" width="6.5546875" customWidth="1"/>
    <col min="12" max="12" width="5.6640625" customWidth="1"/>
    <col min="13" max="13" width="5.109375" customWidth="1"/>
    <col min="14" max="14" width="7.33203125" customWidth="1"/>
  </cols>
  <sheetData>
    <row r="1" spans="1:14" x14ac:dyDescent="0.3">
      <c r="A1" s="3"/>
      <c r="B1" s="1" t="s">
        <v>18</v>
      </c>
      <c r="C1" s="3"/>
      <c r="D1" s="3"/>
      <c r="E1" s="3"/>
      <c r="F1" s="66"/>
      <c r="G1" s="3"/>
      <c r="H1" s="3"/>
      <c r="I1" s="3"/>
      <c r="J1" s="3"/>
      <c r="K1" s="3"/>
      <c r="L1" s="3"/>
      <c r="M1" s="3"/>
      <c r="N1" s="3"/>
    </row>
    <row r="2" spans="1:14" x14ac:dyDescent="0.3">
      <c r="A2" s="3"/>
      <c r="B2" s="3"/>
      <c r="C2" s="3"/>
      <c r="D2" s="3"/>
      <c r="E2" s="3"/>
      <c r="F2" s="66"/>
      <c r="G2" s="3"/>
      <c r="H2" s="3"/>
      <c r="I2" s="3"/>
      <c r="J2" s="3"/>
      <c r="K2" s="3"/>
      <c r="L2" s="3"/>
      <c r="M2" s="3"/>
      <c r="N2" s="3"/>
    </row>
    <row r="3" spans="1:14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22</v>
      </c>
      <c r="M3" s="4" t="s">
        <v>4</v>
      </c>
      <c r="N3" s="4" t="s">
        <v>10</v>
      </c>
    </row>
    <row r="4" spans="1:14" x14ac:dyDescent="0.3">
      <c r="A4" s="19"/>
      <c r="B4" s="67"/>
      <c r="C4" s="68"/>
      <c r="D4" s="69"/>
      <c r="E4" s="70"/>
      <c r="F4" s="69"/>
      <c r="G4" s="70"/>
      <c r="H4" s="69"/>
      <c r="I4" s="70"/>
      <c r="J4" s="69" t="s">
        <v>36</v>
      </c>
      <c r="K4" s="70"/>
      <c r="L4" s="10"/>
      <c r="M4" s="10"/>
      <c r="N4" s="10"/>
    </row>
    <row r="5" spans="1:14" x14ac:dyDescent="0.3">
      <c r="A5" s="71">
        <v>10.83</v>
      </c>
      <c r="B5" s="72"/>
      <c r="C5" s="73"/>
      <c r="D5" s="23"/>
      <c r="E5" s="73"/>
      <c r="F5" s="23"/>
      <c r="G5" s="73"/>
      <c r="H5" s="23"/>
      <c r="I5" s="73"/>
      <c r="J5" s="23" t="s">
        <v>42</v>
      </c>
      <c r="K5" s="73">
        <v>2.5</v>
      </c>
      <c r="L5" s="23"/>
      <c r="M5" s="23"/>
      <c r="N5" s="23">
        <f>C5+E5+G5+I5+K5+M5</f>
        <v>2.5</v>
      </c>
    </row>
    <row r="6" spans="1:14" x14ac:dyDescent="0.3">
      <c r="A6" s="74"/>
      <c r="B6" s="75"/>
      <c r="C6" s="74"/>
      <c r="D6" s="75" t="s">
        <v>37</v>
      </c>
      <c r="E6" s="74"/>
      <c r="F6" s="76"/>
      <c r="G6" s="74"/>
      <c r="H6" s="75"/>
      <c r="I6" s="74"/>
      <c r="J6" s="75" t="s">
        <v>37</v>
      </c>
      <c r="K6" s="74"/>
      <c r="L6" s="75"/>
      <c r="M6" s="74"/>
      <c r="N6" s="74"/>
    </row>
    <row r="7" spans="1:14" ht="40.5" customHeight="1" x14ac:dyDescent="0.3">
      <c r="A7" s="77">
        <v>9.73</v>
      </c>
      <c r="B7" s="78"/>
      <c r="C7" s="77"/>
      <c r="D7" s="79" t="s">
        <v>38</v>
      </c>
      <c r="E7" s="77">
        <v>1.1299999999999999</v>
      </c>
      <c r="F7" s="80"/>
      <c r="G7" s="77"/>
      <c r="H7" s="78"/>
      <c r="I7" s="77"/>
      <c r="J7" s="79" t="s">
        <v>39</v>
      </c>
      <c r="K7" s="77">
        <v>1.1299999999999999</v>
      </c>
      <c r="L7" s="78"/>
      <c r="M7" s="77"/>
      <c r="N7" s="77">
        <f>M7+K7+I7+G7+E7+C7</f>
        <v>2.2599999999999998</v>
      </c>
    </row>
    <row r="8" spans="1:14" ht="15" customHeight="1" x14ac:dyDescent="0.3">
      <c r="A8" s="19"/>
      <c r="B8" s="69"/>
      <c r="C8" s="10"/>
      <c r="D8" s="69" t="s">
        <v>40</v>
      </c>
      <c r="E8" s="10"/>
      <c r="F8" s="69"/>
      <c r="G8" s="10"/>
      <c r="H8" s="69"/>
      <c r="I8" s="10"/>
      <c r="J8" s="69" t="s">
        <v>40</v>
      </c>
      <c r="K8" s="10"/>
      <c r="L8" s="69"/>
      <c r="M8" s="10"/>
      <c r="N8" s="10"/>
    </row>
    <row r="9" spans="1:14" x14ac:dyDescent="0.3">
      <c r="A9" s="25">
        <v>9</v>
      </c>
      <c r="B9" s="13"/>
      <c r="C9" s="15"/>
      <c r="D9" s="15" t="s">
        <v>41</v>
      </c>
      <c r="E9" s="35">
        <v>0.25</v>
      </c>
      <c r="F9" s="13"/>
      <c r="G9" s="15"/>
      <c r="H9" s="13"/>
      <c r="I9" s="15"/>
      <c r="J9" s="13" t="s">
        <v>42</v>
      </c>
      <c r="K9" s="15">
        <v>1.82</v>
      </c>
      <c r="L9" s="13"/>
      <c r="M9" s="15"/>
      <c r="N9" s="15">
        <f>C9+E9+G9+I9+K9+M9</f>
        <v>2.0700000000000003</v>
      </c>
    </row>
    <row r="10" spans="1:14" x14ac:dyDescent="0.3">
      <c r="A10" s="19"/>
      <c r="B10" s="81" t="s">
        <v>43</v>
      </c>
      <c r="C10" s="10"/>
      <c r="D10" s="81"/>
      <c r="E10" s="10"/>
      <c r="F10" s="81"/>
      <c r="G10" s="10"/>
      <c r="H10" s="81"/>
      <c r="I10" s="10"/>
      <c r="J10" s="81"/>
      <c r="K10" s="10"/>
      <c r="L10" s="81"/>
      <c r="M10" s="10"/>
      <c r="N10" s="10"/>
    </row>
    <row r="11" spans="1:14" x14ac:dyDescent="0.3">
      <c r="A11" s="25">
        <v>4</v>
      </c>
      <c r="B11" s="13" t="s">
        <v>44</v>
      </c>
      <c r="C11" s="15">
        <v>0.92</v>
      </c>
      <c r="D11" s="15"/>
      <c r="E11" s="35"/>
      <c r="F11" s="13"/>
      <c r="G11" s="15"/>
      <c r="H11" s="13"/>
      <c r="I11" s="15"/>
      <c r="J11" s="13"/>
      <c r="K11" s="15"/>
      <c r="L11" s="15"/>
      <c r="M11" s="15"/>
      <c r="N11" s="15">
        <f t="shared" ref="N11" si="0">C11+E11+G11+I11+K11+M11</f>
        <v>0.92</v>
      </c>
    </row>
    <row r="12" spans="1:14" x14ac:dyDescent="0.3">
      <c r="A12" s="19"/>
      <c r="B12" s="82" t="s">
        <v>45</v>
      </c>
      <c r="C12" s="83"/>
      <c r="D12" s="82"/>
      <c r="E12" s="83"/>
      <c r="F12" s="82"/>
      <c r="G12" s="83"/>
      <c r="H12" s="82"/>
      <c r="I12" s="83"/>
      <c r="J12" s="82"/>
      <c r="K12" s="83"/>
      <c r="L12" s="10"/>
      <c r="M12" s="10"/>
      <c r="N12" s="10"/>
    </row>
    <row r="13" spans="1:14" x14ac:dyDescent="0.3">
      <c r="A13" s="25">
        <v>4.5</v>
      </c>
      <c r="B13" s="84" t="s">
        <v>42</v>
      </c>
      <c r="C13" s="85">
        <v>1.03</v>
      </c>
      <c r="D13" s="84"/>
      <c r="E13" s="85"/>
      <c r="F13" s="84"/>
      <c r="G13" s="85"/>
      <c r="H13" s="84"/>
      <c r="I13" s="85"/>
      <c r="J13" s="84"/>
      <c r="K13" s="85"/>
      <c r="L13" s="15"/>
      <c r="M13" s="15"/>
      <c r="N13" s="15">
        <f t="shared" ref="N13" si="1">C13+E13+G13+I13+K13+M13</f>
        <v>1.03</v>
      </c>
    </row>
    <row r="14" spans="1:14" x14ac:dyDescent="0.3">
      <c r="A14" s="19"/>
      <c r="B14" s="81"/>
      <c r="C14" s="10"/>
      <c r="D14" s="81"/>
      <c r="E14" s="10"/>
      <c r="F14" s="81" t="s">
        <v>46</v>
      </c>
      <c r="G14" s="10"/>
      <c r="H14" s="81"/>
      <c r="I14" s="10"/>
      <c r="J14" s="81"/>
      <c r="K14" s="10"/>
      <c r="L14" s="81"/>
      <c r="M14" s="10"/>
      <c r="N14" s="10"/>
    </row>
    <row r="15" spans="1:14" x14ac:dyDescent="0.3">
      <c r="A15" s="25">
        <v>8</v>
      </c>
      <c r="B15" s="13"/>
      <c r="C15" s="15"/>
      <c r="D15" s="15"/>
      <c r="E15" s="35"/>
      <c r="F15" s="13"/>
      <c r="G15" s="15">
        <v>1.84</v>
      </c>
      <c r="H15" s="13"/>
      <c r="I15" s="15"/>
      <c r="J15" s="13"/>
      <c r="K15" s="15"/>
      <c r="L15" s="13"/>
      <c r="M15" s="15"/>
      <c r="N15" s="15">
        <f>C15+E15+G15+I15+K15+M15</f>
        <v>1.84</v>
      </c>
    </row>
    <row r="16" spans="1:14" x14ac:dyDescent="0.3">
      <c r="A16" s="71"/>
      <c r="B16" s="23" t="s">
        <v>47</v>
      </c>
      <c r="C16" s="42"/>
      <c r="D16" s="23"/>
      <c r="E16" s="42"/>
      <c r="F16" s="72"/>
      <c r="G16" s="23"/>
      <c r="H16" s="23" t="s">
        <v>48</v>
      </c>
      <c r="I16" s="23"/>
      <c r="J16" s="72"/>
      <c r="K16" s="23"/>
      <c r="L16" s="23"/>
      <c r="M16" s="23"/>
      <c r="N16" s="23"/>
    </row>
    <row r="17" spans="1:14" x14ac:dyDescent="0.3">
      <c r="A17" s="71">
        <v>9.5</v>
      </c>
      <c r="B17" s="23" t="s">
        <v>41</v>
      </c>
      <c r="C17" s="42">
        <v>0.33</v>
      </c>
      <c r="D17" s="23"/>
      <c r="E17" s="42"/>
      <c r="F17" s="72"/>
      <c r="G17" s="23"/>
      <c r="H17" s="23" t="s">
        <v>42</v>
      </c>
      <c r="I17" s="23">
        <v>1.86</v>
      </c>
      <c r="J17" s="72"/>
      <c r="K17" s="23"/>
      <c r="L17" s="23"/>
      <c r="M17" s="23"/>
      <c r="N17" s="23">
        <v>2.19</v>
      </c>
    </row>
    <row r="18" spans="1:14" x14ac:dyDescent="0.3">
      <c r="A18" s="19"/>
      <c r="B18" s="8"/>
      <c r="C18" s="10"/>
      <c r="D18" s="10"/>
      <c r="E18" s="86"/>
      <c r="F18" s="8" t="s">
        <v>49</v>
      </c>
      <c r="G18" s="10"/>
      <c r="H18" s="8"/>
      <c r="I18" s="10"/>
      <c r="J18" s="8"/>
      <c r="K18" s="10"/>
      <c r="L18" s="10"/>
      <c r="M18" s="10"/>
      <c r="N18" s="10"/>
    </row>
    <row r="19" spans="1:14" x14ac:dyDescent="0.3">
      <c r="A19" s="25">
        <v>6.63</v>
      </c>
      <c r="B19" s="13"/>
      <c r="C19" s="15"/>
      <c r="D19" s="15"/>
      <c r="E19" s="87"/>
      <c r="F19" s="13" t="s">
        <v>42</v>
      </c>
      <c r="G19" s="15">
        <v>1.53</v>
      </c>
      <c r="H19" s="13"/>
      <c r="I19" s="15"/>
      <c r="J19" s="13"/>
      <c r="K19" s="15"/>
      <c r="L19" s="15"/>
      <c r="M19" s="15"/>
      <c r="N19" s="15">
        <f>C19+E19+G19+I19+K19+M19</f>
        <v>1.53</v>
      </c>
    </row>
    <row r="20" spans="1:14" ht="14.25" customHeight="1" x14ac:dyDescent="0.3">
      <c r="A20" s="19"/>
      <c r="B20" s="8" t="s">
        <v>50</v>
      </c>
      <c r="C20" s="10"/>
      <c r="D20" s="8"/>
      <c r="E20" s="86"/>
      <c r="F20" s="8"/>
      <c r="G20" s="10"/>
      <c r="H20" s="8" t="s">
        <v>50</v>
      </c>
      <c r="I20" s="10"/>
      <c r="J20" s="8"/>
      <c r="K20" s="10"/>
      <c r="L20" s="10"/>
      <c r="M20" s="10"/>
      <c r="N20" s="10"/>
    </row>
    <row r="21" spans="1:14" ht="42" customHeight="1" x14ac:dyDescent="0.3">
      <c r="A21" s="25">
        <v>8.98</v>
      </c>
      <c r="B21" s="13" t="s">
        <v>41</v>
      </c>
      <c r="C21" s="15">
        <v>0.56999999999999995</v>
      </c>
      <c r="D21" s="13"/>
      <c r="E21" s="87"/>
      <c r="F21" s="13"/>
      <c r="G21" s="15"/>
      <c r="H21" s="13" t="s">
        <v>51</v>
      </c>
      <c r="I21" s="15">
        <v>1.5</v>
      </c>
      <c r="J21" s="13"/>
      <c r="K21" s="15"/>
      <c r="L21" s="15"/>
      <c r="M21" s="15"/>
      <c r="N21" s="15">
        <f>C21+E21+G21+I21+K21</f>
        <v>2.0699999999999998</v>
      </c>
    </row>
    <row r="22" spans="1:14" x14ac:dyDescent="0.3">
      <c r="A22" s="18"/>
      <c r="B22" s="19" t="s">
        <v>14</v>
      </c>
      <c r="C22" s="95"/>
      <c r="D22" s="19"/>
      <c r="E22" s="95"/>
      <c r="F22" s="97"/>
      <c r="G22" s="95"/>
      <c r="H22" s="19" t="s">
        <v>14</v>
      </c>
      <c r="I22" s="95"/>
      <c r="J22" s="19"/>
      <c r="K22" s="95"/>
      <c r="L22" s="9"/>
      <c r="M22" s="11"/>
      <c r="N22" s="103"/>
    </row>
    <row r="23" spans="1:14" x14ac:dyDescent="0.3">
      <c r="A23" s="20">
        <v>12.99</v>
      </c>
      <c r="B23" s="21" t="s">
        <v>15</v>
      </c>
      <c r="C23" s="99">
        <v>1.5</v>
      </c>
      <c r="D23" s="21"/>
      <c r="E23" s="99"/>
      <c r="F23" s="101"/>
      <c r="G23" s="99"/>
      <c r="H23" s="21" t="s">
        <v>15</v>
      </c>
      <c r="I23" s="99">
        <v>1.5</v>
      </c>
      <c r="J23" s="21"/>
      <c r="K23" s="99"/>
      <c r="L23" s="14"/>
      <c r="M23" s="17"/>
      <c r="N23" s="104">
        <f>C23+E23+G23+I23+K23</f>
        <v>3</v>
      </c>
    </row>
    <row r="24" spans="1:14" x14ac:dyDescent="0.3">
      <c r="A24" s="60"/>
      <c r="B24" s="10"/>
      <c r="C24" s="10"/>
      <c r="D24" s="10"/>
      <c r="E24" s="88"/>
      <c r="F24" s="8"/>
      <c r="G24" s="10"/>
      <c r="H24" s="10"/>
      <c r="I24" s="10"/>
      <c r="J24" s="10"/>
      <c r="K24" s="10"/>
      <c r="L24" s="10"/>
      <c r="M24" s="10"/>
      <c r="N24" s="10"/>
    </row>
    <row r="25" spans="1:14" x14ac:dyDescent="0.3">
      <c r="A25" s="89">
        <f>SUM(A4:A24)</f>
        <v>84.16</v>
      </c>
      <c r="B25" s="25" t="s">
        <v>10</v>
      </c>
      <c r="C25" s="25">
        <f>SUM(C4:C24)</f>
        <v>4.3499999999999996</v>
      </c>
      <c r="D25" s="37"/>
      <c r="E25" s="25">
        <f>SUM(E4:E24)</f>
        <v>1.38</v>
      </c>
      <c r="F25" s="90"/>
      <c r="G25" s="25">
        <f>SUM(G4:G24)</f>
        <v>3.37</v>
      </c>
      <c r="H25" s="25"/>
      <c r="I25" s="25">
        <f>SUM(I4:I24)</f>
        <v>4.8600000000000003</v>
      </c>
      <c r="J25" s="25"/>
      <c r="K25" s="25">
        <f>SUM(K4:K24)</f>
        <v>5.45</v>
      </c>
      <c r="L25" s="37"/>
      <c r="M25" s="25">
        <f>SUM(M5:M24)</f>
        <v>0</v>
      </c>
      <c r="N25" s="25">
        <f>SUM(N4:N24)</f>
        <v>19.409999999999997</v>
      </c>
    </row>
    <row r="26" spans="1:14" x14ac:dyDescent="0.3">
      <c r="A26" s="1"/>
      <c r="B26" s="1"/>
      <c r="C26" s="1"/>
      <c r="D26" s="1"/>
      <c r="E26" s="1"/>
      <c r="F26" s="91"/>
      <c r="G26" s="1"/>
      <c r="H26" s="1"/>
      <c r="I26" s="1"/>
      <c r="J26" s="27"/>
      <c r="K26" s="1"/>
      <c r="L26" s="1"/>
      <c r="M26" s="1"/>
      <c r="N26" s="1"/>
    </row>
    <row r="27" spans="1:14" x14ac:dyDescent="0.3">
      <c r="A27" s="1"/>
      <c r="B27" s="1"/>
      <c r="C27" s="1"/>
      <c r="D27" s="1"/>
      <c r="E27" s="1"/>
      <c r="F27" s="91"/>
      <c r="G27" s="1"/>
      <c r="H27" s="1" t="s">
        <v>16</v>
      </c>
      <c r="I27" s="1"/>
      <c r="J27" s="27"/>
      <c r="L27" s="92">
        <f>N25*4.33</f>
        <v>84.045299999999983</v>
      </c>
      <c r="M27" s="92"/>
      <c r="N27" s="1"/>
    </row>
    <row r="28" spans="1:14" x14ac:dyDescent="0.3">
      <c r="A28" s="1"/>
      <c r="B28" s="1" t="s">
        <v>17</v>
      </c>
      <c r="C28" s="1"/>
      <c r="D28" s="1"/>
      <c r="E28" s="54"/>
      <c r="F28" s="93" t="s">
        <v>58</v>
      </c>
      <c r="G28" s="1"/>
      <c r="H28" s="1"/>
      <c r="I28" s="1"/>
      <c r="J28" s="1"/>
      <c r="K28" s="1"/>
      <c r="L28" s="1"/>
      <c r="M28" s="1"/>
      <c r="N28" s="1"/>
    </row>
    <row r="29" spans="1:14" x14ac:dyDescent="0.3">
      <c r="A29" s="1"/>
      <c r="B29" s="1" t="s">
        <v>19</v>
      </c>
      <c r="C29" s="1"/>
      <c r="D29" s="1" t="str">
        <f>B1</f>
        <v>TATIANA AGDA DA COSTA LAGE</v>
      </c>
      <c r="E29" s="1"/>
      <c r="F29" s="91"/>
      <c r="G29" s="1"/>
      <c r="H29" s="1"/>
      <c r="I29" s="1"/>
      <c r="J29" s="1"/>
      <c r="K29" s="1"/>
      <c r="L29" s="1"/>
      <c r="M29" s="1"/>
      <c r="N29" s="1"/>
    </row>
    <row r="30" spans="1:14" x14ac:dyDescent="0.3">
      <c r="A30" s="1"/>
      <c r="B30" s="1" t="s">
        <v>52</v>
      </c>
      <c r="C30" s="1"/>
      <c r="D30" s="1"/>
      <c r="E30" s="1"/>
      <c r="F30" s="91"/>
      <c r="G30" s="1"/>
      <c r="H30" s="1"/>
      <c r="I30" s="1"/>
      <c r="J30" s="1"/>
      <c r="K30" s="1"/>
      <c r="L30" s="1"/>
      <c r="M30" s="1"/>
      <c r="N30" s="1"/>
    </row>
  </sheetData>
  <pageMargins left="0" right="0" top="0" bottom="0" header="0" footer="0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0" workbookViewId="0">
      <selection sqref="A1:N32"/>
    </sheetView>
  </sheetViews>
  <sheetFormatPr baseColWidth="10" defaultRowHeight="14.4" x14ac:dyDescent="0.3"/>
  <cols>
    <col min="1" max="1" width="6.44140625" customWidth="1"/>
    <col min="2" max="2" width="13.44140625" customWidth="1"/>
    <col min="3" max="3" width="5.33203125" customWidth="1"/>
    <col min="4" max="4" width="14.6640625" customWidth="1"/>
    <col min="5" max="5" width="5.33203125" customWidth="1"/>
    <col min="6" max="6" width="13" customWidth="1"/>
    <col min="7" max="7" width="5.88671875" customWidth="1"/>
    <col min="8" max="8" width="23.33203125" customWidth="1"/>
    <col min="9" max="9" width="5.44140625" customWidth="1"/>
    <col min="10" max="10" width="15.88671875" customWidth="1"/>
    <col min="11" max="11" width="5.33203125" customWidth="1"/>
    <col min="12" max="12" width="5" customWidth="1"/>
    <col min="13" max="13" width="5.5546875" customWidth="1"/>
    <col min="14" max="14" width="6" customWidth="1"/>
  </cols>
  <sheetData>
    <row r="1" spans="1:14" x14ac:dyDescent="0.3">
      <c r="A1" s="3"/>
      <c r="B1" s="1" t="s">
        <v>18</v>
      </c>
      <c r="C1" s="3"/>
      <c r="D1" s="3"/>
      <c r="E1" s="3"/>
      <c r="F1" s="66"/>
      <c r="G1" s="3"/>
      <c r="H1" s="3"/>
      <c r="I1" s="3"/>
      <c r="J1" s="3"/>
      <c r="K1" s="3"/>
      <c r="L1" s="3"/>
      <c r="M1" s="3"/>
      <c r="N1" s="3"/>
    </row>
    <row r="2" spans="1:14" x14ac:dyDescent="0.3">
      <c r="A2" s="3"/>
      <c r="B2" s="3"/>
      <c r="C2" s="3"/>
      <c r="D2" s="3"/>
      <c r="E2" s="3"/>
      <c r="F2" s="66"/>
      <c r="G2" s="3"/>
      <c r="H2" s="3"/>
      <c r="I2" s="3"/>
      <c r="J2" s="3"/>
      <c r="K2" s="3"/>
      <c r="L2" s="3"/>
      <c r="M2" s="3"/>
      <c r="N2" s="3"/>
    </row>
    <row r="3" spans="1:14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22</v>
      </c>
      <c r="M3" s="4" t="s">
        <v>4</v>
      </c>
      <c r="N3" s="4" t="s">
        <v>10</v>
      </c>
    </row>
    <row r="4" spans="1:14" x14ac:dyDescent="0.3">
      <c r="A4" s="19"/>
      <c r="B4" s="67"/>
      <c r="C4" s="68"/>
      <c r="D4" s="69"/>
      <c r="E4" s="70"/>
      <c r="F4" s="69"/>
      <c r="G4" s="70"/>
      <c r="H4" s="69"/>
      <c r="I4" s="70"/>
      <c r="J4" s="69" t="s">
        <v>36</v>
      </c>
      <c r="K4" s="70"/>
      <c r="L4" s="10"/>
      <c r="M4" s="10"/>
      <c r="N4" s="10"/>
    </row>
    <row r="5" spans="1:14" x14ac:dyDescent="0.3">
      <c r="A5" s="71">
        <v>10.83</v>
      </c>
      <c r="B5" s="72"/>
      <c r="C5" s="73"/>
      <c r="D5" s="23"/>
      <c r="E5" s="73"/>
      <c r="F5" s="23"/>
      <c r="G5" s="73"/>
      <c r="H5" s="23"/>
      <c r="I5" s="73"/>
      <c r="J5" s="23" t="s">
        <v>42</v>
      </c>
      <c r="K5" s="73">
        <v>2.5</v>
      </c>
      <c r="L5" s="23"/>
      <c r="M5" s="23"/>
      <c r="N5" s="23">
        <f>C5+E5+G5+I5+K5+M5</f>
        <v>2.5</v>
      </c>
    </row>
    <row r="6" spans="1:14" x14ac:dyDescent="0.3">
      <c r="A6" s="74"/>
      <c r="B6" s="75"/>
      <c r="C6" s="74"/>
      <c r="D6" s="75" t="s">
        <v>37</v>
      </c>
      <c r="E6" s="74"/>
      <c r="F6" s="76"/>
      <c r="G6" s="74"/>
      <c r="H6" s="75"/>
      <c r="I6" s="74"/>
      <c r="J6" s="75" t="s">
        <v>37</v>
      </c>
      <c r="K6" s="74"/>
      <c r="L6" s="75"/>
      <c r="M6" s="74"/>
      <c r="N6" s="74"/>
    </row>
    <row r="7" spans="1:14" ht="32.25" customHeight="1" x14ac:dyDescent="0.3">
      <c r="A7" s="77">
        <v>9.73</v>
      </c>
      <c r="B7" s="78"/>
      <c r="C7" s="77"/>
      <c r="D7" s="79" t="s">
        <v>38</v>
      </c>
      <c r="E7" s="77">
        <v>1.1299999999999999</v>
      </c>
      <c r="F7" s="80"/>
      <c r="G7" s="77"/>
      <c r="H7" s="78"/>
      <c r="I7" s="77"/>
      <c r="J7" s="79" t="s">
        <v>39</v>
      </c>
      <c r="K7" s="77">
        <v>1.1299999999999999</v>
      </c>
      <c r="L7" s="78"/>
      <c r="M7" s="77"/>
      <c r="N7" s="77">
        <f>M7+K7+I7+G7+E7+C7</f>
        <v>2.2599999999999998</v>
      </c>
    </row>
    <row r="8" spans="1:14" ht="16.5" customHeight="1" x14ac:dyDescent="0.3">
      <c r="A8" s="19"/>
      <c r="B8" s="69"/>
      <c r="C8" s="10"/>
      <c r="D8" s="69" t="s">
        <v>40</v>
      </c>
      <c r="E8" s="10"/>
      <c r="F8" s="69"/>
      <c r="G8" s="10"/>
      <c r="H8" s="69"/>
      <c r="I8" s="10"/>
      <c r="J8" s="69" t="s">
        <v>40</v>
      </c>
      <c r="K8" s="10"/>
      <c r="L8" s="69"/>
      <c r="M8" s="10"/>
      <c r="N8" s="10"/>
    </row>
    <row r="9" spans="1:14" x14ac:dyDescent="0.3">
      <c r="A9" s="25">
        <v>9</v>
      </c>
      <c r="B9" s="13"/>
      <c r="C9" s="15"/>
      <c r="D9" s="15" t="s">
        <v>41</v>
      </c>
      <c r="E9" s="35">
        <v>0.25</v>
      </c>
      <c r="F9" s="13"/>
      <c r="G9" s="15"/>
      <c r="H9" s="13"/>
      <c r="I9" s="15"/>
      <c r="J9" s="13" t="s">
        <v>42</v>
      </c>
      <c r="K9" s="15">
        <v>1.82</v>
      </c>
      <c r="L9" s="13"/>
      <c r="M9" s="15"/>
      <c r="N9" s="15">
        <f>C9+E9+G9+I9+K9+M9</f>
        <v>2.0700000000000003</v>
      </c>
    </row>
    <row r="10" spans="1:14" x14ac:dyDescent="0.3">
      <c r="A10" s="19"/>
      <c r="B10" s="81" t="s">
        <v>43</v>
      </c>
      <c r="C10" s="10"/>
      <c r="D10" s="81"/>
      <c r="E10" s="10"/>
      <c r="F10" s="81"/>
      <c r="G10" s="10"/>
      <c r="H10" s="81"/>
      <c r="I10" s="10"/>
      <c r="J10" s="81"/>
      <c r="K10" s="10"/>
      <c r="L10" s="81"/>
      <c r="M10" s="10"/>
      <c r="N10" s="10"/>
    </row>
    <row r="11" spans="1:14" x14ac:dyDescent="0.3">
      <c r="A11" s="25">
        <v>4</v>
      </c>
      <c r="B11" s="13" t="s">
        <v>44</v>
      </c>
      <c r="C11" s="15">
        <v>0.92</v>
      </c>
      <c r="D11" s="15"/>
      <c r="E11" s="35"/>
      <c r="F11" s="13"/>
      <c r="G11" s="15"/>
      <c r="H11" s="13"/>
      <c r="I11" s="15"/>
      <c r="J11" s="13"/>
      <c r="K11" s="15"/>
      <c r="L11" s="15"/>
      <c r="M11" s="15"/>
      <c r="N11" s="15">
        <f t="shared" ref="N11" si="0">C11+E11+G11+I11+K11+M11</f>
        <v>0.92</v>
      </c>
    </row>
    <row r="12" spans="1:14" x14ac:dyDescent="0.3">
      <c r="A12" s="19"/>
      <c r="B12" s="82" t="s">
        <v>45</v>
      </c>
      <c r="C12" s="83"/>
      <c r="D12" s="82"/>
      <c r="E12" s="83"/>
      <c r="F12" s="82"/>
      <c r="G12" s="83"/>
      <c r="H12" s="82"/>
      <c r="I12" s="83"/>
      <c r="J12" s="82"/>
      <c r="K12" s="83"/>
      <c r="L12" s="10"/>
      <c r="M12" s="10"/>
      <c r="N12" s="10"/>
    </row>
    <row r="13" spans="1:14" x14ac:dyDescent="0.3">
      <c r="A13" s="25">
        <v>4.5</v>
      </c>
      <c r="B13" s="84" t="s">
        <v>42</v>
      </c>
      <c r="C13" s="85">
        <v>1.03</v>
      </c>
      <c r="D13" s="84"/>
      <c r="E13" s="85"/>
      <c r="F13" s="84"/>
      <c r="G13" s="85"/>
      <c r="H13" s="84"/>
      <c r="I13" s="85"/>
      <c r="J13" s="84"/>
      <c r="K13" s="85"/>
      <c r="L13" s="15"/>
      <c r="M13" s="15"/>
      <c r="N13" s="15">
        <f t="shared" ref="N13" si="1">C13+E13+G13+I13+K13+M13</f>
        <v>1.03</v>
      </c>
    </row>
    <row r="14" spans="1:14" x14ac:dyDescent="0.3">
      <c r="A14" s="19"/>
      <c r="B14" s="81"/>
      <c r="C14" s="10"/>
      <c r="D14" s="81"/>
      <c r="E14" s="10"/>
      <c r="F14" s="81" t="s">
        <v>46</v>
      </c>
      <c r="G14" s="10"/>
      <c r="H14" s="81"/>
      <c r="I14" s="10"/>
      <c r="J14" s="81"/>
      <c r="K14" s="10"/>
      <c r="L14" s="81"/>
      <c r="M14" s="10"/>
      <c r="N14" s="10"/>
    </row>
    <row r="15" spans="1:14" x14ac:dyDescent="0.3">
      <c r="A15" s="25">
        <v>8</v>
      </c>
      <c r="B15" s="13"/>
      <c r="C15" s="15"/>
      <c r="D15" s="15"/>
      <c r="E15" s="35"/>
      <c r="F15" s="13"/>
      <c r="G15" s="15">
        <v>1.84</v>
      </c>
      <c r="H15" s="13"/>
      <c r="I15" s="15"/>
      <c r="J15" s="13"/>
      <c r="K15" s="15"/>
      <c r="L15" s="13"/>
      <c r="M15" s="15"/>
      <c r="N15" s="15">
        <f>C15+E15+G15+I15+K15+M15</f>
        <v>1.84</v>
      </c>
    </row>
    <row r="16" spans="1:14" x14ac:dyDescent="0.3">
      <c r="A16" s="71"/>
      <c r="B16" s="23" t="s">
        <v>47</v>
      </c>
      <c r="C16" s="42"/>
      <c r="D16" s="23"/>
      <c r="E16" s="42"/>
      <c r="F16" s="72"/>
      <c r="G16" s="23"/>
      <c r="H16" s="23" t="s">
        <v>48</v>
      </c>
      <c r="I16" s="23"/>
      <c r="J16" s="72"/>
      <c r="K16" s="23"/>
      <c r="L16" s="23"/>
      <c r="M16" s="23"/>
      <c r="N16" s="23"/>
    </row>
    <row r="17" spans="1:14" x14ac:dyDescent="0.3">
      <c r="A17" s="71">
        <v>9.5</v>
      </c>
      <c r="B17" s="23" t="s">
        <v>41</v>
      </c>
      <c r="C17" s="42">
        <v>0.33</v>
      </c>
      <c r="D17" s="23"/>
      <c r="E17" s="42"/>
      <c r="F17" s="72"/>
      <c r="G17" s="23"/>
      <c r="H17" s="23" t="s">
        <v>42</v>
      </c>
      <c r="I17" s="23">
        <v>1.86</v>
      </c>
      <c r="J17" s="72"/>
      <c r="K17" s="23"/>
      <c r="L17" s="23"/>
      <c r="M17" s="23"/>
      <c r="N17" s="23">
        <v>2.19</v>
      </c>
    </row>
    <row r="18" spans="1:14" ht="14.25" customHeight="1" x14ac:dyDescent="0.3">
      <c r="A18" s="19"/>
      <c r="B18" s="8"/>
      <c r="C18" s="10"/>
      <c r="D18" s="10"/>
      <c r="E18" s="86"/>
      <c r="F18" s="8" t="s">
        <v>49</v>
      </c>
      <c r="G18" s="10"/>
      <c r="H18" s="8"/>
      <c r="I18" s="10"/>
      <c r="J18" s="8"/>
      <c r="K18" s="10"/>
      <c r="L18" s="10"/>
      <c r="M18" s="10"/>
      <c r="N18" s="10"/>
    </row>
    <row r="19" spans="1:14" x14ac:dyDescent="0.3">
      <c r="A19" s="25">
        <v>6.63</v>
      </c>
      <c r="B19" s="13"/>
      <c r="C19" s="15"/>
      <c r="D19" s="15"/>
      <c r="E19" s="87"/>
      <c r="F19" s="13" t="s">
        <v>42</v>
      </c>
      <c r="G19" s="15">
        <v>1.53</v>
      </c>
      <c r="H19" s="13"/>
      <c r="I19" s="15"/>
      <c r="J19" s="13"/>
      <c r="K19" s="15"/>
      <c r="L19" s="15"/>
      <c r="M19" s="15"/>
      <c r="N19" s="15">
        <f>C19+E19+G19+I19+K19+M19</f>
        <v>1.53</v>
      </c>
    </row>
    <row r="20" spans="1:14" ht="17.25" customHeight="1" x14ac:dyDescent="0.3">
      <c r="A20" s="19"/>
      <c r="B20" s="8" t="s">
        <v>50</v>
      </c>
      <c r="C20" s="10"/>
      <c r="D20" s="8"/>
      <c r="E20" s="86"/>
      <c r="F20" s="8"/>
      <c r="G20" s="10"/>
      <c r="H20" s="8" t="s">
        <v>50</v>
      </c>
      <c r="I20" s="10"/>
      <c r="J20" s="8"/>
      <c r="K20" s="10"/>
      <c r="L20" s="10"/>
      <c r="M20" s="10"/>
      <c r="N20" s="10"/>
    </row>
    <row r="21" spans="1:14" ht="27.75" customHeight="1" x14ac:dyDescent="0.3">
      <c r="A21" s="25">
        <v>8.98</v>
      </c>
      <c r="B21" s="13" t="s">
        <v>41</v>
      </c>
      <c r="C21" s="15">
        <v>0.56999999999999995</v>
      </c>
      <c r="D21" s="13"/>
      <c r="E21" s="87"/>
      <c r="F21" s="13"/>
      <c r="G21" s="15"/>
      <c r="H21" s="13" t="s">
        <v>51</v>
      </c>
      <c r="I21" s="15">
        <v>1.5</v>
      </c>
      <c r="J21" s="13"/>
      <c r="K21" s="15"/>
      <c r="L21" s="15"/>
      <c r="M21" s="15"/>
      <c r="N21" s="15">
        <f>C21+E21+G21+I21+K21</f>
        <v>2.0699999999999998</v>
      </c>
    </row>
    <row r="22" spans="1:14" x14ac:dyDescent="0.3">
      <c r="A22" s="18"/>
      <c r="B22" s="19" t="s">
        <v>14</v>
      </c>
      <c r="C22" s="95"/>
      <c r="D22" s="19"/>
      <c r="E22" s="95"/>
      <c r="F22" s="97"/>
      <c r="G22" s="95"/>
      <c r="H22" s="19" t="s">
        <v>14</v>
      </c>
      <c r="I22" s="95"/>
      <c r="J22" s="19"/>
      <c r="K22" s="95"/>
      <c r="L22" s="9"/>
      <c r="M22" s="11"/>
      <c r="N22" s="103"/>
    </row>
    <row r="23" spans="1:14" x14ac:dyDescent="0.3">
      <c r="A23" s="20">
        <v>12.99</v>
      </c>
      <c r="B23" s="21" t="s">
        <v>15</v>
      </c>
      <c r="C23" s="99">
        <v>1.5</v>
      </c>
      <c r="D23" s="21"/>
      <c r="E23" s="99"/>
      <c r="F23" s="101"/>
      <c r="G23" s="99"/>
      <c r="H23" s="21" t="s">
        <v>15</v>
      </c>
      <c r="I23" s="99">
        <v>1.5</v>
      </c>
      <c r="J23" s="21"/>
      <c r="K23" s="99"/>
      <c r="L23" s="14"/>
      <c r="M23" s="17"/>
      <c r="N23" s="104">
        <f>C23+E23+G23+I23+K23</f>
        <v>3</v>
      </c>
    </row>
    <row r="24" spans="1:14" x14ac:dyDescent="0.3">
      <c r="A24" s="36"/>
      <c r="B24" s="94"/>
      <c r="C24" s="95"/>
      <c r="D24" s="96"/>
      <c r="E24" s="97"/>
      <c r="F24" s="9"/>
      <c r="G24" s="9"/>
      <c r="H24" s="94"/>
      <c r="I24" s="95"/>
      <c r="J24" s="9" t="s">
        <v>54</v>
      </c>
      <c r="K24" s="95"/>
      <c r="L24" s="9"/>
      <c r="M24" s="9"/>
      <c r="N24" s="98"/>
    </row>
    <row r="25" spans="1:14" x14ac:dyDescent="0.3">
      <c r="A25" s="38">
        <v>6.5</v>
      </c>
      <c r="B25" s="16"/>
      <c r="C25" s="99"/>
      <c r="D25" s="100"/>
      <c r="E25" s="101"/>
      <c r="F25" s="14"/>
      <c r="G25" s="14"/>
      <c r="H25" s="16"/>
      <c r="I25" s="99"/>
      <c r="J25" s="14" t="s">
        <v>42</v>
      </c>
      <c r="K25" s="99">
        <v>1.5</v>
      </c>
      <c r="L25" s="14"/>
      <c r="M25" s="14"/>
      <c r="N25" s="102">
        <f>C25+E25+G25+I25+K25</f>
        <v>1.5</v>
      </c>
    </row>
    <row r="26" spans="1:14" x14ac:dyDescent="0.3">
      <c r="A26" s="60"/>
      <c r="B26" s="10"/>
      <c r="C26" s="10"/>
      <c r="D26" s="10"/>
      <c r="E26" s="88"/>
      <c r="F26" s="8"/>
      <c r="G26" s="10"/>
      <c r="H26" s="10"/>
      <c r="I26" s="10"/>
      <c r="J26" s="10"/>
      <c r="K26" s="10"/>
      <c r="L26" s="10"/>
      <c r="M26" s="10"/>
      <c r="N26" s="10"/>
    </row>
    <row r="27" spans="1:14" x14ac:dyDescent="0.3">
      <c r="A27" s="89">
        <f>SUM(A4:A26)</f>
        <v>90.66</v>
      </c>
      <c r="B27" s="25" t="s">
        <v>10</v>
      </c>
      <c r="C27" s="25">
        <f>SUM(C4:C26)</f>
        <v>4.3499999999999996</v>
      </c>
      <c r="D27" s="37"/>
      <c r="E27" s="25">
        <f>SUM(E4:E26)</f>
        <v>1.38</v>
      </c>
      <c r="F27" s="90"/>
      <c r="G27" s="25">
        <f>SUM(G4:G26)</f>
        <v>3.37</v>
      </c>
      <c r="H27" s="25"/>
      <c r="I27" s="25">
        <f>SUM(I4:I26)</f>
        <v>4.8600000000000003</v>
      </c>
      <c r="J27" s="25"/>
      <c r="K27" s="25">
        <f>SUM(K4:K26)</f>
        <v>6.95</v>
      </c>
      <c r="L27" s="37"/>
      <c r="M27" s="25">
        <f>SUM(M5:M26)</f>
        <v>0</v>
      </c>
      <c r="N27" s="25">
        <f>SUM(N5:N26)</f>
        <v>20.909999999999997</v>
      </c>
    </row>
    <row r="28" spans="1:14" x14ac:dyDescent="0.3">
      <c r="A28" s="1"/>
      <c r="B28" s="1"/>
      <c r="C28" s="1"/>
      <c r="D28" s="1"/>
      <c r="E28" s="1"/>
      <c r="F28" s="91"/>
      <c r="G28" s="1"/>
      <c r="H28" s="1"/>
      <c r="I28" s="1"/>
      <c r="J28" s="27"/>
      <c r="K28" s="1"/>
      <c r="L28" s="1"/>
      <c r="M28" s="1"/>
      <c r="N28" s="1"/>
    </row>
    <row r="29" spans="1:14" x14ac:dyDescent="0.3">
      <c r="A29" s="1"/>
      <c r="B29" s="1"/>
      <c r="C29" s="1"/>
      <c r="D29" s="1"/>
      <c r="E29" s="1"/>
      <c r="F29" s="91"/>
      <c r="G29" s="1"/>
      <c r="H29" s="1" t="s">
        <v>16</v>
      </c>
      <c r="I29" s="1"/>
      <c r="J29" s="27"/>
      <c r="L29" s="92">
        <f>N27*4.33</f>
        <v>90.540299999999988</v>
      </c>
      <c r="M29" s="92"/>
      <c r="N29" s="1"/>
    </row>
    <row r="30" spans="1:14" x14ac:dyDescent="0.3">
      <c r="A30" s="1"/>
      <c r="B30" s="1" t="s">
        <v>17</v>
      </c>
      <c r="C30" s="1"/>
      <c r="D30" s="1"/>
      <c r="E30" s="54"/>
      <c r="F30" s="93" t="s">
        <v>57</v>
      </c>
      <c r="G30" s="1"/>
      <c r="H30" s="1"/>
      <c r="I30" s="1"/>
      <c r="J30" s="1"/>
      <c r="K30" s="1"/>
      <c r="L30" s="1"/>
      <c r="M30" s="1"/>
      <c r="N30" s="1"/>
    </row>
    <row r="31" spans="1:14" x14ac:dyDescent="0.3">
      <c r="A31" s="1"/>
      <c r="B31" s="1" t="s">
        <v>19</v>
      </c>
      <c r="C31" s="1"/>
      <c r="D31" s="1" t="str">
        <f>B1</f>
        <v>TATIANA AGDA DA COSTA LAGE</v>
      </c>
      <c r="E31" s="1"/>
      <c r="F31" s="91"/>
      <c r="G31" s="1"/>
      <c r="H31" s="1"/>
      <c r="I31" s="1"/>
      <c r="J31" s="1"/>
      <c r="K31" s="1"/>
      <c r="L31" s="1"/>
      <c r="M31" s="1"/>
      <c r="N31" s="1"/>
    </row>
    <row r="32" spans="1:14" x14ac:dyDescent="0.3">
      <c r="A32" s="1"/>
      <c r="B32" s="1" t="s">
        <v>52</v>
      </c>
      <c r="C32" s="1"/>
      <c r="D32" s="1"/>
      <c r="E32" s="1"/>
      <c r="F32" s="91"/>
      <c r="G32" s="1"/>
      <c r="H32" s="1"/>
      <c r="I32" s="1"/>
      <c r="J32" s="1"/>
      <c r="K32" s="1"/>
      <c r="L32" s="1"/>
      <c r="M32" s="1"/>
      <c r="N32" s="1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10" workbookViewId="0">
      <selection sqref="A1:N30"/>
    </sheetView>
  </sheetViews>
  <sheetFormatPr baseColWidth="10" defaultRowHeight="14.4" x14ac:dyDescent="0.3"/>
  <cols>
    <col min="1" max="1" width="6.5546875" customWidth="1"/>
    <col min="2" max="2" width="15.109375" customWidth="1"/>
    <col min="3" max="3" width="5" customWidth="1"/>
    <col min="4" max="4" width="20.33203125" customWidth="1"/>
    <col min="5" max="5" width="4.33203125" customWidth="1"/>
    <col min="6" max="6" width="12.88671875" customWidth="1"/>
    <col min="7" max="7" width="6.109375" customWidth="1"/>
    <col min="8" max="8" width="16.44140625" customWidth="1"/>
    <col min="9" max="9" width="5.33203125" customWidth="1"/>
    <col min="10" max="10" width="19.33203125" customWidth="1"/>
    <col min="11" max="11" width="5.44140625" customWidth="1"/>
    <col min="12" max="12" width="5.33203125" customWidth="1"/>
    <col min="13" max="13" width="5" customWidth="1"/>
    <col min="14" max="15" width="6.88671875" customWidth="1"/>
  </cols>
  <sheetData>
    <row r="1" spans="1:14" x14ac:dyDescent="0.3">
      <c r="A1" s="3"/>
      <c r="B1" s="1" t="s">
        <v>18</v>
      </c>
      <c r="C1" s="3"/>
      <c r="D1" s="3"/>
      <c r="E1" s="3"/>
      <c r="F1" s="66"/>
      <c r="G1" s="3"/>
      <c r="H1" s="3"/>
      <c r="I1" s="3"/>
      <c r="J1" s="3"/>
      <c r="K1" s="3"/>
      <c r="L1" s="3"/>
      <c r="M1" s="3"/>
      <c r="N1" s="3"/>
    </row>
    <row r="2" spans="1:14" x14ac:dyDescent="0.3">
      <c r="A2" s="3"/>
      <c r="B2" s="3"/>
      <c r="C2" s="3"/>
      <c r="D2" s="3"/>
      <c r="E2" s="3"/>
      <c r="F2" s="66"/>
      <c r="G2" s="3"/>
      <c r="H2" s="3"/>
      <c r="I2" s="3"/>
      <c r="J2" s="3"/>
      <c r="K2" s="3"/>
      <c r="L2" s="3"/>
      <c r="M2" s="3"/>
      <c r="N2" s="3"/>
    </row>
    <row r="3" spans="1:14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22</v>
      </c>
      <c r="M3" s="4" t="s">
        <v>4</v>
      </c>
      <c r="N3" s="4" t="s">
        <v>10</v>
      </c>
    </row>
    <row r="4" spans="1:14" x14ac:dyDescent="0.3">
      <c r="A4" s="19"/>
      <c r="B4" s="67"/>
      <c r="C4" s="68"/>
      <c r="D4" s="69"/>
      <c r="E4" s="70"/>
      <c r="F4" s="69"/>
      <c r="G4" s="70"/>
      <c r="H4" s="69"/>
      <c r="I4" s="70"/>
      <c r="J4" s="69" t="s">
        <v>36</v>
      </c>
      <c r="K4" s="70"/>
      <c r="L4" s="10"/>
      <c r="M4" s="10"/>
      <c r="N4" s="10"/>
    </row>
    <row r="5" spans="1:14" x14ac:dyDescent="0.3">
      <c r="A5" s="71">
        <v>10.83</v>
      </c>
      <c r="B5" s="72"/>
      <c r="C5" s="73"/>
      <c r="D5" s="23"/>
      <c r="E5" s="73"/>
      <c r="F5" s="23"/>
      <c r="G5" s="73"/>
      <c r="H5" s="23"/>
      <c r="I5" s="73"/>
      <c r="J5" s="23" t="s">
        <v>42</v>
      </c>
      <c r="K5" s="73">
        <v>2.5</v>
      </c>
      <c r="L5" s="23"/>
      <c r="M5" s="23"/>
      <c r="N5" s="23">
        <f>C5+E5+G5+I5+K5+M5</f>
        <v>2.5</v>
      </c>
    </row>
    <row r="6" spans="1:14" x14ac:dyDescent="0.3">
      <c r="A6" s="74"/>
      <c r="B6" s="75"/>
      <c r="C6" s="74"/>
      <c r="D6" s="75" t="s">
        <v>37</v>
      </c>
      <c r="E6" s="74"/>
      <c r="F6" s="76"/>
      <c r="G6" s="74"/>
      <c r="H6" s="75"/>
      <c r="I6" s="74"/>
      <c r="J6" s="75" t="s">
        <v>37</v>
      </c>
      <c r="K6" s="74"/>
      <c r="L6" s="75"/>
      <c r="M6" s="74"/>
      <c r="N6" s="74"/>
    </row>
    <row r="7" spans="1:14" ht="24.75" customHeight="1" x14ac:dyDescent="0.3">
      <c r="A7" s="77">
        <v>9.73</v>
      </c>
      <c r="B7" s="78"/>
      <c r="C7" s="77"/>
      <c r="D7" s="79" t="s">
        <v>38</v>
      </c>
      <c r="E7" s="77">
        <v>1.1299999999999999</v>
      </c>
      <c r="F7" s="80"/>
      <c r="G7" s="77"/>
      <c r="H7" s="78"/>
      <c r="I7" s="77"/>
      <c r="J7" s="79" t="s">
        <v>39</v>
      </c>
      <c r="K7" s="77">
        <v>1.1299999999999999</v>
      </c>
      <c r="L7" s="78"/>
      <c r="M7" s="77"/>
      <c r="N7" s="77">
        <f>M7+K7+I7+G7+E7+C7</f>
        <v>2.2599999999999998</v>
      </c>
    </row>
    <row r="8" spans="1:14" x14ac:dyDescent="0.3">
      <c r="A8" s="19"/>
      <c r="B8" s="69"/>
      <c r="C8" s="10"/>
      <c r="D8" s="69" t="s">
        <v>40</v>
      </c>
      <c r="E8" s="10"/>
      <c r="F8" s="69"/>
      <c r="G8" s="10"/>
      <c r="H8" s="69"/>
      <c r="I8" s="10"/>
      <c r="J8" s="69" t="s">
        <v>40</v>
      </c>
      <c r="K8" s="10"/>
      <c r="L8" s="69"/>
      <c r="M8" s="10"/>
      <c r="N8" s="10"/>
    </row>
    <row r="9" spans="1:14" x14ac:dyDescent="0.3">
      <c r="A9" s="25">
        <v>9</v>
      </c>
      <c r="B9" s="13"/>
      <c r="C9" s="15"/>
      <c r="D9" s="15" t="s">
        <v>41</v>
      </c>
      <c r="E9" s="35">
        <v>0.25</v>
      </c>
      <c r="F9" s="13"/>
      <c r="G9" s="15"/>
      <c r="H9" s="13"/>
      <c r="I9" s="15"/>
      <c r="J9" s="13" t="s">
        <v>42</v>
      </c>
      <c r="K9" s="15">
        <v>1.82</v>
      </c>
      <c r="L9" s="13"/>
      <c r="M9" s="15"/>
      <c r="N9" s="15">
        <f>C9+E9+G9+I9+K9+M9</f>
        <v>2.0700000000000003</v>
      </c>
    </row>
    <row r="10" spans="1:14" x14ac:dyDescent="0.3">
      <c r="A10" s="19"/>
      <c r="B10" s="81" t="s">
        <v>43</v>
      </c>
      <c r="C10" s="10"/>
      <c r="D10" s="81"/>
      <c r="E10" s="10"/>
      <c r="F10" s="81"/>
      <c r="G10" s="10"/>
      <c r="H10" s="81"/>
      <c r="I10" s="10"/>
      <c r="J10" s="81"/>
      <c r="K10" s="10"/>
      <c r="L10" s="81"/>
      <c r="M10" s="10"/>
      <c r="N10" s="10"/>
    </row>
    <row r="11" spans="1:14" x14ac:dyDescent="0.3">
      <c r="A11" s="25">
        <v>4</v>
      </c>
      <c r="B11" s="13" t="s">
        <v>44</v>
      </c>
      <c r="C11" s="15">
        <v>0.92</v>
      </c>
      <c r="D11" s="15"/>
      <c r="E11" s="35"/>
      <c r="F11" s="13"/>
      <c r="G11" s="15"/>
      <c r="H11" s="13"/>
      <c r="I11" s="15"/>
      <c r="J11" s="13"/>
      <c r="K11" s="15"/>
      <c r="L11" s="15"/>
      <c r="M11" s="15"/>
      <c r="N11" s="15">
        <f t="shared" ref="N11" si="0">C11+E11+G11+I11+K11+M11</f>
        <v>0.92</v>
      </c>
    </row>
    <row r="12" spans="1:14" x14ac:dyDescent="0.3">
      <c r="A12" s="19"/>
      <c r="B12" s="82" t="s">
        <v>45</v>
      </c>
      <c r="C12" s="83"/>
      <c r="D12" s="82"/>
      <c r="E12" s="83"/>
      <c r="F12" s="82"/>
      <c r="G12" s="83"/>
      <c r="H12" s="82"/>
      <c r="I12" s="83"/>
      <c r="J12" s="82"/>
      <c r="K12" s="83"/>
      <c r="L12" s="10"/>
      <c r="M12" s="10"/>
      <c r="N12" s="10"/>
    </row>
    <row r="13" spans="1:14" x14ac:dyDescent="0.3">
      <c r="A13" s="25">
        <v>4.5</v>
      </c>
      <c r="B13" s="84" t="s">
        <v>42</v>
      </c>
      <c r="C13" s="85">
        <v>1.03</v>
      </c>
      <c r="D13" s="84"/>
      <c r="E13" s="85"/>
      <c r="F13" s="84"/>
      <c r="G13" s="85"/>
      <c r="H13" s="84"/>
      <c r="I13" s="85"/>
      <c r="J13" s="84"/>
      <c r="K13" s="85"/>
      <c r="L13" s="15"/>
      <c r="M13" s="15"/>
      <c r="N13" s="15">
        <f t="shared" ref="N13" si="1">C13+E13+G13+I13+K13+M13</f>
        <v>1.03</v>
      </c>
    </row>
    <row r="14" spans="1:14" x14ac:dyDescent="0.3">
      <c r="A14" s="19"/>
      <c r="B14" s="81"/>
      <c r="C14" s="10"/>
      <c r="D14" s="81"/>
      <c r="E14" s="10"/>
      <c r="F14" s="81" t="s">
        <v>46</v>
      </c>
      <c r="G14" s="10"/>
      <c r="H14" s="81"/>
      <c r="I14" s="10"/>
      <c r="J14" s="81"/>
      <c r="K14" s="10"/>
      <c r="L14" s="81"/>
      <c r="M14" s="10"/>
      <c r="N14" s="10"/>
    </row>
    <row r="15" spans="1:14" x14ac:dyDescent="0.3">
      <c r="A15" s="25">
        <v>8</v>
      </c>
      <c r="B15" s="13"/>
      <c r="C15" s="15"/>
      <c r="D15" s="15"/>
      <c r="E15" s="35"/>
      <c r="F15" s="13"/>
      <c r="G15" s="15">
        <v>1.84</v>
      </c>
      <c r="H15" s="13"/>
      <c r="I15" s="15"/>
      <c r="J15" s="13"/>
      <c r="K15" s="15"/>
      <c r="L15" s="13"/>
      <c r="M15" s="15"/>
      <c r="N15" s="15">
        <f>C15+E15+G15+I15+K15+M15</f>
        <v>1.84</v>
      </c>
    </row>
    <row r="16" spans="1:14" x14ac:dyDescent="0.3">
      <c r="A16" s="71"/>
      <c r="B16" s="23" t="s">
        <v>47</v>
      </c>
      <c r="C16" s="42"/>
      <c r="D16" s="23"/>
      <c r="E16" s="42"/>
      <c r="F16" s="72"/>
      <c r="G16" s="23"/>
      <c r="H16" s="23" t="s">
        <v>48</v>
      </c>
      <c r="I16" s="23"/>
      <c r="J16" s="72"/>
      <c r="K16" s="23"/>
      <c r="L16" s="23"/>
      <c r="M16" s="23"/>
      <c r="N16" s="23"/>
    </row>
    <row r="17" spans="1:14" x14ac:dyDescent="0.3">
      <c r="A17" s="71">
        <v>9.5</v>
      </c>
      <c r="B17" s="23" t="s">
        <v>41</v>
      </c>
      <c r="C17" s="42">
        <v>0.33</v>
      </c>
      <c r="D17" s="23"/>
      <c r="E17" s="42"/>
      <c r="F17" s="72"/>
      <c r="G17" s="23"/>
      <c r="H17" s="23" t="s">
        <v>42</v>
      </c>
      <c r="I17" s="23">
        <v>1.86</v>
      </c>
      <c r="J17" s="72"/>
      <c r="K17" s="23"/>
      <c r="L17" s="23"/>
      <c r="M17" s="23"/>
      <c r="N17" s="23">
        <v>2.19</v>
      </c>
    </row>
    <row r="18" spans="1:14" ht="17.25" customHeight="1" x14ac:dyDescent="0.3">
      <c r="A18" s="19"/>
      <c r="B18" s="8"/>
      <c r="C18" s="10"/>
      <c r="D18" s="10"/>
      <c r="E18" s="86"/>
      <c r="F18" s="8" t="s">
        <v>49</v>
      </c>
      <c r="G18" s="10"/>
      <c r="H18" s="8"/>
      <c r="I18" s="10"/>
      <c r="J18" s="8"/>
      <c r="K18" s="10"/>
      <c r="L18" s="10"/>
      <c r="M18" s="10"/>
      <c r="N18" s="10"/>
    </row>
    <row r="19" spans="1:14" x14ac:dyDescent="0.3">
      <c r="A19" s="25">
        <v>6.63</v>
      </c>
      <c r="B19" s="13"/>
      <c r="C19" s="15"/>
      <c r="D19" s="15"/>
      <c r="E19" s="87"/>
      <c r="F19" s="13" t="s">
        <v>42</v>
      </c>
      <c r="G19" s="15">
        <v>1.53</v>
      </c>
      <c r="H19" s="13"/>
      <c r="I19" s="15"/>
      <c r="J19" s="13"/>
      <c r="K19" s="15"/>
      <c r="L19" s="15"/>
      <c r="M19" s="15"/>
      <c r="N19" s="15">
        <f>C19+E19+G19+I19+K19+M19</f>
        <v>1.53</v>
      </c>
    </row>
    <row r="20" spans="1:14" x14ac:dyDescent="0.3">
      <c r="A20" s="19"/>
      <c r="B20" s="8" t="s">
        <v>50</v>
      </c>
      <c r="C20" s="10"/>
      <c r="D20" s="8"/>
      <c r="E20" s="86"/>
      <c r="F20" s="8"/>
      <c r="G20" s="10"/>
      <c r="H20" s="8" t="s">
        <v>50</v>
      </c>
      <c r="I20" s="10"/>
      <c r="J20" s="8"/>
      <c r="K20" s="10"/>
      <c r="L20" s="10"/>
      <c r="M20" s="10"/>
      <c r="N20" s="10"/>
    </row>
    <row r="21" spans="1:14" ht="37.5" customHeight="1" x14ac:dyDescent="0.3">
      <c r="A21" s="25">
        <v>8.98</v>
      </c>
      <c r="B21" s="13" t="s">
        <v>41</v>
      </c>
      <c r="C21" s="15">
        <v>0.56999999999999995</v>
      </c>
      <c r="D21" s="13"/>
      <c r="E21" s="87"/>
      <c r="F21" s="13"/>
      <c r="G21" s="15"/>
      <c r="H21" s="13" t="s">
        <v>51</v>
      </c>
      <c r="I21" s="15">
        <v>1.5</v>
      </c>
      <c r="J21" s="13"/>
      <c r="K21" s="15"/>
      <c r="L21" s="15"/>
      <c r="M21" s="15"/>
      <c r="N21" s="15">
        <f>C21+E21+G21+I21+K21</f>
        <v>2.0699999999999998</v>
      </c>
    </row>
    <row r="22" spans="1:14" x14ac:dyDescent="0.3">
      <c r="A22" s="18"/>
      <c r="B22" s="19" t="s">
        <v>14</v>
      </c>
      <c r="C22" s="95"/>
      <c r="D22" s="19"/>
      <c r="E22" s="95"/>
      <c r="F22" s="97"/>
      <c r="G22" s="95"/>
      <c r="H22" s="19" t="s">
        <v>14</v>
      </c>
      <c r="I22" s="95"/>
      <c r="J22" s="19"/>
      <c r="K22" s="95"/>
      <c r="L22" s="9"/>
      <c r="M22" s="11"/>
      <c r="N22" s="103"/>
    </row>
    <row r="23" spans="1:14" x14ac:dyDescent="0.3">
      <c r="A23" s="20">
        <v>12.99</v>
      </c>
      <c r="B23" s="21" t="s">
        <v>15</v>
      </c>
      <c r="C23" s="99">
        <v>1.5</v>
      </c>
      <c r="D23" s="21"/>
      <c r="E23" s="99"/>
      <c r="F23" s="101"/>
      <c r="G23" s="99"/>
      <c r="H23" s="21" t="s">
        <v>15</v>
      </c>
      <c r="I23" s="99">
        <v>1.5</v>
      </c>
      <c r="J23" s="21"/>
      <c r="K23" s="99"/>
      <c r="L23" s="14"/>
      <c r="M23" s="17"/>
      <c r="N23" s="104">
        <f>C23+E23+G23+I23+K23</f>
        <v>3</v>
      </c>
    </row>
    <row r="24" spans="1:14" x14ac:dyDescent="0.3">
      <c r="A24" s="60"/>
      <c r="B24" s="10"/>
      <c r="C24" s="10"/>
      <c r="D24" s="10"/>
      <c r="E24" s="88"/>
      <c r="F24" s="8"/>
      <c r="G24" s="10"/>
      <c r="H24" s="10"/>
      <c r="I24" s="10"/>
      <c r="J24" s="10"/>
      <c r="K24" s="10"/>
      <c r="L24" s="10"/>
      <c r="M24" s="10"/>
      <c r="N24" s="10"/>
    </row>
    <row r="25" spans="1:14" x14ac:dyDescent="0.3">
      <c r="A25" s="89">
        <f>SUM(A4:A24)</f>
        <v>84.16</v>
      </c>
      <c r="B25" s="25" t="s">
        <v>10</v>
      </c>
      <c r="C25" s="25">
        <f>SUM(C4:C24)</f>
        <v>4.3499999999999996</v>
      </c>
      <c r="D25" s="37"/>
      <c r="E25" s="25">
        <f>SUM(E4:E24)</f>
        <v>1.38</v>
      </c>
      <c r="F25" s="90"/>
      <c r="G25" s="25">
        <f>SUM(G4:G24)</f>
        <v>3.37</v>
      </c>
      <c r="H25" s="25"/>
      <c r="I25" s="25">
        <f>SUM(I4:I24)</f>
        <v>4.8600000000000003</v>
      </c>
      <c r="J25" s="25"/>
      <c r="K25" s="25">
        <f>SUM(K4:K24)</f>
        <v>5.45</v>
      </c>
      <c r="L25" s="37"/>
      <c r="M25" s="25">
        <f>SUM(M5:M24)</f>
        <v>0</v>
      </c>
      <c r="N25" s="25">
        <f>SUM(N4:N24)</f>
        <v>19.409999999999997</v>
      </c>
    </row>
    <row r="26" spans="1:14" x14ac:dyDescent="0.3">
      <c r="A26" s="1"/>
      <c r="B26" s="1"/>
      <c r="C26" s="1"/>
      <c r="D26" s="1"/>
      <c r="E26" s="1"/>
      <c r="F26" s="91"/>
      <c r="G26" s="1"/>
      <c r="H26" s="1"/>
      <c r="I26" s="1"/>
      <c r="J26" s="27"/>
      <c r="K26" s="1"/>
      <c r="L26" s="1"/>
      <c r="M26" s="1"/>
      <c r="N26" s="1"/>
    </row>
    <row r="27" spans="1:14" x14ac:dyDescent="0.3">
      <c r="A27" s="1"/>
      <c r="B27" s="1"/>
      <c r="C27" s="1"/>
      <c r="D27" s="1"/>
      <c r="E27" s="1"/>
      <c r="F27" s="91"/>
      <c r="G27" s="1"/>
      <c r="H27" s="1" t="s">
        <v>16</v>
      </c>
      <c r="I27" s="1"/>
      <c r="J27" s="27"/>
      <c r="L27" s="92">
        <f>N25*4.33</f>
        <v>84.045299999999983</v>
      </c>
      <c r="M27" s="92"/>
      <c r="N27" s="1"/>
    </row>
    <row r="28" spans="1:14" x14ac:dyDescent="0.3">
      <c r="A28" s="1"/>
      <c r="B28" s="1" t="s">
        <v>17</v>
      </c>
      <c r="C28" s="1"/>
      <c r="D28" s="1"/>
      <c r="E28" s="54"/>
      <c r="F28" s="93" t="s">
        <v>56</v>
      </c>
      <c r="G28" s="1"/>
      <c r="H28" s="1"/>
      <c r="I28" s="1"/>
      <c r="J28" s="1"/>
      <c r="K28" s="1"/>
      <c r="L28" s="1"/>
      <c r="M28" s="1"/>
      <c r="N28" s="1"/>
    </row>
    <row r="29" spans="1:14" x14ac:dyDescent="0.3">
      <c r="A29" s="1"/>
      <c r="B29" s="1" t="s">
        <v>19</v>
      </c>
      <c r="C29" s="1"/>
      <c r="D29" s="1" t="str">
        <f>B1</f>
        <v>TATIANA AGDA DA COSTA LAGE</v>
      </c>
      <c r="E29" s="1"/>
      <c r="F29" s="91"/>
      <c r="G29" s="1"/>
      <c r="H29" s="1"/>
      <c r="I29" s="1"/>
      <c r="J29" s="1"/>
      <c r="K29" s="1"/>
      <c r="L29" s="1"/>
      <c r="M29" s="1"/>
      <c r="N29" s="1"/>
    </row>
    <row r="30" spans="1:14" x14ac:dyDescent="0.3">
      <c r="A30" s="1"/>
      <c r="B30" s="1" t="s">
        <v>52</v>
      </c>
      <c r="C30" s="1"/>
      <c r="D30" s="1"/>
      <c r="E30" s="1"/>
      <c r="F30" s="91"/>
      <c r="G30" s="1"/>
      <c r="H30" s="1"/>
      <c r="I30" s="1"/>
      <c r="J30" s="1"/>
      <c r="K30" s="1"/>
      <c r="L30" s="1"/>
      <c r="M30" s="1"/>
      <c r="N30" s="1"/>
    </row>
  </sheetData>
  <pageMargins left="0" right="0" top="0" bottom="0" header="0" footer="0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0" workbookViewId="0">
      <selection sqref="A1:N32"/>
    </sheetView>
  </sheetViews>
  <sheetFormatPr baseColWidth="10" defaultRowHeight="14.4" x14ac:dyDescent="0.3"/>
  <cols>
    <col min="1" max="1" width="6.44140625" customWidth="1"/>
    <col min="2" max="2" width="12.88671875" customWidth="1"/>
    <col min="3" max="3" width="5.44140625" customWidth="1"/>
    <col min="4" max="4" width="17.109375" customWidth="1"/>
    <col min="5" max="5" width="5.44140625" customWidth="1"/>
    <col min="6" max="6" width="12.109375" customWidth="1"/>
    <col min="7" max="7" width="5.109375" customWidth="1"/>
    <col min="8" max="8" width="20.88671875" customWidth="1"/>
    <col min="9" max="9" width="5.33203125" customWidth="1"/>
    <col min="10" max="10" width="18.44140625" customWidth="1"/>
    <col min="11" max="11" width="5.5546875" customWidth="1"/>
    <col min="12" max="12" width="7" customWidth="1"/>
    <col min="13" max="13" width="4.44140625" bestFit="1" customWidth="1"/>
    <col min="14" max="14" width="5.6640625" customWidth="1"/>
  </cols>
  <sheetData>
    <row r="1" spans="1:14" x14ac:dyDescent="0.3">
      <c r="A1" s="3"/>
      <c r="B1" s="1" t="s">
        <v>18</v>
      </c>
      <c r="C1" s="3"/>
      <c r="D1" s="3"/>
      <c r="E1" s="3"/>
      <c r="F1" s="66"/>
      <c r="G1" s="3"/>
      <c r="H1" s="3"/>
      <c r="I1" s="3"/>
      <c r="J1" s="3"/>
      <c r="K1" s="3"/>
      <c r="L1" s="3"/>
      <c r="M1" s="3"/>
      <c r="N1" s="3"/>
    </row>
    <row r="2" spans="1:14" x14ac:dyDescent="0.3">
      <c r="A2" s="3"/>
      <c r="B2" s="3"/>
      <c r="C2" s="3"/>
      <c r="D2" s="3"/>
      <c r="E2" s="3"/>
      <c r="F2" s="66"/>
      <c r="G2" s="3"/>
      <c r="H2" s="3"/>
      <c r="I2" s="3"/>
      <c r="J2" s="3"/>
      <c r="K2" s="3"/>
      <c r="L2" s="3"/>
      <c r="M2" s="3"/>
      <c r="N2" s="3"/>
    </row>
    <row r="3" spans="1:14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22</v>
      </c>
      <c r="M3" s="4" t="s">
        <v>4</v>
      </c>
      <c r="N3" s="4" t="s">
        <v>10</v>
      </c>
    </row>
    <row r="4" spans="1:14" x14ac:dyDescent="0.3">
      <c r="A4" s="19"/>
      <c r="B4" s="67"/>
      <c r="C4" s="68"/>
      <c r="D4" s="69"/>
      <c r="E4" s="70"/>
      <c r="F4" s="69"/>
      <c r="G4" s="70"/>
      <c r="H4" s="69"/>
      <c r="I4" s="70"/>
      <c r="J4" s="69" t="s">
        <v>36</v>
      </c>
      <c r="K4" s="70"/>
      <c r="L4" s="10"/>
      <c r="M4" s="10"/>
      <c r="N4" s="10"/>
    </row>
    <row r="5" spans="1:14" x14ac:dyDescent="0.3">
      <c r="A5" s="71">
        <v>10.83</v>
      </c>
      <c r="B5" s="72"/>
      <c r="C5" s="73"/>
      <c r="D5" s="23"/>
      <c r="E5" s="73"/>
      <c r="F5" s="23"/>
      <c r="G5" s="73"/>
      <c r="H5" s="23"/>
      <c r="I5" s="73"/>
      <c r="J5" s="23" t="s">
        <v>42</v>
      </c>
      <c r="K5" s="73">
        <v>2.5</v>
      </c>
      <c r="L5" s="23"/>
      <c r="M5" s="23"/>
      <c r="N5" s="23">
        <f>C5+E5+G5+I5+K5+M5</f>
        <v>2.5</v>
      </c>
    </row>
    <row r="6" spans="1:14" x14ac:dyDescent="0.3">
      <c r="A6" s="74"/>
      <c r="B6" s="75"/>
      <c r="C6" s="74"/>
      <c r="D6" s="75" t="s">
        <v>37</v>
      </c>
      <c r="E6" s="74"/>
      <c r="F6" s="76"/>
      <c r="G6" s="74"/>
      <c r="H6" s="75"/>
      <c r="I6" s="74"/>
      <c r="J6" s="75" t="s">
        <v>37</v>
      </c>
      <c r="K6" s="74"/>
      <c r="L6" s="75"/>
      <c r="M6" s="74"/>
      <c r="N6" s="74"/>
    </row>
    <row r="7" spans="1:14" ht="27.75" customHeight="1" x14ac:dyDescent="0.3">
      <c r="A7" s="77">
        <v>9.73</v>
      </c>
      <c r="B7" s="78"/>
      <c r="C7" s="77"/>
      <c r="D7" s="79" t="s">
        <v>38</v>
      </c>
      <c r="E7" s="77">
        <v>1.1299999999999999</v>
      </c>
      <c r="F7" s="80"/>
      <c r="G7" s="77"/>
      <c r="H7" s="78"/>
      <c r="I7" s="77"/>
      <c r="J7" s="79" t="s">
        <v>39</v>
      </c>
      <c r="K7" s="77">
        <v>1.1299999999999999</v>
      </c>
      <c r="L7" s="78"/>
      <c r="M7" s="77"/>
      <c r="N7" s="77">
        <f>M7+K7+I7+G7+E7+C7</f>
        <v>2.2599999999999998</v>
      </c>
    </row>
    <row r="8" spans="1:14" ht="14.25" customHeight="1" x14ac:dyDescent="0.3">
      <c r="A8" s="19"/>
      <c r="B8" s="69"/>
      <c r="C8" s="10"/>
      <c r="D8" s="69" t="s">
        <v>40</v>
      </c>
      <c r="E8" s="10"/>
      <c r="F8" s="69"/>
      <c r="G8" s="10"/>
      <c r="H8" s="69"/>
      <c r="I8" s="10"/>
      <c r="J8" s="69" t="s">
        <v>40</v>
      </c>
      <c r="K8" s="10"/>
      <c r="L8" s="69"/>
      <c r="M8" s="10"/>
      <c r="N8" s="10"/>
    </row>
    <row r="9" spans="1:14" x14ac:dyDescent="0.3">
      <c r="A9" s="25">
        <v>9</v>
      </c>
      <c r="B9" s="13"/>
      <c r="C9" s="15"/>
      <c r="D9" s="15" t="s">
        <v>41</v>
      </c>
      <c r="E9" s="35">
        <v>0.25</v>
      </c>
      <c r="F9" s="13"/>
      <c r="G9" s="15"/>
      <c r="H9" s="13"/>
      <c r="I9" s="15"/>
      <c r="J9" s="13" t="s">
        <v>42</v>
      </c>
      <c r="K9" s="15">
        <v>1.82</v>
      </c>
      <c r="L9" s="13"/>
      <c r="M9" s="15"/>
      <c r="N9" s="15">
        <f>C9+E9+G9+I9+K9+M9</f>
        <v>2.0700000000000003</v>
      </c>
    </row>
    <row r="10" spans="1:14" x14ac:dyDescent="0.3">
      <c r="A10" s="19"/>
      <c r="B10" s="81" t="s">
        <v>43</v>
      </c>
      <c r="C10" s="10"/>
      <c r="D10" s="81"/>
      <c r="E10" s="10"/>
      <c r="F10" s="81"/>
      <c r="G10" s="10"/>
      <c r="H10" s="81"/>
      <c r="I10" s="10"/>
      <c r="J10" s="81"/>
      <c r="K10" s="10"/>
      <c r="L10" s="81"/>
      <c r="M10" s="10"/>
      <c r="N10" s="10"/>
    </row>
    <row r="11" spans="1:14" x14ac:dyDescent="0.3">
      <c r="A11" s="25">
        <v>4</v>
      </c>
      <c r="B11" s="13" t="s">
        <v>44</v>
      </c>
      <c r="C11" s="15">
        <v>0.92</v>
      </c>
      <c r="D11" s="15"/>
      <c r="E11" s="35"/>
      <c r="F11" s="13"/>
      <c r="G11" s="15"/>
      <c r="H11" s="13"/>
      <c r="I11" s="15"/>
      <c r="J11" s="13"/>
      <c r="K11" s="15"/>
      <c r="L11" s="15"/>
      <c r="M11" s="15"/>
      <c r="N11" s="15">
        <f t="shared" ref="N11" si="0">C11+E11+G11+I11+K11+M11</f>
        <v>0.92</v>
      </c>
    </row>
    <row r="12" spans="1:14" x14ac:dyDescent="0.3">
      <c r="A12" s="19"/>
      <c r="B12" s="82" t="s">
        <v>45</v>
      </c>
      <c r="C12" s="83"/>
      <c r="D12" s="82"/>
      <c r="E12" s="83"/>
      <c r="F12" s="82"/>
      <c r="G12" s="83"/>
      <c r="H12" s="82"/>
      <c r="I12" s="83"/>
      <c r="J12" s="82"/>
      <c r="K12" s="83"/>
      <c r="L12" s="10"/>
      <c r="M12" s="10"/>
      <c r="N12" s="10"/>
    </row>
    <row r="13" spans="1:14" x14ac:dyDescent="0.3">
      <c r="A13" s="25">
        <v>4.5</v>
      </c>
      <c r="B13" s="84" t="s">
        <v>42</v>
      </c>
      <c r="C13" s="85">
        <v>1.03</v>
      </c>
      <c r="D13" s="84"/>
      <c r="E13" s="85"/>
      <c r="F13" s="84"/>
      <c r="G13" s="85"/>
      <c r="H13" s="84"/>
      <c r="I13" s="85"/>
      <c r="J13" s="84"/>
      <c r="K13" s="85"/>
      <c r="L13" s="15"/>
      <c r="M13" s="15"/>
      <c r="N13" s="15">
        <f t="shared" ref="N13" si="1">C13+E13+G13+I13+K13+M13</f>
        <v>1.03</v>
      </c>
    </row>
    <row r="14" spans="1:14" x14ac:dyDescent="0.3">
      <c r="A14" s="19"/>
      <c r="B14" s="81"/>
      <c r="C14" s="10"/>
      <c r="D14" s="81"/>
      <c r="E14" s="10"/>
      <c r="F14" s="81" t="s">
        <v>46</v>
      </c>
      <c r="G14" s="10"/>
      <c r="H14" s="81"/>
      <c r="I14" s="10"/>
      <c r="J14" s="81"/>
      <c r="K14" s="10"/>
      <c r="L14" s="81"/>
      <c r="M14" s="10"/>
      <c r="N14" s="10"/>
    </row>
    <row r="15" spans="1:14" x14ac:dyDescent="0.3">
      <c r="A15" s="25">
        <v>8</v>
      </c>
      <c r="B15" s="13"/>
      <c r="C15" s="15"/>
      <c r="D15" s="15"/>
      <c r="E15" s="35"/>
      <c r="F15" s="13"/>
      <c r="G15" s="15">
        <v>1.84</v>
      </c>
      <c r="H15" s="13"/>
      <c r="I15" s="15"/>
      <c r="J15" s="13"/>
      <c r="K15" s="15"/>
      <c r="L15" s="13"/>
      <c r="M15" s="15"/>
      <c r="N15" s="15">
        <f>C15+E15+G15+I15+K15+M15</f>
        <v>1.84</v>
      </c>
    </row>
    <row r="16" spans="1:14" x14ac:dyDescent="0.3">
      <c r="A16" s="71"/>
      <c r="B16" s="23" t="s">
        <v>47</v>
      </c>
      <c r="C16" s="42"/>
      <c r="D16" s="23"/>
      <c r="E16" s="42"/>
      <c r="F16" s="72"/>
      <c r="G16" s="23"/>
      <c r="H16" s="23" t="s">
        <v>48</v>
      </c>
      <c r="I16" s="23"/>
      <c r="J16" s="72"/>
      <c r="K16" s="23"/>
      <c r="L16" s="23"/>
      <c r="M16" s="23"/>
      <c r="N16" s="23"/>
    </row>
    <row r="17" spans="1:14" x14ac:dyDescent="0.3">
      <c r="A17" s="71">
        <v>9.5</v>
      </c>
      <c r="B17" s="23" t="s">
        <v>41</v>
      </c>
      <c r="C17" s="42">
        <v>0.33</v>
      </c>
      <c r="D17" s="23"/>
      <c r="E17" s="42"/>
      <c r="F17" s="72"/>
      <c r="G17" s="23"/>
      <c r="H17" s="23" t="s">
        <v>42</v>
      </c>
      <c r="I17" s="23">
        <v>1.86</v>
      </c>
      <c r="J17" s="72"/>
      <c r="K17" s="23"/>
      <c r="L17" s="23"/>
      <c r="M17" s="23"/>
      <c r="N17" s="23">
        <v>2.19</v>
      </c>
    </row>
    <row r="18" spans="1:14" ht="14.25" customHeight="1" x14ac:dyDescent="0.3">
      <c r="A18" s="19"/>
      <c r="B18" s="8"/>
      <c r="C18" s="10"/>
      <c r="D18" s="10"/>
      <c r="E18" s="86"/>
      <c r="F18" s="8" t="s">
        <v>49</v>
      </c>
      <c r="G18" s="10"/>
      <c r="H18" s="8"/>
      <c r="I18" s="10"/>
      <c r="J18" s="8"/>
      <c r="K18" s="10"/>
      <c r="L18" s="10"/>
      <c r="M18" s="10"/>
      <c r="N18" s="10"/>
    </row>
    <row r="19" spans="1:14" x14ac:dyDescent="0.3">
      <c r="A19" s="25">
        <v>6.63</v>
      </c>
      <c r="B19" s="13"/>
      <c r="C19" s="15"/>
      <c r="D19" s="15"/>
      <c r="E19" s="87"/>
      <c r="F19" s="13" t="s">
        <v>42</v>
      </c>
      <c r="G19" s="15">
        <v>1.53</v>
      </c>
      <c r="H19" s="13"/>
      <c r="I19" s="15"/>
      <c r="J19" s="13"/>
      <c r="K19" s="15"/>
      <c r="L19" s="15"/>
      <c r="M19" s="15"/>
      <c r="N19" s="15">
        <f>C19+E19+G19+I19+K19+M19</f>
        <v>1.53</v>
      </c>
    </row>
    <row r="20" spans="1:14" ht="13.5" customHeight="1" x14ac:dyDescent="0.3">
      <c r="A20" s="19"/>
      <c r="B20" s="8" t="s">
        <v>50</v>
      </c>
      <c r="C20" s="10"/>
      <c r="D20" s="8"/>
      <c r="E20" s="86"/>
      <c r="F20" s="8"/>
      <c r="G20" s="10"/>
      <c r="H20" s="8" t="s">
        <v>50</v>
      </c>
      <c r="I20" s="10"/>
      <c r="J20" s="8"/>
      <c r="K20" s="10"/>
      <c r="L20" s="10"/>
      <c r="M20" s="10"/>
      <c r="N20" s="10"/>
    </row>
    <row r="21" spans="1:14" ht="32.25" customHeight="1" x14ac:dyDescent="0.3">
      <c r="A21" s="25">
        <v>8.98</v>
      </c>
      <c r="B21" s="13" t="s">
        <v>41</v>
      </c>
      <c r="C21" s="15">
        <v>0.56999999999999995</v>
      </c>
      <c r="D21" s="13"/>
      <c r="E21" s="87"/>
      <c r="F21" s="13"/>
      <c r="G21" s="15"/>
      <c r="H21" s="13" t="s">
        <v>51</v>
      </c>
      <c r="I21" s="15">
        <v>1.5</v>
      </c>
      <c r="J21" s="13"/>
      <c r="K21" s="15"/>
      <c r="L21" s="15"/>
      <c r="M21" s="15"/>
      <c r="N21" s="15">
        <f>C21+E21+G21+I21+K21</f>
        <v>2.0699999999999998</v>
      </c>
    </row>
    <row r="22" spans="1:14" ht="14.25" customHeight="1" x14ac:dyDescent="0.3">
      <c r="A22" s="36"/>
      <c r="B22" s="94"/>
      <c r="C22" s="95"/>
      <c r="D22" s="96"/>
      <c r="E22" s="97"/>
      <c r="F22" s="9" t="s">
        <v>54</v>
      </c>
      <c r="G22" s="95"/>
      <c r="H22" s="9"/>
      <c r="I22" s="95"/>
      <c r="J22" s="9"/>
      <c r="K22" s="95"/>
      <c r="L22" s="9"/>
      <c r="M22" s="9"/>
      <c r="N22" s="98"/>
    </row>
    <row r="23" spans="1:14" ht="12.75" customHeight="1" x14ac:dyDescent="0.3">
      <c r="A23" s="38">
        <v>6.5</v>
      </c>
      <c r="B23" s="16"/>
      <c r="C23" s="99"/>
      <c r="D23" s="100"/>
      <c r="E23" s="101"/>
      <c r="F23" s="14" t="s">
        <v>42</v>
      </c>
      <c r="G23" s="99">
        <v>1.5</v>
      </c>
      <c r="H23" s="14"/>
      <c r="I23" s="99"/>
      <c r="J23" s="14"/>
      <c r="K23" s="99"/>
      <c r="L23" s="14"/>
      <c r="M23" s="14"/>
      <c r="N23" s="102">
        <f>C23+E23+G23+I23+K23</f>
        <v>1.5</v>
      </c>
    </row>
    <row r="24" spans="1:14" ht="12.75" customHeight="1" x14ac:dyDescent="0.3">
      <c r="A24" s="18"/>
      <c r="B24" s="19" t="s">
        <v>14</v>
      </c>
      <c r="C24" s="95"/>
      <c r="D24" s="19"/>
      <c r="E24" s="95"/>
      <c r="F24" s="97"/>
      <c r="G24" s="95"/>
      <c r="H24" s="19" t="s">
        <v>14</v>
      </c>
      <c r="I24" s="95"/>
      <c r="J24" s="19"/>
      <c r="K24" s="95"/>
      <c r="L24" s="9"/>
      <c r="M24" s="11"/>
      <c r="N24" s="103"/>
    </row>
    <row r="25" spans="1:14" ht="12.75" customHeight="1" x14ac:dyDescent="0.3">
      <c r="A25" s="20">
        <v>12.99</v>
      </c>
      <c r="B25" s="21" t="s">
        <v>15</v>
      </c>
      <c r="C25" s="99">
        <v>1.5</v>
      </c>
      <c r="D25" s="21"/>
      <c r="E25" s="99"/>
      <c r="F25" s="101"/>
      <c r="G25" s="99"/>
      <c r="H25" s="21" t="s">
        <v>15</v>
      </c>
      <c r="I25" s="99">
        <v>1.5</v>
      </c>
      <c r="J25" s="21"/>
      <c r="K25" s="99"/>
      <c r="L25" s="14"/>
      <c r="M25" s="17"/>
      <c r="N25" s="104">
        <f>C25+E25+G25+I25+K25</f>
        <v>3</v>
      </c>
    </row>
    <row r="26" spans="1:14" x14ac:dyDescent="0.3">
      <c r="A26" s="60"/>
      <c r="B26" s="10"/>
      <c r="C26" s="10"/>
      <c r="D26" s="10"/>
      <c r="E26" s="88"/>
      <c r="F26" s="8"/>
      <c r="G26" s="10"/>
      <c r="H26" s="10"/>
      <c r="I26" s="10"/>
      <c r="J26" s="10"/>
      <c r="K26" s="10"/>
      <c r="L26" s="10"/>
      <c r="M26" s="10"/>
      <c r="N26" s="10"/>
    </row>
    <row r="27" spans="1:14" x14ac:dyDescent="0.3">
      <c r="A27" s="89">
        <f>SUM(A4:A26)</f>
        <v>90.66</v>
      </c>
      <c r="B27" s="25" t="s">
        <v>10</v>
      </c>
      <c r="C27" s="25">
        <f>SUM(C4:C26)</f>
        <v>4.3499999999999996</v>
      </c>
      <c r="D27" s="37"/>
      <c r="E27" s="25">
        <f>SUM(E4:E26)</f>
        <v>1.38</v>
      </c>
      <c r="F27" s="90"/>
      <c r="G27" s="25">
        <f>SUM(G4:G26)</f>
        <v>4.87</v>
      </c>
      <c r="H27" s="25"/>
      <c r="I27" s="25">
        <f>SUM(I4:I26)</f>
        <v>4.8600000000000003</v>
      </c>
      <c r="J27" s="25"/>
      <c r="K27" s="25">
        <f>SUM(K4:K26)</f>
        <v>5.45</v>
      </c>
      <c r="L27" s="37"/>
      <c r="M27" s="25">
        <f>SUM(M5:M26)</f>
        <v>0</v>
      </c>
      <c r="N27" s="25">
        <f>SUM(N4:N26)</f>
        <v>20.909999999999997</v>
      </c>
    </row>
    <row r="28" spans="1:14" x14ac:dyDescent="0.3">
      <c r="A28" s="1"/>
      <c r="B28" s="1"/>
      <c r="C28" s="1"/>
      <c r="D28" s="1"/>
      <c r="E28" s="1"/>
      <c r="F28" s="91"/>
      <c r="G28" s="1"/>
      <c r="H28" s="1"/>
      <c r="I28" s="1"/>
      <c r="J28" s="27"/>
      <c r="K28" s="1"/>
      <c r="L28" s="1"/>
      <c r="M28" s="1"/>
      <c r="N28" s="1"/>
    </row>
    <row r="29" spans="1:14" x14ac:dyDescent="0.3">
      <c r="A29" s="1"/>
      <c r="B29" s="1"/>
      <c r="C29" s="1"/>
      <c r="D29" s="1"/>
      <c r="E29" s="1"/>
      <c r="F29" s="91"/>
      <c r="G29" s="1"/>
      <c r="H29" s="1" t="s">
        <v>16</v>
      </c>
      <c r="I29" s="1"/>
      <c r="J29" s="27"/>
      <c r="L29" s="92">
        <f>N27*4.33</f>
        <v>90.540299999999988</v>
      </c>
      <c r="M29" s="92"/>
      <c r="N29" s="1"/>
    </row>
    <row r="30" spans="1:14" x14ac:dyDescent="0.3">
      <c r="A30" s="1"/>
      <c r="B30" s="1" t="s">
        <v>17</v>
      </c>
      <c r="C30" s="1"/>
      <c r="D30" s="1"/>
      <c r="E30" s="54"/>
      <c r="F30" s="93" t="s">
        <v>53</v>
      </c>
      <c r="G30" s="1"/>
      <c r="H30" s="1"/>
      <c r="I30" s="1"/>
      <c r="J30" s="1"/>
      <c r="K30" s="1"/>
      <c r="L30" s="1"/>
      <c r="M30" s="1"/>
      <c r="N30" s="1"/>
    </row>
    <row r="31" spans="1:14" x14ac:dyDescent="0.3">
      <c r="A31" s="1"/>
      <c r="B31" s="1" t="s">
        <v>19</v>
      </c>
      <c r="C31" s="1"/>
      <c r="D31" s="1" t="str">
        <f>B1</f>
        <v>TATIANA AGDA DA COSTA LAGE</v>
      </c>
      <c r="E31" s="1"/>
      <c r="F31" s="91"/>
      <c r="G31" s="1"/>
      <c r="H31" s="1"/>
      <c r="I31" s="1"/>
      <c r="J31" s="1"/>
      <c r="K31" s="1"/>
      <c r="L31" s="1"/>
      <c r="M31" s="1"/>
      <c r="N31" s="1"/>
    </row>
    <row r="32" spans="1:14" x14ac:dyDescent="0.3">
      <c r="A32" s="1"/>
      <c r="B32" s="1" t="s">
        <v>52</v>
      </c>
      <c r="C32" s="1"/>
      <c r="D32" s="1"/>
      <c r="E32" s="1"/>
      <c r="F32" s="91"/>
      <c r="G32" s="1"/>
      <c r="H32" s="1"/>
      <c r="I32" s="1"/>
      <c r="J32" s="1"/>
      <c r="K32" s="1"/>
      <c r="L32" s="1"/>
      <c r="M32" s="1"/>
      <c r="N32" s="1"/>
    </row>
  </sheetData>
  <pageMargins left="0" right="0" top="0" bottom="0" header="0" footer="0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B1" sqref="B1"/>
    </sheetView>
  </sheetViews>
  <sheetFormatPr baseColWidth="10" defaultRowHeight="14.4" x14ac:dyDescent="0.3"/>
  <cols>
    <col min="2" max="2" width="9.109375" customWidth="1"/>
    <col min="3" max="3" width="7.33203125" customWidth="1"/>
    <col min="4" max="4" width="10.33203125" customWidth="1"/>
    <col min="5" max="5" width="6.44140625" customWidth="1"/>
    <col min="6" max="6" width="16.88671875" customWidth="1"/>
    <col min="7" max="7" width="5.109375" customWidth="1"/>
    <col min="8" max="8" width="17.33203125" customWidth="1"/>
    <col min="9" max="9" width="6.5546875" customWidth="1"/>
    <col min="10" max="10" width="13.5546875" customWidth="1"/>
    <col min="11" max="11" width="5.88671875" customWidth="1"/>
    <col min="12" max="12" width="4.5546875" customWidth="1"/>
    <col min="13" max="13" width="3.88671875" customWidth="1"/>
    <col min="14" max="14" width="6.6640625" customWidth="1"/>
  </cols>
  <sheetData>
    <row r="1" spans="1:14" ht="15" thickBot="1" x14ac:dyDescent="0.35">
      <c r="A1" s="42"/>
      <c r="B1" s="1" t="s">
        <v>18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">
      <c r="A2" s="58" t="s">
        <v>21</v>
      </c>
      <c r="B2" s="59" t="s">
        <v>1</v>
      </c>
      <c r="C2" s="60" t="s">
        <v>2</v>
      </c>
      <c r="D2" s="60" t="s">
        <v>3</v>
      </c>
      <c r="E2" s="60" t="s">
        <v>4</v>
      </c>
      <c r="F2" s="61" t="s">
        <v>5</v>
      </c>
      <c r="G2" s="60" t="s">
        <v>4</v>
      </c>
      <c r="H2" s="60" t="s">
        <v>6</v>
      </c>
      <c r="I2" s="60" t="s">
        <v>4</v>
      </c>
      <c r="J2" s="60" t="s">
        <v>7</v>
      </c>
      <c r="K2" s="60" t="s">
        <v>4</v>
      </c>
      <c r="L2" s="60" t="s">
        <v>22</v>
      </c>
      <c r="M2" s="60" t="s">
        <v>4</v>
      </c>
      <c r="N2" s="60" t="s">
        <v>10</v>
      </c>
    </row>
    <row r="3" spans="1:14" ht="52.5" customHeight="1" x14ac:dyDescent="0.3">
      <c r="A3" s="47">
        <v>44475</v>
      </c>
      <c r="B3" s="43"/>
      <c r="C3" s="44"/>
      <c r="D3" s="45"/>
      <c r="E3" s="44"/>
      <c r="F3" s="46" t="s">
        <v>25</v>
      </c>
      <c r="G3" s="44">
        <v>3.5</v>
      </c>
      <c r="H3" s="45"/>
      <c r="I3" s="44"/>
      <c r="J3" s="46"/>
      <c r="K3" s="44"/>
      <c r="L3" s="45"/>
      <c r="M3" s="44"/>
      <c r="N3" s="43">
        <f>G3</f>
        <v>3.5</v>
      </c>
    </row>
    <row r="4" spans="1:14" ht="39.75" customHeight="1" x14ac:dyDescent="0.3">
      <c r="A4" s="47">
        <v>44475</v>
      </c>
      <c r="B4" s="43"/>
      <c r="C4" s="44"/>
      <c r="D4" s="45"/>
      <c r="E4" s="44"/>
      <c r="F4" s="45" t="s">
        <v>26</v>
      </c>
      <c r="G4" s="44">
        <v>3.25</v>
      </c>
      <c r="H4" s="46"/>
      <c r="I4" s="44"/>
      <c r="J4" s="46"/>
      <c r="K4" s="44"/>
      <c r="L4" s="45"/>
      <c r="M4" s="44"/>
      <c r="N4" s="43">
        <f>G4</f>
        <v>3.25</v>
      </c>
    </row>
    <row r="5" spans="1:14" ht="27" customHeight="1" x14ac:dyDescent="0.3">
      <c r="A5" s="47">
        <v>44475</v>
      </c>
      <c r="B5" s="43"/>
      <c r="C5" s="44"/>
      <c r="D5" s="45"/>
      <c r="E5" s="44"/>
      <c r="F5" s="45" t="s">
        <v>27</v>
      </c>
      <c r="G5" s="44">
        <v>1.62</v>
      </c>
      <c r="H5" s="62"/>
      <c r="I5" s="44"/>
      <c r="J5" s="46"/>
      <c r="K5" s="44"/>
      <c r="L5" s="45"/>
      <c r="M5" s="44"/>
      <c r="N5" s="43">
        <f>G5</f>
        <v>1.62</v>
      </c>
    </row>
    <row r="6" spans="1:14" ht="21.6" x14ac:dyDescent="0.3">
      <c r="A6" s="63">
        <v>44476</v>
      </c>
      <c r="B6" s="43"/>
      <c r="C6" s="64"/>
      <c r="D6" s="46"/>
      <c r="E6" s="57"/>
      <c r="F6" s="43"/>
      <c r="G6" s="64"/>
      <c r="H6" s="43" t="s">
        <v>28</v>
      </c>
      <c r="I6" s="64">
        <v>7</v>
      </c>
      <c r="J6" s="46"/>
      <c r="K6" s="64"/>
      <c r="L6" s="43"/>
      <c r="M6" s="64"/>
      <c r="N6" s="43">
        <f>I6</f>
        <v>7</v>
      </c>
    </row>
    <row r="7" spans="1:14" ht="31.8" x14ac:dyDescent="0.3">
      <c r="A7" s="63">
        <v>44477</v>
      </c>
      <c r="B7" s="43"/>
      <c r="C7" s="64"/>
      <c r="D7" s="46"/>
      <c r="E7" s="57"/>
      <c r="F7" s="43"/>
      <c r="G7" s="64"/>
      <c r="H7" s="43"/>
      <c r="I7" s="64"/>
      <c r="J7" s="46" t="s">
        <v>29</v>
      </c>
      <c r="K7" s="64">
        <v>4</v>
      </c>
      <c r="L7" s="43"/>
      <c r="M7" s="64"/>
      <c r="N7" s="43">
        <f>K7</f>
        <v>4</v>
      </c>
    </row>
    <row r="8" spans="1:14" ht="21.6" x14ac:dyDescent="0.3">
      <c r="A8" s="63">
        <v>44477</v>
      </c>
      <c r="B8" s="43"/>
      <c r="C8" s="64"/>
      <c r="D8" s="43"/>
      <c r="E8" s="64"/>
      <c r="F8" s="43"/>
      <c r="G8" s="64"/>
      <c r="H8" s="43"/>
      <c r="I8" s="64"/>
      <c r="J8" s="46" t="s">
        <v>30</v>
      </c>
      <c r="K8" s="64">
        <v>2</v>
      </c>
      <c r="L8" s="43"/>
      <c r="M8" s="64"/>
      <c r="N8" s="43">
        <f>K8</f>
        <v>2</v>
      </c>
    </row>
    <row r="9" spans="1:14" ht="31.8" x14ac:dyDescent="0.3">
      <c r="A9" s="63">
        <v>44489</v>
      </c>
      <c r="B9" s="65"/>
      <c r="C9" s="64"/>
      <c r="D9" s="43"/>
      <c r="E9" s="64"/>
      <c r="F9" s="43" t="s">
        <v>31</v>
      </c>
      <c r="G9" s="64">
        <v>6</v>
      </c>
      <c r="H9" s="43"/>
      <c r="I9" s="64"/>
      <c r="J9" s="46"/>
      <c r="K9" s="64"/>
      <c r="L9" s="43"/>
      <c r="M9" s="64"/>
      <c r="N9" s="43">
        <f>G9</f>
        <v>6</v>
      </c>
    </row>
    <row r="10" spans="1:14" ht="21.6" x14ac:dyDescent="0.3">
      <c r="A10" s="63">
        <v>44490</v>
      </c>
      <c r="B10" s="65"/>
      <c r="C10" s="64"/>
      <c r="D10" s="43"/>
      <c r="E10" s="64"/>
      <c r="F10" s="43"/>
      <c r="G10" s="64"/>
      <c r="H10" s="43" t="s">
        <v>32</v>
      </c>
      <c r="I10" s="64">
        <v>4.5</v>
      </c>
      <c r="J10" s="46"/>
      <c r="K10" s="64"/>
      <c r="L10" s="43"/>
      <c r="M10" s="64"/>
      <c r="N10" s="43">
        <f>I10</f>
        <v>4.5</v>
      </c>
    </row>
    <row r="11" spans="1:14" ht="21.6" x14ac:dyDescent="0.3">
      <c r="A11" s="63">
        <v>44491</v>
      </c>
      <c r="B11" s="65"/>
      <c r="C11" s="64"/>
      <c r="D11" s="43"/>
      <c r="E11" s="64"/>
      <c r="F11" s="43"/>
      <c r="G11" s="64"/>
      <c r="H11" s="43"/>
      <c r="I11" s="64"/>
      <c r="J11" s="46" t="s">
        <v>33</v>
      </c>
      <c r="K11" s="64">
        <v>4</v>
      </c>
      <c r="L11" s="43"/>
      <c r="M11" s="64"/>
      <c r="N11" s="43">
        <f>K11</f>
        <v>4</v>
      </c>
    </row>
    <row r="12" spans="1:14" ht="21.6" x14ac:dyDescent="0.3">
      <c r="A12" s="63">
        <v>44498</v>
      </c>
      <c r="B12" s="65"/>
      <c r="C12" s="64"/>
      <c r="D12" s="43"/>
      <c r="E12" s="64"/>
      <c r="F12" s="43"/>
      <c r="G12" s="64"/>
      <c r="H12" s="43"/>
      <c r="I12" s="64"/>
      <c r="J12" s="46" t="s">
        <v>34</v>
      </c>
      <c r="K12" s="64">
        <v>3.63</v>
      </c>
      <c r="L12" s="43"/>
      <c r="M12" s="64"/>
      <c r="N12" s="43">
        <f>K12</f>
        <v>3.63</v>
      </c>
    </row>
    <row r="13" spans="1:14" ht="21.6" x14ac:dyDescent="0.3">
      <c r="A13" s="63">
        <v>44499</v>
      </c>
      <c r="B13" s="65"/>
      <c r="C13" s="64"/>
      <c r="D13" s="43"/>
      <c r="E13" s="64"/>
      <c r="F13" s="43"/>
      <c r="G13" s="64"/>
      <c r="H13" s="43"/>
      <c r="I13" s="64"/>
      <c r="J13" s="46" t="s">
        <v>35</v>
      </c>
      <c r="K13" s="64">
        <v>3.68</v>
      </c>
      <c r="L13" s="43"/>
      <c r="M13" s="64"/>
      <c r="N13" s="43">
        <f>K13</f>
        <v>3.68</v>
      </c>
    </row>
    <row r="14" spans="1:14" x14ac:dyDescent="0.3">
      <c r="A14" s="48"/>
      <c r="B14" s="49"/>
      <c r="C14" s="50">
        <f>SUM(C3:C6)</f>
        <v>0</v>
      </c>
      <c r="D14" s="51"/>
      <c r="E14" s="50">
        <f>SUM(E3:E8)</f>
        <v>0</v>
      </c>
      <c r="F14" s="51"/>
      <c r="G14" s="50">
        <f>SUM(G3:G13)</f>
        <v>14.370000000000001</v>
      </c>
      <c r="H14" s="51"/>
      <c r="I14" s="52">
        <f>SUM(I3:I13)</f>
        <v>11.5</v>
      </c>
      <c r="J14" s="51"/>
      <c r="K14" s="50">
        <f>SUM(K3:K13)</f>
        <v>17.309999999999999</v>
      </c>
      <c r="L14" s="51"/>
      <c r="M14" s="50">
        <f>SUM(M3:M6)</f>
        <v>0</v>
      </c>
      <c r="N14" s="51">
        <f>C14+E14+G14+I14+K14+M14</f>
        <v>43.18</v>
      </c>
    </row>
    <row r="15" spans="1:14" x14ac:dyDescent="0.3">
      <c r="A15" s="53"/>
      <c r="B15" s="1"/>
      <c r="C15" s="1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A16" s="53"/>
      <c r="B16" s="1"/>
      <c r="C16" s="1" t="s">
        <v>19</v>
      </c>
      <c r="D16" s="1"/>
      <c r="E16" s="1" t="str">
        <f>B1</f>
        <v>TATIANA AGDA DA COSTA LAGE</v>
      </c>
      <c r="F16" s="1"/>
      <c r="G16" s="54"/>
      <c r="H16" s="55" t="s">
        <v>24</v>
      </c>
      <c r="I16" s="1"/>
      <c r="J16" s="56" t="s">
        <v>23</v>
      </c>
      <c r="K16" s="1"/>
      <c r="L16" s="1"/>
      <c r="M16" s="1"/>
      <c r="N16" s="1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opLeftCell="A25" workbookViewId="0">
      <selection sqref="A1:N38"/>
    </sheetView>
  </sheetViews>
  <sheetFormatPr baseColWidth="10" defaultRowHeight="14.4" x14ac:dyDescent="0.3"/>
  <cols>
    <col min="1" max="1" width="7.6640625" customWidth="1"/>
    <col min="3" max="3" width="6.88671875" customWidth="1"/>
    <col min="5" max="5" width="6.5546875" customWidth="1"/>
    <col min="7" max="7" width="6.6640625" customWidth="1"/>
    <col min="9" max="9" width="6.33203125" customWidth="1"/>
    <col min="10" max="10" width="20.109375" customWidth="1"/>
    <col min="11" max="11" width="6.88671875" customWidth="1"/>
    <col min="12" max="12" width="7.109375" customWidth="1"/>
    <col min="13" max="13" width="5.6640625" customWidth="1"/>
    <col min="14" max="14" width="7.5546875" customWidth="1"/>
  </cols>
  <sheetData>
    <row r="1" spans="1:22" x14ac:dyDescent="0.3">
      <c r="B1" s="1" t="s">
        <v>18</v>
      </c>
    </row>
    <row r="2" spans="1:22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6" t="s">
        <v>5</v>
      </c>
      <c r="G2" s="4" t="s">
        <v>4</v>
      </c>
      <c r="H2" s="4" t="s">
        <v>6</v>
      </c>
      <c r="I2" s="4" t="s">
        <v>4</v>
      </c>
      <c r="J2" s="4" t="s">
        <v>7</v>
      </c>
      <c r="K2" s="4" t="s">
        <v>4</v>
      </c>
      <c r="L2" s="4" t="s">
        <v>22</v>
      </c>
      <c r="M2" s="4" t="s">
        <v>4</v>
      </c>
      <c r="N2" s="4" t="s">
        <v>10</v>
      </c>
    </row>
    <row r="3" spans="1:22" x14ac:dyDescent="0.3">
      <c r="A3" s="74"/>
      <c r="B3" s="75"/>
      <c r="C3" s="120"/>
      <c r="D3" s="75" t="s">
        <v>37</v>
      </c>
      <c r="E3" s="120"/>
      <c r="F3" s="76"/>
      <c r="G3" s="74"/>
      <c r="H3" s="75"/>
      <c r="I3" s="120"/>
      <c r="J3" s="75" t="s">
        <v>37</v>
      </c>
      <c r="K3" s="120"/>
      <c r="L3" s="75"/>
      <c r="M3" s="74"/>
      <c r="N3" s="120"/>
    </row>
    <row r="4" spans="1:22" ht="40.799999999999997" x14ac:dyDescent="0.3">
      <c r="A4" s="77">
        <v>9.73</v>
      </c>
      <c r="B4" s="78"/>
      <c r="C4" s="121"/>
      <c r="D4" s="79" t="s">
        <v>38</v>
      </c>
      <c r="E4" s="121">
        <v>1.1299999999999999</v>
      </c>
      <c r="F4" s="80"/>
      <c r="G4" s="121"/>
      <c r="H4" s="78"/>
      <c r="I4" s="121"/>
      <c r="J4" s="79" t="s">
        <v>39</v>
      </c>
      <c r="K4" s="121">
        <v>1.1299999999999999</v>
      </c>
      <c r="L4" s="78"/>
      <c r="M4" s="77"/>
      <c r="N4" s="121">
        <f>M4+K4+I4+G4+E4+C4</f>
        <v>2.2599999999999998</v>
      </c>
    </row>
    <row r="5" spans="1:22" s="133" customFormat="1" ht="24.6" x14ac:dyDescent="0.3">
      <c r="A5" s="134"/>
      <c r="B5" s="135" t="s">
        <v>43</v>
      </c>
      <c r="C5" s="136"/>
      <c r="D5" s="135"/>
      <c r="E5" s="136"/>
      <c r="F5" s="135"/>
      <c r="G5" s="136"/>
      <c r="H5" s="135" t="s">
        <v>43</v>
      </c>
      <c r="I5" s="136"/>
      <c r="J5" s="135"/>
      <c r="K5" s="136"/>
      <c r="L5" s="135"/>
      <c r="M5" s="137"/>
      <c r="N5" s="136"/>
      <c r="O5" s="143"/>
      <c r="P5" s="143"/>
      <c r="Q5" s="143"/>
      <c r="R5" s="143"/>
      <c r="S5" s="143"/>
      <c r="T5" s="143"/>
      <c r="U5" s="143"/>
      <c r="V5" s="143"/>
    </row>
    <row r="6" spans="1:22" s="133" customFormat="1" x14ac:dyDescent="0.3">
      <c r="A6" s="145">
        <v>8</v>
      </c>
      <c r="B6" s="139" t="s">
        <v>42</v>
      </c>
      <c r="C6" s="140">
        <v>1.34</v>
      </c>
      <c r="D6" s="141"/>
      <c r="E6" s="142"/>
      <c r="F6" s="139"/>
      <c r="G6" s="140"/>
      <c r="H6" s="139" t="s">
        <v>41</v>
      </c>
      <c r="I6" s="140">
        <v>0.5</v>
      </c>
      <c r="J6" s="139"/>
      <c r="K6" s="140"/>
      <c r="L6" s="141"/>
      <c r="M6" s="141"/>
      <c r="N6" s="140">
        <f>C6+I6+E6+K6</f>
        <v>1.84</v>
      </c>
      <c r="O6" s="143"/>
      <c r="P6" s="143"/>
      <c r="Q6" s="143"/>
      <c r="R6" s="143"/>
      <c r="S6" s="143"/>
      <c r="T6" s="143"/>
      <c r="U6" s="143"/>
      <c r="V6" s="143"/>
    </row>
    <row r="7" spans="1:22" x14ac:dyDescent="0.3">
      <c r="A7" s="19"/>
      <c r="B7" s="82"/>
      <c r="C7" s="120"/>
      <c r="D7" s="82" t="s">
        <v>45</v>
      </c>
      <c r="E7" s="120"/>
      <c r="F7" s="82"/>
      <c r="G7" s="120"/>
      <c r="H7" s="82"/>
      <c r="I7" s="120"/>
      <c r="J7" s="82"/>
      <c r="K7" s="120"/>
      <c r="L7" s="10"/>
      <c r="M7" s="10"/>
      <c r="N7" s="122"/>
    </row>
    <row r="8" spans="1:22" x14ac:dyDescent="0.3">
      <c r="A8" s="25">
        <v>4.5</v>
      </c>
      <c r="B8" s="84"/>
      <c r="C8" s="121"/>
      <c r="D8" s="84" t="s">
        <v>42</v>
      </c>
      <c r="E8" s="121">
        <v>1.03</v>
      </c>
      <c r="F8" s="84"/>
      <c r="G8" s="121"/>
      <c r="H8" s="84"/>
      <c r="I8" s="121"/>
      <c r="J8" s="84"/>
      <c r="K8" s="121"/>
      <c r="L8" s="15"/>
      <c r="M8" s="15"/>
      <c r="N8" s="123">
        <f t="shared" ref="N8" si="0">C8+E8+G8+I8+K8+M8</f>
        <v>1.03</v>
      </c>
    </row>
    <row r="9" spans="1:22" x14ac:dyDescent="0.3">
      <c r="A9" s="19"/>
      <c r="B9" s="146"/>
      <c r="C9" s="122"/>
      <c r="D9" s="146"/>
      <c r="E9" s="122"/>
      <c r="F9" s="146" t="s">
        <v>46</v>
      </c>
      <c r="G9" s="122"/>
      <c r="H9" s="146"/>
      <c r="I9" s="122"/>
      <c r="J9" s="146"/>
      <c r="K9" s="122"/>
      <c r="L9" s="146"/>
      <c r="M9" s="10"/>
      <c r="N9" s="122"/>
    </row>
    <row r="10" spans="1:22" x14ac:dyDescent="0.3">
      <c r="A10" s="25">
        <v>8</v>
      </c>
      <c r="B10" s="13"/>
      <c r="C10" s="123"/>
      <c r="D10" s="15"/>
      <c r="E10" s="125"/>
      <c r="F10" s="13"/>
      <c r="G10" s="123">
        <v>1.84</v>
      </c>
      <c r="H10" s="13"/>
      <c r="I10" s="123"/>
      <c r="J10" s="13"/>
      <c r="K10" s="123"/>
      <c r="L10" s="13"/>
      <c r="M10" s="15"/>
      <c r="N10" s="123">
        <f>C10+E10+G10+I10+K10+M10</f>
        <v>1.84</v>
      </c>
    </row>
    <row r="11" spans="1:22" x14ac:dyDescent="0.3">
      <c r="A11" s="71"/>
      <c r="B11" s="23" t="s">
        <v>47</v>
      </c>
      <c r="C11" s="124"/>
      <c r="D11" s="23"/>
      <c r="E11" s="124"/>
      <c r="F11" s="72"/>
      <c r="G11" s="128"/>
      <c r="H11" s="23" t="s">
        <v>48</v>
      </c>
      <c r="I11" s="128"/>
      <c r="J11" s="72"/>
      <c r="K11" s="128"/>
      <c r="L11" s="23"/>
      <c r="M11" s="23"/>
      <c r="N11" s="128"/>
    </row>
    <row r="12" spans="1:22" x14ac:dyDescent="0.3">
      <c r="A12" s="71">
        <v>9.5</v>
      </c>
      <c r="B12" s="23" t="s">
        <v>41</v>
      </c>
      <c r="C12" s="124">
        <v>0.33</v>
      </c>
      <c r="D12" s="23"/>
      <c r="E12" s="124"/>
      <c r="F12" s="72"/>
      <c r="G12" s="128"/>
      <c r="H12" s="23" t="s">
        <v>42</v>
      </c>
      <c r="I12" s="128">
        <v>1.86</v>
      </c>
      <c r="J12" s="72"/>
      <c r="K12" s="128"/>
      <c r="L12" s="23"/>
      <c r="M12" s="23"/>
      <c r="N12" s="128">
        <v>2.19</v>
      </c>
    </row>
    <row r="13" spans="1:22" x14ac:dyDescent="0.3">
      <c r="A13" s="19"/>
      <c r="B13" s="8"/>
      <c r="C13" s="122"/>
      <c r="D13" s="10"/>
      <c r="E13" s="126"/>
      <c r="F13" s="8" t="s">
        <v>49</v>
      </c>
      <c r="G13" s="122"/>
      <c r="H13" s="8"/>
      <c r="I13" s="122"/>
      <c r="J13" s="8"/>
      <c r="K13" s="122"/>
      <c r="L13" s="10"/>
      <c r="M13" s="10"/>
      <c r="N13" s="122"/>
    </row>
    <row r="14" spans="1:22" x14ac:dyDescent="0.3">
      <c r="A14" s="25">
        <v>6.63</v>
      </c>
      <c r="B14" s="13"/>
      <c r="C14" s="123"/>
      <c r="D14" s="15"/>
      <c r="E14" s="127"/>
      <c r="F14" s="13" t="s">
        <v>42</v>
      </c>
      <c r="G14" s="123">
        <v>1.53</v>
      </c>
      <c r="H14" s="13"/>
      <c r="I14" s="123"/>
      <c r="J14" s="13"/>
      <c r="K14" s="123"/>
      <c r="L14" s="15"/>
      <c r="M14" s="15"/>
      <c r="N14" s="123">
        <f>C14+E14+G14+I14+K14+M14</f>
        <v>1.53</v>
      </c>
    </row>
    <row r="15" spans="1:22" ht="21.6" x14ac:dyDescent="0.3">
      <c r="A15" s="19"/>
      <c r="B15" s="8" t="s">
        <v>50</v>
      </c>
      <c r="C15" s="122"/>
      <c r="D15" s="8"/>
      <c r="E15" s="126"/>
      <c r="F15" s="8"/>
      <c r="G15" s="122"/>
      <c r="H15" s="8" t="s">
        <v>50</v>
      </c>
      <c r="I15" s="122"/>
      <c r="J15" s="8"/>
      <c r="K15" s="122"/>
      <c r="L15" s="10"/>
      <c r="M15" s="10"/>
      <c r="N15" s="122"/>
    </row>
    <row r="16" spans="1:22" ht="52.2" x14ac:dyDescent="0.3">
      <c r="A16" s="25">
        <v>8.98</v>
      </c>
      <c r="B16" s="13" t="s">
        <v>41</v>
      </c>
      <c r="C16" s="123">
        <v>0.56999999999999995</v>
      </c>
      <c r="D16" s="13"/>
      <c r="E16" s="127"/>
      <c r="F16" s="13"/>
      <c r="G16" s="123"/>
      <c r="H16" s="13" t="s">
        <v>51</v>
      </c>
      <c r="I16" s="123">
        <v>1.5</v>
      </c>
      <c r="J16" s="13"/>
      <c r="K16" s="123"/>
      <c r="L16" s="15"/>
      <c r="M16" s="15"/>
      <c r="N16" s="123">
        <f>C16+E16+G16+I16+K16</f>
        <v>2.0699999999999998</v>
      </c>
    </row>
    <row r="17" spans="1:14" ht="24.6" x14ac:dyDescent="0.3">
      <c r="A17" s="105"/>
      <c r="B17" s="36" t="s">
        <v>79</v>
      </c>
      <c r="C17" s="106"/>
      <c r="D17" s="36"/>
      <c r="E17" s="106"/>
      <c r="F17" s="36"/>
      <c r="G17" s="106"/>
      <c r="H17" s="36" t="s">
        <v>79</v>
      </c>
      <c r="I17" s="106"/>
      <c r="J17" s="36"/>
      <c r="K17" s="106"/>
      <c r="L17" s="36"/>
      <c r="M17" s="107"/>
      <c r="N17" s="103"/>
    </row>
    <row r="18" spans="1:14" ht="17.399999999999999" x14ac:dyDescent="0.3">
      <c r="A18" s="108">
        <v>11.13</v>
      </c>
      <c r="B18" s="119" t="s">
        <v>61</v>
      </c>
      <c r="C18" s="109">
        <v>2</v>
      </c>
      <c r="D18" s="119"/>
      <c r="E18" s="109"/>
      <c r="F18" s="38"/>
      <c r="G18" s="109"/>
      <c r="H18" s="119" t="s">
        <v>64</v>
      </c>
      <c r="I18" s="109">
        <v>0.56999999999999995</v>
      </c>
      <c r="J18" s="119"/>
      <c r="K18" s="109"/>
      <c r="L18" s="38"/>
      <c r="M18" s="110"/>
      <c r="N18" s="104">
        <f>M18+K18+I18+G18+E18+C18</f>
        <v>2.57</v>
      </c>
    </row>
    <row r="19" spans="1:14" ht="24.6" x14ac:dyDescent="0.3">
      <c r="A19" s="105"/>
      <c r="B19" s="36" t="s">
        <v>80</v>
      </c>
      <c r="C19" s="106"/>
      <c r="D19" s="36"/>
      <c r="E19" s="106"/>
      <c r="F19" s="36"/>
      <c r="G19" s="106"/>
      <c r="H19" s="36" t="s">
        <v>80</v>
      </c>
      <c r="I19" s="106"/>
      <c r="J19" s="36"/>
      <c r="K19" s="106"/>
      <c r="L19" s="36"/>
      <c r="M19" s="107"/>
      <c r="N19" s="103"/>
    </row>
    <row r="20" spans="1:14" ht="25.2" x14ac:dyDescent="0.3">
      <c r="A20" s="108">
        <v>11.13</v>
      </c>
      <c r="B20" s="119" t="s">
        <v>98</v>
      </c>
      <c r="C20" s="109">
        <v>0.56999999999999995</v>
      </c>
      <c r="D20" s="119"/>
      <c r="E20" s="109"/>
      <c r="F20" s="38"/>
      <c r="G20" s="109"/>
      <c r="H20" s="119" t="s">
        <v>42</v>
      </c>
      <c r="I20" s="109">
        <v>2</v>
      </c>
      <c r="J20" s="119"/>
      <c r="K20" s="109"/>
      <c r="L20" s="38"/>
      <c r="M20" s="110"/>
      <c r="N20" s="104">
        <f>M20+K20+I20+G20+E20+C20</f>
        <v>2.57</v>
      </c>
    </row>
    <row r="21" spans="1:14" ht="36.6" x14ac:dyDescent="0.3">
      <c r="A21" s="105"/>
      <c r="B21" s="36" t="s">
        <v>82</v>
      </c>
      <c r="C21" s="106"/>
      <c r="D21" s="36"/>
      <c r="E21" s="106"/>
      <c r="F21" s="36"/>
      <c r="G21" s="106"/>
      <c r="H21" s="36"/>
      <c r="I21" s="106"/>
      <c r="J21" s="36"/>
      <c r="K21" s="106"/>
      <c r="L21" s="36"/>
      <c r="M21" s="107"/>
      <c r="N21" s="103"/>
    </row>
    <row r="22" spans="1:14" ht="28.95" customHeight="1" x14ac:dyDescent="0.3">
      <c r="A22" s="108">
        <v>2.16</v>
      </c>
      <c r="B22" s="119" t="s">
        <v>83</v>
      </c>
      <c r="C22" s="109">
        <v>0.5</v>
      </c>
      <c r="D22" s="119"/>
      <c r="E22" s="109"/>
      <c r="F22" s="38"/>
      <c r="G22" s="109"/>
      <c r="H22" s="38"/>
      <c r="I22" s="109"/>
      <c r="J22" s="38"/>
      <c r="K22" s="109"/>
      <c r="L22" s="38"/>
      <c r="M22" s="110"/>
      <c r="N22" s="104">
        <f>M22+K22+I22+G22+E22+C22</f>
        <v>0.5</v>
      </c>
    </row>
    <row r="23" spans="1:14" ht="21.6" x14ac:dyDescent="0.3">
      <c r="A23" s="105"/>
      <c r="B23" s="8"/>
      <c r="C23" s="130"/>
      <c r="D23" s="8" t="s">
        <v>60</v>
      </c>
      <c r="E23" s="130"/>
      <c r="F23" s="8"/>
      <c r="G23" s="130"/>
      <c r="H23" s="8"/>
      <c r="I23" s="130"/>
      <c r="J23" s="8" t="s">
        <v>60</v>
      </c>
      <c r="K23" s="130"/>
      <c r="L23" s="8"/>
      <c r="M23" s="131"/>
      <c r="N23" s="122"/>
    </row>
    <row r="24" spans="1:14" ht="21.6" x14ac:dyDescent="0.3">
      <c r="A24" s="108">
        <v>11.13</v>
      </c>
      <c r="B24" s="13"/>
      <c r="C24" s="125"/>
      <c r="D24" s="13" t="s">
        <v>61</v>
      </c>
      <c r="E24" s="125">
        <v>2</v>
      </c>
      <c r="F24" s="13"/>
      <c r="G24" s="125"/>
      <c r="H24" s="13"/>
      <c r="I24" s="125"/>
      <c r="J24" s="13" t="s">
        <v>63</v>
      </c>
      <c r="K24" s="125">
        <v>0.56999999999999995</v>
      </c>
      <c r="L24" s="13"/>
      <c r="M24" s="132"/>
      <c r="N24" s="123">
        <f>M24+K24+I24+G24+E24+C24</f>
        <v>2.57</v>
      </c>
    </row>
    <row r="25" spans="1:14" ht="21.6" x14ac:dyDescent="0.3">
      <c r="A25" s="105"/>
      <c r="B25" s="8"/>
      <c r="C25" s="130"/>
      <c r="D25" s="8" t="s">
        <v>62</v>
      </c>
      <c r="E25" s="130"/>
      <c r="F25" s="8"/>
      <c r="G25" s="130"/>
      <c r="H25" s="8"/>
      <c r="I25" s="130"/>
      <c r="J25" s="8" t="s">
        <v>62</v>
      </c>
      <c r="K25" s="130"/>
      <c r="L25" s="8"/>
      <c r="M25" s="131"/>
      <c r="N25" s="122"/>
    </row>
    <row r="26" spans="1:14" ht="21.6" x14ac:dyDescent="0.3">
      <c r="A26" s="108">
        <v>11.13</v>
      </c>
      <c r="B26" s="13"/>
      <c r="C26" s="125"/>
      <c r="D26" s="13" t="s">
        <v>64</v>
      </c>
      <c r="E26" s="125">
        <v>0.56999999999999995</v>
      </c>
      <c r="F26" s="13"/>
      <c r="G26" s="125"/>
      <c r="H26" s="13"/>
      <c r="I26" s="125"/>
      <c r="J26" s="13" t="s">
        <v>61</v>
      </c>
      <c r="K26" s="125">
        <v>2</v>
      </c>
      <c r="L26" s="13"/>
      <c r="M26" s="132"/>
      <c r="N26" s="123">
        <f>M26+K26+I26+G26+E26+C26</f>
        <v>2.57</v>
      </c>
    </row>
    <row r="27" spans="1:14" x14ac:dyDescent="0.3">
      <c r="A27" s="147"/>
      <c r="B27" s="8"/>
      <c r="C27" s="130"/>
      <c r="D27" s="8" t="s">
        <v>14</v>
      </c>
      <c r="E27" s="130"/>
      <c r="F27" s="8"/>
      <c r="G27" s="130"/>
      <c r="H27" s="8"/>
      <c r="I27" s="130"/>
      <c r="J27" s="8" t="s">
        <v>14</v>
      </c>
      <c r="K27" s="130"/>
      <c r="L27" s="8"/>
      <c r="M27" s="122"/>
      <c r="N27" s="122"/>
    </row>
    <row r="28" spans="1:14" x14ac:dyDescent="0.3">
      <c r="A28" s="148">
        <v>17.32</v>
      </c>
      <c r="B28" s="13"/>
      <c r="C28" s="125"/>
      <c r="D28" s="13" t="s">
        <v>95</v>
      </c>
      <c r="E28" s="149">
        <v>2</v>
      </c>
      <c r="F28" s="13"/>
      <c r="G28" s="125"/>
      <c r="H28" s="13"/>
      <c r="I28" s="125"/>
      <c r="J28" s="13" t="s">
        <v>95</v>
      </c>
      <c r="K28" s="149">
        <v>2</v>
      </c>
      <c r="L28" s="13"/>
      <c r="M28" s="123"/>
      <c r="N28" s="123">
        <v>4</v>
      </c>
    </row>
    <row r="29" spans="1:14" x14ac:dyDescent="0.3">
      <c r="A29" s="89">
        <f>SUM(A3:A28)</f>
        <v>119.33999999999997</v>
      </c>
      <c r="B29" s="25" t="s">
        <v>10</v>
      </c>
      <c r="C29" s="123">
        <f>SUM(C3:C28)</f>
        <v>5.3100000000000005</v>
      </c>
      <c r="D29" s="37"/>
      <c r="E29" s="123">
        <f>SUM(E3:E28)</f>
        <v>6.73</v>
      </c>
      <c r="F29" s="90"/>
      <c r="G29" s="123">
        <f>SUM(G3:G28)</f>
        <v>3.37</v>
      </c>
      <c r="H29" s="25"/>
      <c r="I29" s="123">
        <f>SUM(I3:I28)</f>
        <v>6.4300000000000006</v>
      </c>
      <c r="J29" s="25"/>
      <c r="K29" s="123">
        <f>SUM(K3:K28)</f>
        <v>5.6999999999999993</v>
      </c>
      <c r="L29" s="37"/>
      <c r="M29" s="25">
        <f>SUM(M3:M16)</f>
        <v>0</v>
      </c>
      <c r="N29" s="123">
        <f>SUM(N3:N28)</f>
        <v>27.54</v>
      </c>
    </row>
    <row r="30" spans="1:14" x14ac:dyDescent="0.3">
      <c r="A30" s="1"/>
      <c r="B30" s="1"/>
      <c r="C30" s="1"/>
      <c r="D30" s="1"/>
      <c r="E30" s="1"/>
      <c r="F30" s="91"/>
      <c r="G30" s="1"/>
      <c r="H30" s="1"/>
      <c r="I30" s="1"/>
      <c r="J30" s="27"/>
      <c r="K30" s="1"/>
      <c r="L30" s="1"/>
      <c r="M30" s="1"/>
      <c r="N30" s="1"/>
    </row>
    <row r="31" spans="1:14" x14ac:dyDescent="0.3">
      <c r="A31" s="1"/>
      <c r="B31" s="1" t="s">
        <v>17</v>
      </c>
      <c r="C31" s="1"/>
      <c r="D31" s="1"/>
      <c r="E31" s="1"/>
      <c r="F31" s="91"/>
      <c r="G31" s="1"/>
      <c r="H31" s="1" t="s">
        <v>16</v>
      </c>
      <c r="I31" s="1"/>
      <c r="J31" s="27"/>
      <c r="K31" s="92">
        <f>N29*4.33</f>
        <v>119.2482</v>
      </c>
      <c r="M31" s="92"/>
      <c r="N31" s="1"/>
    </row>
    <row r="32" spans="1:14" x14ac:dyDescent="0.3">
      <c r="A32" s="1"/>
      <c r="B32" s="1" t="s">
        <v>19</v>
      </c>
      <c r="C32" s="1"/>
      <c r="D32" s="1"/>
      <c r="E32" s="54"/>
      <c r="F32" s="93">
        <v>44922</v>
      </c>
      <c r="G32" s="1"/>
      <c r="H32" s="1"/>
      <c r="I32" s="1"/>
      <c r="J32" s="1"/>
      <c r="K32" s="1"/>
      <c r="L32" s="1"/>
      <c r="M32" s="1"/>
      <c r="N32" s="1"/>
    </row>
    <row r="33" spans="1:13" x14ac:dyDescent="0.3">
      <c r="A33" s="1"/>
      <c r="B33" s="27" t="s">
        <v>87</v>
      </c>
      <c r="C33" s="1"/>
      <c r="D33" s="1"/>
      <c r="E33" s="1"/>
    </row>
    <row r="34" spans="1:13" x14ac:dyDescent="0.3">
      <c r="E34" s="91"/>
      <c r="F34" s="1" t="s">
        <v>90</v>
      </c>
      <c r="G34" s="1"/>
      <c r="H34" s="1"/>
      <c r="I34" s="1"/>
      <c r="J34" s="1" t="s">
        <v>91</v>
      </c>
      <c r="K34" s="1"/>
      <c r="L34" s="1"/>
      <c r="M34" s="1"/>
    </row>
    <row r="35" spans="1:13" x14ac:dyDescent="0.3">
      <c r="E35" t="s">
        <v>89</v>
      </c>
    </row>
    <row r="37" spans="1:13" x14ac:dyDescent="0.3">
      <c r="F37" t="s">
        <v>94</v>
      </c>
    </row>
    <row r="38" spans="1:13" x14ac:dyDescent="0.3">
      <c r="F38" t="s">
        <v>96</v>
      </c>
    </row>
  </sheetData>
  <pageMargins left="0.7" right="0.7" top="0.75" bottom="0.75" header="0.3" footer="0.3"/>
  <pageSetup paperSize="9" scale="7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B1" sqref="B1"/>
    </sheetView>
  </sheetViews>
  <sheetFormatPr baseColWidth="10" defaultColWidth="9.109375" defaultRowHeight="14.4" x14ac:dyDescent="0.3"/>
  <cols>
    <col min="2" max="2" width="13.6640625" customWidth="1"/>
    <col min="3" max="3" width="7.33203125" customWidth="1"/>
    <col min="4" max="4" width="13.88671875" customWidth="1"/>
    <col min="5" max="5" width="6" customWidth="1"/>
    <col min="6" max="6" width="11.109375" customWidth="1"/>
    <col min="7" max="7" width="5" customWidth="1"/>
    <col min="8" max="8" width="13.109375" customWidth="1"/>
    <col min="9" max="9" width="6.44140625" customWidth="1"/>
    <col min="10" max="10" width="16.109375" customWidth="1"/>
    <col min="11" max="11" width="6.5546875" customWidth="1"/>
    <col min="13" max="13" width="4.88671875" customWidth="1"/>
    <col min="14" max="14" width="6.33203125" customWidth="1"/>
  </cols>
  <sheetData>
    <row r="1" spans="1:14" x14ac:dyDescent="0.3">
      <c r="B1" s="1" t="s">
        <v>18</v>
      </c>
      <c r="F1" s="2"/>
      <c r="L1" s="3"/>
      <c r="M1" s="3"/>
    </row>
    <row r="2" spans="1:14" x14ac:dyDescent="0.3">
      <c r="A2" s="4" t="s">
        <v>0</v>
      </c>
      <c r="B2" s="5" t="s">
        <v>1</v>
      </c>
      <c r="C2" s="4" t="s">
        <v>2</v>
      </c>
      <c r="D2" s="4" t="s">
        <v>3</v>
      </c>
      <c r="E2" s="4" t="s">
        <v>4</v>
      </c>
      <c r="F2" s="6" t="s">
        <v>5</v>
      </c>
      <c r="G2" s="4" t="s">
        <v>4</v>
      </c>
      <c r="H2" s="4" t="s">
        <v>6</v>
      </c>
      <c r="I2" s="4" t="s">
        <v>4</v>
      </c>
      <c r="J2" s="4" t="s">
        <v>7</v>
      </c>
      <c r="K2" s="4" t="s">
        <v>4</v>
      </c>
      <c r="L2" s="4" t="s">
        <v>8</v>
      </c>
      <c r="M2" s="4" t="s">
        <v>9</v>
      </c>
      <c r="N2" s="4" t="s">
        <v>10</v>
      </c>
    </row>
    <row r="3" spans="1:14" x14ac:dyDescent="0.3">
      <c r="A3" s="7"/>
      <c r="B3" s="8"/>
      <c r="C3" s="9"/>
      <c r="D3" s="10" t="s">
        <v>11</v>
      </c>
      <c r="E3" s="34"/>
      <c r="F3" s="8"/>
      <c r="G3" s="10"/>
      <c r="H3" s="10"/>
      <c r="I3" s="10"/>
      <c r="J3" s="10" t="s">
        <v>11</v>
      </c>
      <c r="K3" s="10"/>
      <c r="L3" s="9"/>
      <c r="M3" s="11"/>
      <c r="N3" s="9"/>
    </row>
    <row r="4" spans="1:14" ht="20.399999999999999" x14ac:dyDescent="0.3">
      <c r="A4" s="12">
        <v>21.65</v>
      </c>
      <c r="B4" s="13"/>
      <c r="C4" s="14"/>
      <c r="D4" s="15" t="s">
        <v>12</v>
      </c>
      <c r="E4" s="35">
        <v>4</v>
      </c>
      <c r="F4" s="13"/>
      <c r="G4" s="15"/>
      <c r="H4" s="15"/>
      <c r="I4" s="15"/>
      <c r="J4" s="16" t="s">
        <v>13</v>
      </c>
      <c r="K4" s="15">
        <v>1</v>
      </c>
      <c r="L4" s="14"/>
      <c r="M4" s="17"/>
      <c r="N4" s="14">
        <f>C4+E4+G4+I4+K4</f>
        <v>5</v>
      </c>
    </row>
    <row r="5" spans="1:14" x14ac:dyDescent="0.3">
      <c r="A5" s="18"/>
      <c r="B5" s="19" t="s">
        <v>14</v>
      </c>
      <c r="C5" s="9"/>
      <c r="D5" s="10"/>
      <c r="E5" s="9"/>
      <c r="F5" s="36"/>
      <c r="G5" s="9"/>
      <c r="H5" s="10" t="s">
        <v>14</v>
      </c>
      <c r="I5" s="9"/>
      <c r="J5" s="10"/>
      <c r="K5" s="9"/>
      <c r="L5" s="9"/>
      <c r="M5" s="11"/>
      <c r="N5" s="9"/>
    </row>
    <row r="6" spans="1:14" x14ac:dyDescent="0.3">
      <c r="A6" s="20">
        <v>12.99</v>
      </c>
      <c r="B6" s="21" t="s">
        <v>15</v>
      </c>
      <c r="C6" s="14">
        <v>1.5</v>
      </c>
      <c r="D6" s="37"/>
      <c r="E6" s="14"/>
      <c r="F6" s="38"/>
      <c r="G6" s="14"/>
      <c r="H6" s="37" t="s">
        <v>15</v>
      </c>
      <c r="I6" s="14">
        <v>1.5</v>
      </c>
      <c r="J6" s="37"/>
      <c r="K6" s="14"/>
      <c r="L6" s="14"/>
      <c r="M6" s="17"/>
      <c r="N6" s="14">
        <f>C6+E6+G6+I6+K6</f>
        <v>3</v>
      </c>
    </row>
    <row r="7" spans="1:14" x14ac:dyDescent="0.3">
      <c r="A7" s="22"/>
      <c r="B7" s="19"/>
      <c r="C7" s="9"/>
      <c r="D7" s="9"/>
      <c r="E7" s="9"/>
      <c r="F7" s="36"/>
      <c r="G7" s="9"/>
      <c r="H7" s="39"/>
      <c r="I7" s="23"/>
      <c r="J7" s="9"/>
      <c r="K7" s="9"/>
      <c r="L7" s="9"/>
      <c r="M7" s="11"/>
      <c r="N7" s="40"/>
    </row>
    <row r="8" spans="1:14" x14ac:dyDescent="0.3">
      <c r="A8" s="24">
        <f>SUM(A3:A7)</f>
        <v>34.64</v>
      </c>
      <c r="B8" s="25" t="s">
        <v>10</v>
      </c>
      <c r="C8" s="14">
        <f>SUM(C3:C7)</f>
        <v>1.5</v>
      </c>
      <c r="D8" s="26"/>
      <c r="E8" s="26">
        <f>SUM(E3:E7)</f>
        <v>4</v>
      </c>
      <c r="F8" s="38"/>
      <c r="G8" s="14">
        <f>SUM(G3:G7)</f>
        <v>0</v>
      </c>
      <c r="H8" s="14"/>
      <c r="I8" s="14">
        <f>SUM(I3:I7)</f>
        <v>1.5</v>
      </c>
      <c r="J8" s="14"/>
      <c r="K8" s="14">
        <f>SUM(K3:K7)</f>
        <v>1</v>
      </c>
      <c r="L8" s="26"/>
      <c r="M8" s="41"/>
      <c r="N8" s="14">
        <f>SUM(N3:N7)</f>
        <v>8</v>
      </c>
    </row>
    <row r="9" spans="1:14" x14ac:dyDescent="0.3">
      <c r="B9" s="1"/>
      <c r="F9" s="2"/>
      <c r="J9" s="27"/>
      <c r="L9" s="3"/>
      <c r="M9" s="3"/>
    </row>
    <row r="10" spans="1:14" x14ac:dyDescent="0.3">
      <c r="B10" s="1"/>
      <c r="F10" s="2"/>
      <c r="H10" s="28" t="s">
        <v>16</v>
      </c>
      <c r="I10" s="28"/>
      <c r="J10" s="29"/>
      <c r="K10" s="30"/>
      <c r="L10" s="31"/>
      <c r="M10" s="3"/>
    </row>
    <row r="11" spans="1:14" x14ac:dyDescent="0.3">
      <c r="B11" s="1" t="s">
        <v>17</v>
      </c>
      <c r="F11" s="2" t="s">
        <v>20</v>
      </c>
      <c r="H11" s="28"/>
      <c r="I11" s="32">
        <f>N8*4.33</f>
        <v>34.64</v>
      </c>
      <c r="J11" s="28"/>
      <c r="K11" s="28"/>
      <c r="L11" s="3"/>
    </row>
    <row r="12" spans="1:14" x14ac:dyDescent="0.3">
      <c r="B12" s="1" t="s">
        <v>19</v>
      </c>
      <c r="D12" t="str">
        <f>B1</f>
        <v>TATIANA AGDA DA COSTA LAGE</v>
      </c>
      <c r="F12" s="33"/>
      <c r="L12" s="3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topLeftCell="A13" workbookViewId="0">
      <selection sqref="A1:N31"/>
    </sheetView>
  </sheetViews>
  <sheetFormatPr baseColWidth="10" defaultRowHeight="14.4" x14ac:dyDescent="0.3"/>
  <cols>
    <col min="1" max="1" width="7.6640625" customWidth="1"/>
    <col min="2" max="2" width="18.6640625" customWidth="1"/>
    <col min="3" max="3" width="6.88671875" customWidth="1"/>
    <col min="4" max="4" width="16.6640625" customWidth="1"/>
    <col min="5" max="5" width="6.5546875" customWidth="1"/>
    <col min="7" max="7" width="6.6640625" customWidth="1"/>
    <col min="8" max="8" width="20" customWidth="1"/>
    <col min="9" max="9" width="6.33203125" customWidth="1"/>
    <col min="10" max="10" width="18.33203125" customWidth="1"/>
    <col min="11" max="11" width="6.88671875" customWidth="1"/>
    <col min="12" max="12" width="7.109375" customWidth="1"/>
    <col min="13" max="13" width="5.6640625" customWidth="1"/>
    <col min="14" max="14" width="7.5546875" customWidth="1"/>
  </cols>
  <sheetData>
    <row r="1" spans="1:22" x14ac:dyDescent="0.3">
      <c r="B1" s="1" t="s">
        <v>18</v>
      </c>
    </row>
    <row r="2" spans="1:22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6" t="s">
        <v>5</v>
      </c>
      <c r="G2" s="4" t="s">
        <v>4</v>
      </c>
      <c r="H2" s="4" t="s">
        <v>6</v>
      </c>
      <c r="I2" s="4" t="s">
        <v>4</v>
      </c>
      <c r="J2" s="4" t="s">
        <v>7</v>
      </c>
      <c r="K2" s="4" t="s">
        <v>4</v>
      </c>
      <c r="L2" s="4" t="s">
        <v>22</v>
      </c>
      <c r="M2" s="4" t="s">
        <v>4</v>
      </c>
      <c r="N2" s="4" t="s">
        <v>10</v>
      </c>
    </row>
    <row r="3" spans="1:22" x14ac:dyDescent="0.3">
      <c r="A3" s="74"/>
      <c r="B3" s="75"/>
      <c r="C3" s="120"/>
      <c r="D3" s="75" t="s">
        <v>37</v>
      </c>
      <c r="E3" s="120"/>
      <c r="F3" s="76"/>
      <c r="G3" s="74"/>
      <c r="H3" s="75"/>
      <c r="I3" s="120"/>
      <c r="J3" s="75" t="s">
        <v>37</v>
      </c>
      <c r="K3" s="120"/>
      <c r="L3" s="75"/>
      <c r="M3" s="74"/>
      <c r="N3" s="120"/>
    </row>
    <row r="4" spans="1:22" ht="20.399999999999999" x14ac:dyDescent="0.3">
      <c r="A4" s="77">
        <v>9.73</v>
      </c>
      <c r="B4" s="78"/>
      <c r="C4" s="121"/>
      <c r="D4" s="79" t="s">
        <v>38</v>
      </c>
      <c r="E4" s="121">
        <v>1.1299999999999999</v>
      </c>
      <c r="F4" s="80"/>
      <c r="G4" s="121"/>
      <c r="H4" s="78"/>
      <c r="I4" s="121"/>
      <c r="J4" s="79" t="s">
        <v>39</v>
      </c>
      <c r="K4" s="121">
        <v>1.1299999999999999</v>
      </c>
      <c r="L4" s="78"/>
      <c r="M4" s="77"/>
      <c r="N4" s="121">
        <f>M4+K4+I4+G4+E4+C4</f>
        <v>2.2599999999999998</v>
      </c>
    </row>
    <row r="5" spans="1:22" s="133" customFormat="1" x14ac:dyDescent="0.3">
      <c r="A5" s="134"/>
      <c r="B5" s="135" t="s">
        <v>43</v>
      </c>
      <c r="C5" s="136"/>
      <c r="D5" s="135"/>
      <c r="E5" s="136"/>
      <c r="F5" s="135"/>
      <c r="G5" s="136"/>
      <c r="H5" s="135" t="s">
        <v>43</v>
      </c>
      <c r="I5" s="136"/>
      <c r="J5" s="135"/>
      <c r="K5" s="136"/>
      <c r="L5" s="135"/>
      <c r="M5" s="137"/>
      <c r="N5" s="136"/>
      <c r="O5" s="143"/>
      <c r="P5" s="143"/>
      <c r="Q5" s="143"/>
      <c r="R5" s="143"/>
      <c r="S5" s="143"/>
      <c r="T5" s="143"/>
      <c r="U5" s="143"/>
      <c r="V5" s="143"/>
    </row>
    <row r="6" spans="1:22" s="133" customFormat="1" x14ac:dyDescent="0.3">
      <c r="A6" s="145">
        <v>8</v>
      </c>
      <c r="B6" s="139" t="s">
        <v>42</v>
      </c>
      <c r="C6" s="140">
        <v>1.34</v>
      </c>
      <c r="D6" s="141"/>
      <c r="E6" s="142"/>
      <c r="F6" s="139"/>
      <c r="G6" s="140"/>
      <c r="H6" s="139" t="s">
        <v>97</v>
      </c>
      <c r="I6" s="140">
        <v>0.5</v>
      </c>
      <c r="J6" s="139"/>
      <c r="K6" s="140"/>
      <c r="L6" s="141"/>
      <c r="M6" s="141"/>
      <c r="N6" s="140">
        <f>C6+I6+E6+K6</f>
        <v>1.84</v>
      </c>
      <c r="O6" s="143"/>
      <c r="P6" s="143"/>
      <c r="Q6" s="143"/>
      <c r="R6" s="143"/>
      <c r="S6" s="143"/>
      <c r="T6" s="143"/>
      <c r="U6" s="143"/>
      <c r="V6" s="143"/>
    </row>
    <row r="7" spans="1:22" x14ac:dyDescent="0.3">
      <c r="A7" s="19"/>
      <c r="B7" s="82"/>
      <c r="C7" s="120"/>
      <c r="D7" s="82" t="s">
        <v>45</v>
      </c>
      <c r="E7" s="120"/>
      <c r="F7" s="82"/>
      <c r="G7" s="120"/>
      <c r="H7" s="82"/>
      <c r="I7" s="120"/>
      <c r="J7" s="82"/>
      <c r="K7" s="120"/>
      <c r="L7" s="10"/>
      <c r="M7" s="10"/>
      <c r="N7" s="122"/>
    </row>
    <row r="8" spans="1:22" x14ac:dyDescent="0.3">
      <c r="A8" s="25">
        <v>4.5</v>
      </c>
      <c r="B8" s="84"/>
      <c r="C8" s="121"/>
      <c r="D8" s="84" t="s">
        <v>42</v>
      </c>
      <c r="E8" s="121">
        <v>1.03</v>
      </c>
      <c r="F8" s="84"/>
      <c r="G8" s="121"/>
      <c r="H8" s="84"/>
      <c r="I8" s="121"/>
      <c r="J8" s="84"/>
      <c r="K8" s="121"/>
      <c r="L8" s="15"/>
      <c r="M8" s="15"/>
      <c r="N8" s="123">
        <f t="shared" ref="N8" si="0">C8+E8+G8+I8+K8+M8</f>
        <v>1.03</v>
      </c>
    </row>
    <row r="9" spans="1:22" x14ac:dyDescent="0.3">
      <c r="A9" s="19"/>
      <c r="B9" s="144"/>
      <c r="C9" s="122"/>
      <c r="D9" s="144"/>
      <c r="E9" s="122"/>
      <c r="F9" s="144" t="s">
        <v>46</v>
      </c>
      <c r="G9" s="122"/>
      <c r="H9" s="144"/>
      <c r="I9" s="122"/>
      <c r="J9" s="144"/>
      <c r="K9" s="122"/>
      <c r="L9" s="144"/>
      <c r="M9" s="10"/>
      <c r="N9" s="122"/>
    </row>
    <row r="10" spans="1:22" x14ac:dyDescent="0.3">
      <c r="A10" s="25">
        <v>8</v>
      </c>
      <c r="B10" s="13"/>
      <c r="C10" s="123"/>
      <c r="D10" s="15"/>
      <c r="E10" s="125"/>
      <c r="F10" s="13"/>
      <c r="G10" s="123">
        <v>1.84</v>
      </c>
      <c r="H10" s="13"/>
      <c r="I10" s="123"/>
      <c r="J10" s="13"/>
      <c r="K10" s="123"/>
      <c r="L10" s="13"/>
      <c r="M10" s="15"/>
      <c r="N10" s="123">
        <f>C10+E10+G10+I10+K10+M10</f>
        <v>1.84</v>
      </c>
    </row>
    <row r="11" spans="1:22" x14ac:dyDescent="0.3">
      <c r="A11" s="71"/>
      <c r="B11" s="23" t="s">
        <v>47</v>
      </c>
      <c r="C11" s="124"/>
      <c r="D11" s="23"/>
      <c r="E11" s="124"/>
      <c r="F11" s="72"/>
      <c r="G11" s="128"/>
      <c r="H11" s="23" t="s">
        <v>48</v>
      </c>
      <c r="I11" s="128"/>
      <c r="J11" s="72"/>
      <c r="K11" s="128"/>
      <c r="L11" s="23"/>
      <c r="M11" s="23"/>
      <c r="N11" s="128"/>
    </row>
    <row r="12" spans="1:22" x14ac:dyDescent="0.3">
      <c r="A12" s="71">
        <v>9.5</v>
      </c>
      <c r="B12" s="23" t="s">
        <v>41</v>
      </c>
      <c r="C12" s="124">
        <v>0.33</v>
      </c>
      <c r="D12" s="23"/>
      <c r="E12" s="124"/>
      <c r="F12" s="72"/>
      <c r="G12" s="128"/>
      <c r="H12" s="23" t="s">
        <v>42</v>
      </c>
      <c r="I12" s="128">
        <v>1.86</v>
      </c>
      <c r="J12" s="72"/>
      <c r="K12" s="128"/>
      <c r="L12" s="23"/>
      <c r="M12" s="23"/>
      <c r="N12" s="128">
        <v>2.19</v>
      </c>
    </row>
    <row r="13" spans="1:22" x14ac:dyDescent="0.3">
      <c r="A13" s="19"/>
      <c r="B13" s="8"/>
      <c r="C13" s="122"/>
      <c r="D13" s="10"/>
      <c r="E13" s="126"/>
      <c r="F13" s="8" t="s">
        <v>49</v>
      </c>
      <c r="G13" s="122"/>
      <c r="H13" s="8"/>
      <c r="I13" s="122"/>
      <c r="J13" s="8"/>
      <c r="K13" s="122"/>
      <c r="L13" s="10"/>
      <c r="M13" s="10"/>
      <c r="N13" s="122"/>
    </row>
    <row r="14" spans="1:22" x14ac:dyDescent="0.3">
      <c r="A14" s="25">
        <v>6.63</v>
      </c>
      <c r="B14" s="13"/>
      <c r="C14" s="123"/>
      <c r="D14" s="15"/>
      <c r="E14" s="127"/>
      <c r="F14" s="13" t="s">
        <v>42</v>
      </c>
      <c r="G14" s="123">
        <v>1.53</v>
      </c>
      <c r="H14" s="13"/>
      <c r="I14" s="123"/>
      <c r="J14" s="13"/>
      <c r="K14" s="123"/>
      <c r="L14" s="15"/>
      <c r="M14" s="15"/>
      <c r="N14" s="123">
        <f>C14+E14+G14+I14+K14+M14</f>
        <v>1.53</v>
      </c>
    </row>
    <row r="15" spans="1:22" x14ac:dyDescent="0.3">
      <c r="A15" s="19"/>
      <c r="B15" s="8" t="s">
        <v>50</v>
      </c>
      <c r="C15" s="122"/>
      <c r="D15" s="8"/>
      <c r="E15" s="126"/>
      <c r="F15" s="8"/>
      <c r="G15" s="122"/>
      <c r="H15" s="8" t="s">
        <v>50</v>
      </c>
      <c r="I15" s="122"/>
      <c r="J15" s="8"/>
      <c r="K15" s="122"/>
      <c r="L15" s="10"/>
      <c r="M15" s="10"/>
      <c r="N15" s="122"/>
    </row>
    <row r="16" spans="1:22" ht="31.8" x14ac:dyDescent="0.3">
      <c r="A16" s="25">
        <v>8.98</v>
      </c>
      <c r="B16" s="13" t="s">
        <v>41</v>
      </c>
      <c r="C16" s="123">
        <v>0.56999999999999995</v>
      </c>
      <c r="D16" s="13"/>
      <c r="E16" s="127"/>
      <c r="F16" s="13"/>
      <c r="G16" s="123"/>
      <c r="H16" s="13" t="s">
        <v>51</v>
      </c>
      <c r="I16" s="123">
        <v>1.5</v>
      </c>
      <c r="J16" s="13"/>
      <c r="K16" s="123"/>
      <c r="L16" s="15"/>
      <c r="M16" s="15"/>
      <c r="N16" s="123">
        <f>C16+E16+G16+I16+K16</f>
        <v>2.0699999999999998</v>
      </c>
    </row>
    <row r="17" spans="1:14" x14ac:dyDescent="0.3">
      <c r="A17" s="105"/>
      <c r="B17" s="36" t="s">
        <v>79</v>
      </c>
      <c r="C17" s="106"/>
      <c r="D17" s="36"/>
      <c r="E17" s="106"/>
      <c r="F17" s="36"/>
      <c r="G17" s="106"/>
      <c r="H17" s="36" t="s">
        <v>79</v>
      </c>
      <c r="I17" s="106"/>
      <c r="J17" s="36"/>
      <c r="K17" s="106"/>
      <c r="L17" s="36"/>
      <c r="M17" s="107"/>
      <c r="N17" s="103"/>
    </row>
    <row r="18" spans="1:14" ht="22.95" customHeight="1" x14ac:dyDescent="0.3">
      <c r="A18" s="108">
        <v>11.13</v>
      </c>
      <c r="B18" s="119" t="s">
        <v>61</v>
      </c>
      <c r="C18" s="109">
        <v>2</v>
      </c>
      <c r="D18" s="119"/>
      <c r="E18" s="109"/>
      <c r="F18" s="38"/>
      <c r="G18" s="109"/>
      <c r="H18" s="119" t="s">
        <v>64</v>
      </c>
      <c r="I18" s="109">
        <v>0.56999999999999995</v>
      </c>
      <c r="J18" s="119"/>
      <c r="K18" s="109"/>
      <c r="L18" s="38"/>
      <c r="M18" s="110"/>
      <c r="N18" s="104">
        <f>M18+K18+I18+G18+E18+C18</f>
        <v>2.57</v>
      </c>
    </row>
    <row r="19" spans="1:14" x14ac:dyDescent="0.3">
      <c r="A19" s="105"/>
      <c r="B19" s="36" t="s">
        <v>80</v>
      </c>
      <c r="C19" s="106"/>
      <c r="D19" s="36"/>
      <c r="E19" s="106"/>
      <c r="F19" s="36"/>
      <c r="G19" s="106"/>
      <c r="H19" s="36" t="s">
        <v>80</v>
      </c>
      <c r="I19" s="106"/>
      <c r="J19" s="36"/>
      <c r="K19" s="106"/>
      <c r="L19" s="36"/>
      <c r="M19" s="107"/>
      <c r="N19" s="103"/>
    </row>
    <row r="20" spans="1:14" ht="24" customHeight="1" x14ac:dyDescent="0.3">
      <c r="A20" s="108">
        <v>11.13</v>
      </c>
      <c r="B20" s="119" t="s">
        <v>98</v>
      </c>
      <c r="C20" s="109">
        <v>0.56999999999999995</v>
      </c>
      <c r="D20" s="119"/>
      <c r="E20" s="109"/>
      <c r="F20" s="38"/>
      <c r="G20" s="109"/>
      <c r="H20" s="119" t="s">
        <v>42</v>
      </c>
      <c r="I20" s="109">
        <v>2</v>
      </c>
      <c r="J20" s="119"/>
      <c r="K20" s="109"/>
      <c r="L20" s="38"/>
      <c r="M20" s="110"/>
      <c r="N20" s="104">
        <f>M20+K20+I20+G20+E20+C20</f>
        <v>2.57</v>
      </c>
    </row>
    <row r="21" spans="1:14" ht="24.6" x14ac:dyDescent="0.3">
      <c r="A21" s="105"/>
      <c r="B21" s="36" t="s">
        <v>82</v>
      </c>
      <c r="C21" s="106"/>
      <c r="D21" s="36"/>
      <c r="E21" s="106"/>
      <c r="F21" s="36"/>
      <c r="G21" s="106"/>
      <c r="H21" s="36"/>
      <c r="I21" s="106"/>
      <c r="J21" s="36"/>
      <c r="K21" s="106"/>
      <c r="L21" s="36"/>
      <c r="M21" s="107"/>
      <c r="N21" s="103"/>
    </row>
    <row r="22" spans="1:14" ht="31.2" customHeight="1" x14ac:dyDescent="0.3">
      <c r="A22" s="108">
        <v>2.16</v>
      </c>
      <c r="B22" s="119" t="s">
        <v>83</v>
      </c>
      <c r="C22" s="109">
        <v>0.5</v>
      </c>
      <c r="D22" s="119"/>
      <c r="E22" s="109"/>
      <c r="F22" s="38"/>
      <c r="G22" s="109"/>
      <c r="H22" s="38"/>
      <c r="I22" s="109"/>
      <c r="J22" s="38"/>
      <c r="K22" s="109"/>
      <c r="L22" s="38"/>
      <c r="M22" s="110"/>
      <c r="N22" s="104">
        <f>M22+K22+I22+G22+E22+C22</f>
        <v>0.5</v>
      </c>
    </row>
    <row r="23" spans="1:14" ht="16.2" customHeight="1" x14ac:dyDescent="0.3">
      <c r="A23" s="105"/>
      <c r="B23" s="8"/>
      <c r="C23" s="130"/>
      <c r="D23" s="8" t="s">
        <v>60</v>
      </c>
      <c r="E23" s="130"/>
      <c r="F23" s="8"/>
      <c r="G23" s="130"/>
      <c r="H23" s="8"/>
      <c r="I23" s="130"/>
      <c r="J23" s="8" t="s">
        <v>60</v>
      </c>
      <c r="K23" s="130"/>
      <c r="L23" s="8"/>
      <c r="M23" s="131"/>
      <c r="N23" s="122"/>
    </row>
    <row r="24" spans="1:14" ht="21.6" x14ac:dyDescent="0.3">
      <c r="A24" s="108">
        <v>11.13</v>
      </c>
      <c r="B24" s="13"/>
      <c r="C24" s="125"/>
      <c r="D24" s="13" t="s">
        <v>61</v>
      </c>
      <c r="E24" s="125">
        <v>2</v>
      </c>
      <c r="F24" s="13"/>
      <c r="G24" s="125"/>
      <c r="H24" s="13"/>
      <c r="I24" s="125"/>
      <c r="J24" s="13" t="s">
        <v>63</v>
      </c>
      <c r="K24" s="125">
        <v>0.56999999999999995</v>
      </c>
      <c r="L24" s="13"/>
      <c r="M24" s="132"/>
      <c r="N24" s="123">
        <f>M24+K24+I24+G24+E24+C24</f>
        <v>2.57</v>
      </c>
    </row>
    <row r="25" spans="1:14" x14ac:dyDescent="0.3">
      <c r="A25" s="105"/>
      <c r="B25" s="8"/>
      <c r="C25" s="130"/>
      <c r="D25" s="8" t="s">
        <v>62</v>
      </c>
      <c r="E25" s="130"/>
      <c r="F25" s="8"/>
      <c r="G25" s="130"/>
      <c r="H25" s="8"/>
      <c r="I25" s="130"/>
      <c r="J25" s="8" t="s">
        <v>62</v>
      </c>
      <c r="K25" s="130"/>
      <c r="L25" s="8"/>
      <c r="M25" s="131"/>
      <c r="N25" s="122"/>
    </row>
    <row r="26" spans="1:14" ht="21.6" x14ac:dyDescent="0.3">
      <c r="A26" s="108">
        <v>11.13</v>
      </c>
      <c r="B26" s="13"/>
      <c r="C26" s="125"/>
      <c r="D26" s="13" t="s">
        <v>64</v>
      </c>
      <c r="E26" s="125">
        <v>0.56999999999999995</v>
      </c>
      <c r="F26" s="13"/>
      <c r="G26" s="125"/>
      <c r="H26" s="13"/>
      <c r="I26" s="125"/>
      <c r="J26" s="13" t="s">
        <v>61</v>
      </c>
      <c r="K26" s="125">
        <v>2</v>
      </c>
      <c r="L26" s="13"/>
      <c r="M26" s="132"/>
      <c r="N26" s="123">
        <f>M26+K26+I26+G26+E26+C26</f>
        <v>2.57</v>
      </c>
    </row>
    <row r="27" spans="1:14" x14ac:dyDescent="0.3">
      <c r="A27" s="89">
        <f>SUM(A3:A26)</f>
        <v>102.01999999999998</v>
      </c>
      <c r="B27" s="25" t="s">
        <v>10</v>
      </c>
      <c r="C27" s="123">
        <f>SUM(C3:C26)</f>
        <v>5.3100000000000005</v>
      </c>
      <c r="D27" s="37"/>
      <c r="E27" s="123">
        <f>SUM(E3:E26)</f>
        <v>4.7300000000000004</v>
      </c>
      <c r="F27" s="90"/>
      <c r="G27" s="123">
        <f>SUM(G3:G26)</f>
        <v>3.37</v>
      </c>
      <c r="H27" s="25"/>
      <c r="I27" s="123">
        <f>SUM(I3:I26)</f>
        <v>6.4300000000000006</v>
      </c>
      <c r="J27" s="25"/>
      <c r="K27" s="123">
        <f>SUM(K3:K26)</f>
        <v>3.6999999999999997</v>
      </c>
      <c r="L27" s="37"/>
      <c r="M27" s="25">
        <f>SUM(M3:M16)</f>
        <v>0</v>
      </c>
      <c r="N27" s="123">
        <f>SUM(N4:N26)</f>
        <v>23.54</v>
      </c>
    </row>
    <row r="28" spans="1:14" x14ac:dyDescent="0.3">
      <c r="A28" s="1"/>
      <c r="B28" s="1"/>
      <c r="C28" s="1"/>
      <c r="D28" s="1"/>
      <c r="E28" s="1"/>
      <c r="F28" s="91"/>
      <c r="G28" s="1"/>
      <c r="H28" s="1"/>
      <c r="I28" s="1"/>
      <c r="J28" s="27"/>
      <c r="K28" s="1"/>
      <c r="L28" s="1"/>
      <c r="M28" s="1"/>
      <c r="N28" s="1"/>
    </row>
    <row r="29" spans="1:14" x14ac:dyDescent="0.3">
      <c r="A29" s="1"/>
      <c r="B29" s="1" t="s">
        <v>17</v>
      </c>
      <c r="C29" s="1"/>
      <c r="D29" s="1"/>
      <c r="E29" s="1"/>
      <c r="F29" s="91"/>
      <c r="G29" s="1"/>
      <c r="H29" s="1" t="s">
        <v>16</v>
      </c>
      <c r="I29" s="1"/>
      <c r="J29" s="27"/>
      <c r="K29" s="92">
        <f>N27*4.33</f>
        <v>101.9282</v>
      </c>
      <c r="M29" s="92"/>
      <c r="N29" s="1"/>
    </row>
    <row r="30" spans="1:14" x14ac:dyDescent="0.3">
      <c r="A30" s="1"/>
      <c r="B30" s="1" t="s">
        <v>19</v>
      </c>
      <c r="C30" s="1"/>
      <c r="D30" s="1"/>
      <c r="E30" s="54"/>
      <c r="F30" s="93">
        <v>44921</v>
      </c>
      <c r="G30" s="1"/>
      <c r="H30" s="1"/>
      <c r="I30" s="1"/>
      <c r="J30" s="1"/>
      <c r="K30" s="1"/>
      <c r="L30" s="1"/>
      <c r="M30" s="1"/>
      <c r="N30" s="1"/>
    </row>
    <row r="31" spans="1:14" x14ac:dyDescent="0.3">
      <c r="A31" s="1"/>
      <c r="B31" s="27" t="s">
        <v>87</v>
      </c>
      <c r="C31" s="1"/>
      <c r="D31" s="1"/>
      <c r="E31" s="1"/>
    </row>
    <row r="32" spans="1:14" x14ac:dyDescent="0.3">
      <c r="E32" s="91"/>
      <c r="F32" s="1" t="s">
        <v>90</v>
      </c>
      <c r="G32" s="1"/>
      <c r="H32" s="1"/>
      <c r="I32" s="1"/>
      <c r="J32" s="1" t="s">
        <v>91</v>
      </c>
      <c r="K32" s="1"/>
      <c r="L32" s="1"/>
      <c r="M32" s="1"/>
    </row>
    <row r="33" spans="5:6" x14ac:dyDescent="0.3">
      <c r="E33" t="s">
        <v>89</v>
      </c>
    </row>
    <row r="35" spans="5:6" x14ac:dyDescent="0.3">
      <c r="F35" t="s">
        <v>94</v>
      </c>
    </row>
    <row r="37" spans="5:6" x14ac:dyDescent="0.3">
      <c r="F37" t="s">
        <v>99</v>
      </c>
    </row>
  </sheetData>
  <pageMargins left="0.7" right="0.7" top="0.75" bottom="0.75" header="0.3" footer="0.3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N31"/>
    </sheetView>
  </sheetViews>
  <sheetFormatPr baseColWidth="10" defaultRowHeight="14.4" x14ac:dyDescent="0.3"/>
  <cols>
    <col min="1" max="1" width="7.6640625" customWidth="1"/>
    <col min="3" max="3" width="6.88671875" customWidth="1"/>
    <col min="5" max="5" width="6.5546875" customWidth="1"/>
    <col min="7" max="7" width="6.6640625" customWidth="1"/>
    <col min="9" max="9" width="6.33203125" customWidth="1"/>
    <col min="10" max="10" width="20.109375" customWidth="1"/>
    <col min="11" max="11" width="6.88671875" customWidth="1"/>
    <col min="12" max="12" width="7.109375" customWidth="1"/>
    <col min="13" max="13" width="5.6640625" customWidth="1"/>
    <col min="14" max="14" width="7.5546875" customWidth="1"/>
  </cols>
  <sheetData>
    <row r="1" spans="1:22" x14ac:dyDescent="0.3">
      <c r="B1" s="1" t="s">
        <v>18</v>
      </c>
    </row>
    <row r="2" spans="1:22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6" t="s">
        <v>5</v>
      </c>
      <c r="G2" s="4" t="s">
        <v>4</v>
      </c>
      <c r="H2" s="4" t="s">
        <v>6</v>
      </c>
      <c r="I2" s="4" t="s">
        <v>4</v>
      </c>
      <c r="J2" s="4" t="s">
        <v>7</v>
      </c>
      <c r="K2" s="4" t="s">
        <v>4</v>
      </c>
      <c r="L2" s="4" t="s">
        <v>22</v>
      </c>
      <c r="M2" s="4" t="s">
        <v>4</v>
      </c>
      <c r="N2" s="4" t="s">
        <v>10</v>
      </c>
    </row>
    <row r="3" spans="1:22" x14ac:dyDescent="0.3">
      <c r="A3" s="74"/>
      <c r="B3" s="75"/>
      <c r="C3" s="120"/>
      <c r="D3" s="75" t="s">
        <v>37</v>
      </c>
      <c r="E3" s="120"/>
      <c r="F3" s="76"/>
      <c r="G3" s="74"/>
      <c r="H3" s="75"/>
      <c r="I3" s="120"/>
      <c r="J3" s="75" t="s">
        <v>37</v>
      </c>
      <c r="K3" s="120"/>
      <c r="L3" s="75"/>
      <c r="M3" s="74"/>
      <c r="N3" s="120"/>
    </row>
    <row r="4" spans="1:22" ht="40.799999999999997" x14ac:dyDescent="0.3">
      <c r="A4" s="77">
        <v>9.73</v>
      </c>
      <c r="B4" s="78"/>
      <c r="C4" s="121"/>
      <c r="D4" s="79" t="s">
        <v>38</v>
      </c>
      <c r="E4" s="121">
        <v>1.1299999999999999</v>
      </c>
      <c r="F4" s="80"/>
      <c r="G4" s="121"/>
      <c r="H4" s="78"/>
      <c r="I4" s="121"/>
      <c r="J4" s="79" t="s">
        <v>39</v>
      </c>
      <c r="K4" s="121">
        <v>1.1299999999999999</v>
      </c>
      <c r="L4" s="78"/>
      <c r="M4" s="77"/>
      <c r="N4" s="121">
        <f>M4+K4+I4+G4+E4+C4</f>
        <v>2.2599999999999998</v>
      </c>
    </row>
    <row r="5" spans="1:22" s="133" customFormat="1" ht="24.6" x14ac:dyDescent="0.3">
      <c r="A5" s="134"/>
      <c r="B5" s="135" t="s">
        <v>43</v>
      </c>
      <c r="C5" s="136"/>
      <c r="D5" s="135"/>
      <c r="E5" s="136"/>
      <c r="F5" s="135"/>
      <c r="G5" s="136"/>
      <c r="H5" s="135"/>
      <c r="I5" s="136"/>
      <c r="J5" s="135"/>
      <c r="K5" s="136"/>
      <c r="L5" s="135"/>
      <c r="M5" s="137"/>
      <c r="N5" s="136"/>
      <c r="O5" s="143"/>
      <c r="P5" s="143"/>
      <c r="Q5" s="143"/>
      <c r="R5" s="143"/>
      <c r="S5" s="143"/>
      <c r="T5" s="143"/>
      <c r="U5" s="143"/>
      <c r="V5" s="143"/>
    </row>
    <row r="6" spans="1:22" s="133" customFormat="1" ht="24.6" x14ac:dyDescent="0.3">
      <c r="A6" s="138">
        <v>4</v>
      </c>
      <c r="B6" s="139" t="s">
        <v>93</v>
      </c>
      <c r="C6" s="140">
        <v>0.92</v>
      </c>
      <c r="D6" s="141"/>
      <c r="E6" s="142"/>
      <c r="F6" s="139"/>
      <c r="G6" s="140"/>
      <c r="H6" s="139"/>
      <c r="I6" s="140"/>
      <c r="J6" s="139"/>
      <c r="K6" s="140"/>
      <c r="L6" s="141"/>
      <c r="M6" s="141"/>
      <c r="N6" s="140">
        <f>C6+E6+G6+I6+K6+M6</f>
        <v>0.92</v>
      </c>
      <c r="O6" s="143"/>
      <c r="P6" s="143"/>
      <c r="Q6" s="143"/>
      <c r="R6" s="143"/>
      <c r="S6" s="143"/>
      <c r="T6" s="143"/>
      <c r="U6" s="143"/>
      <c r="V6" s="143"/>
    </row>
    <row r="7" spans="1:22" x14ac:dyDescent="0.3">
      <c r="A7" s="19"/>
      <c r="B7" s="82"/>
      <c r="C7" s="120"/>
      <c r="D7" s="82"/>
      <c r="E7" s="120"/>
      <c r="F7" s="82" t="s">
        <v>45</v>
      </c>
      <c r="G7" s="120"/>
      <c r="H7" s="82"/>
      <c r="I7" s="120"/>
      <c r="J7" s="82"/>
      <c r="K7" s="120"/>
      <c r="L7" s="10"/>
      <c r="M7" s="10"/>
      <c r="N7" s="122"/>
    </row>
    <row r="8" spans="1:22" x14ac:dyDescent="0.3">
      <c r="A8" s="25">
        <v>4.5</v>
      </c>
      <c r="B8" s="84"/>
      <c r="C8" s="121"/>
      <c r="D8" s="84"/>
      <c r="E8" s="121"/>
      <c r="F8" s="84" t="s">
        <v>42</v>
      </c>
      <c r="G8" s="121">
        <v>1.03</v>
      </c>
      <c r="H8" s="84"/>
      <c r="I8" s="121"/>
      <c r="J8" s="84"/>
      <c r="K8" s="121"/>
      <c r="L8" s="15"/>
      <c r="M8" s="15"/>
      <c r="N8" s="123">
        <f t="shared" ref="N8" si="0">C8+E8+G8+I8+K8+M8</f>
        <v>1.03</v>
      </c>
    </row>
    <row r="9" spans="1:22" x14ac:dyDescent="0.3">
      <c r="A9" s="19"/>
      <c r="B9" s="129"/>
      <c r="C9" s="122"/>
      <c r="D9" s="129"/>
      <c r="E9" s="122"/>
      <c r="F9" s="129" t="s">
        <v>46</v>
      </c>
      <c r="G9" s="122"/>
      <c r="H9" s="129"/>
      <c r="I9" s="122"/>
      <c r="J9" s="129"/>
      <c r="K9" s="122"/>
      <c r="L9" s="129"/>
      <c r="M9" s="10"/>
      <c r="N9" s="122"/>
    </row>
    <row r="10" spans="1:22" x14ac:dyDescent="0.3">
      <c r="A10" s="25">
        <v>8</v>
      </c>
      <c r="B10" s="13"/>
      <c r="C10" s="123"/>
      <c r="D10" s="15"/>
      <c r="E10" s="125"/>
      <c r="F10" s="13"/>
      <c r="G10" s="123">
        <v>1.84</v>
      </c>
      <c r="H10" s="13"/>
      <c r="I10" s="123"/>
      <c r="J10" s="13"/>
      <c r="K10" s="123"/>
      <c r="L10" s="13"/>
      <c r="M10" s="15"/>
      <c r="N10" s="123">
        <f>C10+E10+G10+I10+K10+M10</f>
        <v>1.84</v>
      </c>
    </row>
    <row r="11" spans="1:22" x14ac:dyDescent="0.3">
      <c r="A11" s="71"/>
      <c r="B11" s="23" t="s">
        <v>47</v>
      </c>
      <c r="C11" s="124"/>
      <c r="D11" s="23"/>
      <c r="E11" s="124"/>
      <c r="F11" s="72"/>
      <c r="G11" s="128"/>
      <c r="H11" s="23" t="s">
        <v>48</v>
      </c>
      <c r="I11" s="128"/>
      <c r="J11" s="72"/>
      <c r="K11" s="128"/>
      <c r="L11" s="23"/>
      <c r="M11" s="23"/>
      <c r="N11" s="128"/>
    </row>
    <row r="12" spans="1:22" x14ac:dyDescent="0.3">
      <c r="A12" s="71">
        <v>9.5</v>
      </c>
      <c r="B12" s="23" t="s">
        <v>41</v>
      </c>
      <c r="C12" s="124">
        <v>0.33</v>
      </c>
      <c r="D12" s="23"/>
      <c r="E12" s="124"/>
      <c r="F12" s="72"/>
      <c r="G12" s="128"/>
      <c r="H12" s="23" t="s">
        <v>42</v>
      </c>
      <c r="I12" s="128">
        <v>1.86</v>
      </c>
      <c r="J12" s="72"/>
      <c r="K12" s="128"/>
      <c r="L12" s="23"/>
      <c r="M12" s="23"/>
      <c r="N12" s="128">
        <v>2.19</v>
      </c>
    </row>
    <row r="13" spans="1:22" x14ac:dyDescent="0.3">
      <c r="A13" s="19"/>
      <c r="B13" s="8"/>
      <c r="C13" s="122"/>
      <c r="D13" s="10"/>
      <c r="E13" s="126"/>
      <c r="F13" s="8" t="s">
        <v>49</v>
      </c>
      <c r="G13" s="122"/>
      <c r="H13" s="8"/>
      <c r="I13" s="122"/>
      <c r="J13" s="8"/>
      <c r="K13" s="122"/>
      <c r="L13" s="10"/>
      <c r="M13" s="10"/>
      <c r="N13" s="122"/>
    </row>
    <row r="14" spans="1:22" x14ac:dyDescent="0.3">
      <c r="A14" s="25">
        <v>6.63</v>
      </c>
      <c r="B14" s="13"/>
      <c r="C14" s="123"/>
      <c r="D14" s="15"/>
      <c r="E14" s="127"/>
      <c r="F14" s="13" t="s">
        <v>42</v>
      </c>
      <c r="G14" s="123">
        <v>1.53</v>
      </c>
      <c r="H14" s="13"/>
      <c r="I14" s="123"/>
      <c r="J14" s="13"/>
      <c r="K14" s="123"/>
      <c r="L14" s="15"/>
      <c r="M14" s="15"/>
      <c r="N14" s="123">
        <f>C14+E14+G14+I14+K14+M14</f>
        <v>1.53</v>
      </c>
    </row>
    <row r="15" spans="1:22" ht="21.6" x14ac:dyDescent="0.3">
      <c r="A15" s="19"/>
      <c r="B15" s="8" t="s">
        <v>50</v>
      </c>
      <c r="C15" s="122"/>
      <c r="D15" s="8"/>
      <c r="E15" s="126"/>
      <c r="F15" s="8"/>
      <c r="G15" s="122"/>
      <c r="H15" s="8" t="s">
        <v>50</v>
      </c>
      <c r="I15" s="122"/>
      <c r="J15" s="8"/>
      <c r="K15" s="122"/>
      <c r="L15" s="10"/>
      <c r="M15" s="10"/>
      <c r="N15" s="122"/>
    </row>
    <row r="16" spans="1:22" ht="52.2" x14ac:dyDescent="0.3">
      <c r="A16" s="25">
        <v>8.98</v>
      </c>
      <c r="B16" s="13" t="s">
        <v>41</v>
      </c>
      <c r="C16" s="123">
        <v>0.56999999999999995</v>
      </c>
      <c r="D16" s="13"/>
      <c r="E16" s="127"/>
      <c r="F16" s="13"/>
      <c r="G16" s="123"/>
      <c r="H16" s="13" t="s">
        <v>51</v>
      </c>
      <c r="I16" s="123">
        <v>1.5</v>
      </c>
      <c r="J16" s="13"/>
      <c r="K16" s="123"/>
      <c r="L16" s="15"/>
      <c r="M16" s="15"/>
      <c r="N16" s="123">
        <f>C16+E16+G16+I16+K16</f>
        <v>2.0699999999999998</v>
      </c>
    </row>
    <row r="17" spans="1:14" ht="24.6" x14ac:dyDescent="0.3">
      <c r="A17" s="105"/>
      <c r="B17" s="36"/>
      <c r="C17" s="106"/>
      <c r="D17" s="36" t="s">
        <v>79</v>
      </c>
      <c r="E17" s="106"/>
      <c r="F17" s="36"/>
      <c r="G17" s="106"/>
      <c r="H17" s="36"/>
      <c r="I17" s="106"/>
      <c r="J17" s="36" t="s">
        <v>79</v>
      </c>
      <c r="K17" s="106"/>
      <c r="L17" s="36"/>
      <c r="M17" s="107"/>
      <c r="N17" s="103"/>
    </row>
    <row r="18" spans="1:14" ht="17.399999999999999" x14ac:dyDescent="0.3">
      <c r="A18" s="108">
        <v>11.13</v>
      </c>
      <c r="B18" s="38"/>
      <c r="C18" s="109"/>
      <c r="D18" s="119" t="s">
        <v>61</v>
      </c>
      <c r="E18" s="109">
        <v>2</v>
      </c>
      <c r="F18" s="38"/>
      <c r="G18" s="109"/>
      <c r="H18" s="38"/>
      <c r="I18" s="109"/>
      <c r="J18" s="119" t="s">
        <v>64</v>
      </c>
      <c r="K18" s="109">
        <v>0.56999999999999995</v>
      </c>
      <c r="L18" s="38"/>
      <c r="M18" s="110"/>
      <c r="N18" s="104">
        <f>M18+K18+I18+G18+E18+C18</f>
        <v>2.57</v>
      </c>
    </row>
    <row r="19" spans="1:14" ht="24.6" x14ac:dyDescent="0.3">
      <c r="A19" s="105"/>
      <c r="B19" s="36"/>
      <c r="C19" s="106"/>
      <c r="D19" s="36" t="s">
        <v>80</v>
      </c>
      <c r="E19" s="106"/>
      <c r="F19" s="36"/>
      <c r="G19" s="106"/>
      <c r="H19" s="36"/>
      <c r="I19" s="106"/>
      <c r="J19" s="36" t="s">
        <v>80</v>
      </c>
      <c r="K19" s="106"/>
      <c r="L19" s="36"/>
      <c r="M19" s="107"/>
      <c r="N19" s="103"/>
    </row>
    <row r="20" spans="1:14" ht="17.399999999999999" x14ac:dyDescent="0.3">
      <c r="A20" s="108">
        <v>11.13</v>
      </c>
      <c r="B20" s="38"/>
      <c r="C20" s="109"/>
      <c r="D20" s="119" t="s">
        <v>81</v>
      </c>
      <c r="E20" s="109">
        <v>2</v>
      </c>
      <c r="F20" s="38"/>
      <c r="G20" s="109"/>
      <c r="H20" s="38"/>
      <c r="I20" s="109"/>
      <c r="J20" s="119" t="s">
        <v>64</v>
      </c>
      <c r="K20" s="109">
        <v>0.56999999999999995</v>
      </c>
      <c r="L20" s="38"/>
      <c r="M20" s="110"/>
      <c r="N20" s="104">
        <f>M20+K20+I20+G20+E20+C20</f>
        <v>2.57</v>
      </c>
    </row>
    <row r="21" spans="1:14" ht="36.6" x14ac:dyDescent="0.3">
      <c r="A21" s="105"/>
      <c r="B21" s="36"/>
      <c r="C21" s="106"/>
      <c r="D21" s="36" t="s">
        <v>82</v>
      </c>
      <c r="E21" s="106"/>
      <c r="F21" s="36"/>
      <c r="G21" s="106"/>
      <c r="H21" s="36"/>
      <c r="I21" s="106"/>
      <c r="J21" s="36"/>
      <c r="K21" s="106"/>
      <c r="L21" s="36"/>
      <c r="M21" s="107"/>
      <c r="N21" s="103"/>
    </row>
    <row r="22" spans="1:14" ht="25.2" x14ac:dyDescent="0.3">
      <c r="A22" s="108">
        <v>2.16</v>
      </c>
      <c r="B22" s="38"/>
      <c r="C22" s="109"/>
      <c r="D22" s="119" t="s">
        <v>83</v>
      </c>
      <c r="E22" s="109">
        <v>0.5</v>
      </c>
      <c r="F22" s="38"/>
      <c r="G22" s="109"/>
      <c r="H22" s="38"/>
      <c r="I22" s="109"/>
      <c r="J22" s="38"/>
      <c r="K22" s="109"/>
      <c r="L22" s="38"/>
      <c r="M22" s="110"/>
      <c r="N22" s="104">
        <f>M22+K22+I22+G22+E22+C22</f>
        <v>0.5</v>
      </c>
    </row>
    <row r="23" spans="1:14" ht="21.6" x14ac:dyDescent="0.3">
      <c r="A23" s="105"/>
      <c r="B23" s="8" t="s">
        <v>60</v>
      </c>
      <c r="C23" s="130"/>
      <c r="D23" s="8"/>
      <c r="E23" s="130"/>
      <c r="F23" s="8"/>
      <c r="G23" s="130"/>
      <c r="H23" s="8" t="s">
        <v>60</v>
      </c>
      <c r="I23" s="130"/>
      <c r="J23" s="8"/>
      <c r="K23" s="130"/>
      <c r="L23" s="8"/>
      <c r="M23" s="131"/>
      <c r="N23" s="122"/>
    </row>
    <row r="24" spans="1:14" ht="21.6" x14ac:dyDescent="0.3">
      <c r="A24" s="108">
        <v>11.13</v>
      </c>
      <c r="B24" s="13" t="s">
        <v>61</v>
      </c>
      <c r="C24" s="125">
        <v>2</v>
      </c>
      <c r="D24" s="13"/>
      <c r="E24" s="125"/>
      <c r="F24" s="13"/>
      <c r="G24" s="125"/>
      <c r="H24" s="13" t="s">
        <v>63</v>
      </c>
      <c r="I24" s="125">
        <v>0.56999999999999995</v>
      </c>
      <c r="J24" s="13"/>
      <c r="K24" s="125"/>
      <c r="L24" s="13"/>
      <c r="M24" s="132"/>
      <c r="N24" s="123">
        <f>M24+K24+I24+G24+E24+C24</f>
        <v>2.57</v>
      </c>
    </row>
    <row r="25" spans="1:14" ht="21.6" x14ac:dyDescent="0.3">
      <c r="A25" s="105"/>
      <c r="B25" s="8" t="s">
        <v>62</v>
      </c>
      <c r="C25" s="130"/>
      <c r="D25" s="8"/>
      <c r="E25" s="130"/>
      <c r="F25" s="8"/>
      <c r="G25" s="130"/>
      <c r="H25" s="8" t="s">
        <v>62</v>
      </c>
      <c r="I25" s="130"/>
      <c r="J25" s="8"/>
      <c r="K25" s="130"/>
      <c r="L25" s="8"/>
      <c r="M25" s="131"/>
      <c r="N25" s="122"/>
    </row>
    <row r="26" spans="1:14" ht="21.6" x14ac:dyDescent="0.3">
      <c r="A26" s="108">
        <v>11.13</v>
      </c>
      <c r="B26" s="13" t="s">
        <v>64</v>
      </c>
      <c r="C26" s="125">
        <v>0.56999999999999995</v>
      </c>
      <c r="D26" s="13"/>
      <c r="E26" s="125"/>
      <c r="F26" s="13"/>
      <c r="G26" s="125"/>
      <c r="H26" s="13" t="s">
        <v>61</v>
      </c>
      <c r="I26" s="125">
        <v>2</v>
      </c>
      <c r="J26" s="13"/>
      <c r="K26" s="125"/>
      <c r="L26" s="13"/>
      <c r="M26" s="132"/>
      <c r="N26" s="123">
        <f>M26+K26+I26+G26+E26+C26</f>
        <v>2.57</v>
      </c>
    </row>
    <row r="27" spans="1:14" x14ac:dyDescent="0.3">
      <c r="A27" s="89">
        <f>SUM(A3:A26)</f>
        <v>98.02</v>
      </c>
      <c r="B27" s="25" t="s">
        <v>10</v>
      </c>
      <c r="C27" s="123">
        <f>SUM(C3:C26)</f>
        <v>4.3899999999999997</v>
      </c>
      <c r="D27" s="37"/>
      <c r="E27" s="123">
        <f>SUM(E3:E26)</f>
        <v>5.63</v>
      </c>
      <c r="F27" s="90"/>
      <c r="G27" s="123">
        <f>SUM(G3:G26)</f>
        <v>4.4000000000000004</v>
      </c>
      <c r="H27" s="25"/>
      <c r="I27" s="123">
        <f>SUM(I3:I26)</f>
        <v>5.93</v>
      </c>
      <c r="J27" s="25"/>
      <c r="K27" s="123">
        <f>SUM(K3:K26)</f>
        <v>2.2699999999999996</v>
      </c>
      <c r="L27" s="37"/>
      <c r="M27" s="25">
        <f>SUM(M3:M16)</f>
        <v>0</v>
      </c>
      <c r="N27" s="123">
        <f>SUM(N3:N26)</f>
        <v>22.62</v>
      </c>
    </row>
    <row r="28" spans="1:14" x14ac:dyDescent="0.3">
      <c r="A28" s="1"/>
      <c r="B28" s="1"/>
      <c r="C28" s="1"/>
      <c r="D28" s="1"/>
      <c r="E28" s="1"/>
      <c r="F28" s="91"/>
      <c r="G28" s="1"/>
      <c r="H28" s="1"/>
      <c r="I28" s="1"/>
      <c r="J28" s="27"/>
      <c r="K28" s="1"/>
      <c r="L28" s="1"/>
      <c r="M28" s="1"/>
      <c r="N28" s="1"/>
    </row>
    <row r="29" spans="1:14" x14ac:dyDescent="0.3">
      <c r="A29" s="1"/>
      <c r="B29" s="1" t="s">
        <v>17</v>
      </c>
      <c r="C29" s="1"/>
      <c r="D29" s="1"/>
      <c r="E29" s="1"/>
      <c r="F29" s="91"/>
      <c r="G29" s="1"/>
      <c r="H29" s="1" t="s">
        <v>16</v>
      </c>
      <c r="I29" s="1"/>
      <c r="J29" s="27"/>
      <c r="K29" s="92">
        <f>N27*4.33</f>
        <v>97.944600000000008</v>
      </c>
      <c r="M29" s="92"/>
      <c r="N29" s="1"/>
    </row>
    <row r="30" spans="1:14" x14ac:dyDescent="0.3">
      <c r="A30" s="1"/>
      <c r="B30" s="1" t="s">
        <v>19</v>
      </c>
      <c r="C30" s="1"/>
      <c r="D30" s="1"/>
      <c r="E30" s="54"/>
      <c r="F30" s="93">
        <v>44820</v>
      </c>
      <c r="G30" s="1"/>
      <c r="H30" s="1"/>
      <c r="I30" s="1"/>
      <c r="J30" s="1"/>
      <c r="K30" s="1"/>
      <c r="L30" s="1"/>
      <c r="M30" s="1"/>
      <c r="N30" s="1"/>
    </row>
    <row r="31" spans="1:14" x14ac:dyDescent="0.3">
      <c r="A31" s="1"/>
      <c r="B31" s="27" t="s">
        <v>87</v>
      </c>
      <c r="C31" s="1"/>
      <c r="D31" s="1"/>
      <c r="E31" s="1"/>
    </row>
    <row r="32" spans="1:14" x14ac:dyDescent="0.3">
      <c r="E32" s="91"/>
      <c r="F32" s="1" t="s">
        <v>90</v>
      </c>
      <c r="G32" s="1"/>
      <c r="H32" s="1"/>
      <c r="I32" s="1"/>
      <c r="J32" s="1" t="s">
        <v>91</v>
      </c>
      <c r="K32" s="1"/>
      <c r="L32" s="1"/>
      <c r="M32" s="1"/>
    </row>
    <row r="33" spans="5:6" x14ac:dyDescent="0.3">
      <c r="E33" t="s">
        <v>89</v>
      </c>
    </row>
    <row r="35" spans="5:6" x14ac:dyDescent="0.3">
      <c r="F35" t="s">
        <v>92</v>
      </c>
    </row>
  </sheetData>
  <pageMargins left="0.7" right="0.7" top="0.75" bottom="0.75" header="0.3" footer="0.3"/>
  <pageSetup paperSize="9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sqref="A1:N33"/>
    </sheetView>
  </sheetViews>
  <sheetFormatPr baseColWidth="10" defaultRowHeight="14.4" x14ac:dyDescent="0.3"/>
  <cols>
    <col min="1" max="1" width="6.88671875" customWidth="1"/>
    <col min="2" max="2" width="18.5546875" customWidth="1"/>
    <col min="3" max="3" width="5.44140625" customWidth="1"/>
    <col min="4" max="4" width="18.88671875" customWidth="1"/>
    <col min="5" max="5" width="5.109375" customWidth="1"/>
    <col min="6" max="6" width="12.109375" customWidth="1"/>
    <col min="7" max="7" width="5.6640625" customWidth="1"/>
    <col min="8" max="8" width="18.6640625" customWidth="1"/>
    <col min="9" max="9" width="5.109375" customWidth="1"/>
    <col min="10" max="10" width="16.5546875" customWidth="1"/>
    <col min="11" max="11" width="5.88671875" customWidth="1"/>
    <col min="12" max="12" width="3.44140625" customWidth="1"/>
    <col min="13" max="13" width="2.5546875" customWidth="1"/>
    <col min="14" max="14" width="5.88671875" customWidth="1"/>
  </cols>
  <sheetData>
    <row r="1" spans="1:14" x14ac:dyDescent="0.3">
      <c r="B1" s="1" t="s">
        <v>18</v>
      </c>
    </row>
    <row r="2" spans="1:14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6" t="s">
        <v>5</v>
      </c>
      <c r="G2" s="4" t="s">
        <v>4</v>
      </c>
      <c r="H2" s="4" t="s">
        <v>6</v>
      </c>
      <c r="I2" s="4" t="s">
        <v>4</v>
      </c>
      <c r="J2" s="4" t="s">
        <v>7</v>
      </c>
      <c r="K2" s="4" t="s">
        <v>4</v>
      </c>
      <c r="L2" s="4" t="s">
        <v>22</v>
      </c>
      <c r="M2" s="4" t="s">
        <v>4</v>
      </c>
      <c r="N2" s="4" t="s">
        <v>10</v>
      </c>
    </row>
    <row r="3" spans="1:14" x14ac:dyDescent="0.3">
      <c r="A3" s="74"/>
      <c r="B3" s="75"/>
      <c r="C3" s="120"/>
      <c r="D3" s="75" t="s">
        <v>37</v>
      </c>
      <c r="E3" s="120"/>
      <c r="F3" s="76"/>
      <c r="G3" s="74"/>
      <c r="H3" s="75"/>
      <c r="I3" s="120"/>
      <c r="J3" s="75" t="s">
        <v>37</v>
      </c>
      <c r="K3" s="120"/>
      <c r="L3" s="75"/>
      <c r="M3" s="74"/>
      <c r="N3" s="120"/>
    </row>
    <row r="4" spans="1:14" ht="28.5" customHeight="1" x14ac:dyDescent="0.3">
      <c r="A4" s="77">
        <v>9.73</v>
      </c>
      <c r="B4" s="78"/>
      <c r="C4" s="121"/>
      <c r="D4" s="79" t="s">
        <v>38</v>
      </c>
      <c r="E4" s="121">
        <v>1.1299999999999999</v>
      </c>
      <c r="F4" s="80"/>
      <c r="G4" s="121"/>
      <c r="H4" s="78"/>
      <c r="I4" s="121"/>
      <c r="J4" s="79" t="s">
        <v>39</v>
      </c>
      <c r="K4" s="121">
        <v>1.1299999999999999</v>
      </c>
      <c r="L4" s="78"/>
      <c r="M4" s="77"/>
      <c r="N4" s="121">
        <f>M4+K4+I4+G4+E4+C4</f>
        <v>2.2599999999999998</v>
      </c>
    </row>
    <row r="5" spans="1:14" ht="15.75" customHeight="1" x14ac:dyDescent="0.3">
      <c r="A5" s="7"/>
      <c r="B5" s="115" t="s">
        <v>43</v>
      </c>
      <c r="C5" s="103"/>
      <c r="D5" s="115"/>
      <c r="E5" s="103"/>
      <c r="F5" s="115"/>
      <c r="G5" s="103"/>
      <c r="H5" s="115" t="s">
        <v>43</v>
      </c>
      <c r="I5" s="103"/>
      <c r="J5" s="115"/>
      <c r="K5" s="103"/>
      <c r="L5" s="115"/>
      <c r="M5" s="9"/>
      <c r="N5" s="103"/>
    </row>
    <row r="6" spans="1:14" x14ac:dyDescent="0.3">
      <c r="A6" s="12">
        <v>8</v>
      </c>
      <c r="B6" s="38" t="s">
        <v>42</v>
      </c>
      <c r="C6" s="104">
        <v>1.34</v>
      </c>
      <c r="D6" s="14"/>
      <c r="E6" s="109"/>
      <c r="F6" s="38"/>
      <c r="G6" s="104"/>
      <c r="H6" s="38" t="s">
        <v>41</v>
      </c>
      <c r="I6" s="104">
        <v>0.5</v>
      </c>
      <c r="J6" s="38"/>
      <c r="K6" s="104"/>
      <c r="L6" s="14"/>
      <c r="M6" s="14"/>
      <c r="N6" s="104">
        <f>C6+E6+G6+I6+K6+M6</f>
        <v>1.84</v>
      </c>
    </row>
    <row r="7" spans="1:14" x14ac:dyDescent="0.3">
      <c r="A7" s="19"/>
      <c r="B7" s="82"/>
      <c r="C7" s="120"/>
      <c r="D7" s="82"/>
      <c r="E7" s="120"/>
      <c r="F7" s="82" t="s">
        <v>45</v>
      </c>
      <c r="G7" s="120"/>
      <c r="H7" s="82"/>
      <c r="I7" s="120"/>
      <c r="J7" s="82"/>
      <c r="K7" s="120"/>
      <c r="L7" s="10"/>
      <c r="M7" s="10"/>
      <c r="N7" s="122"/>
    </row>
    <row r="8" spans="1:14" x14ac:dyDescent="0.3">
      <c r="A8" s="25">
        <v>4.5</v>
      </c>
      <c r="B8" s="84"/>
      <c r="C8" s="121"/>
      <c r="D8" s="84"/>
      <c r="E8" s="121"/>
      <c r="F8" s="84" t="s">
        <v>42</v>
      </c>
      <c r="G8" s="121">
        <v>1.03</v>
      </c>
      <c r="H8" s="84"/>
      <c r="I8" s="121"/>
      <c r="J8" s="84"/>
      <c r="K8" s="121"/>
      <c r="L8" s="15"/>
      <c r="M8" s="15"/>
      <c r="N8" s="123">
        <f t="shared" ref="N8" si="0">C8+E8+G8+I8+K8+M8</f>
        <v>1.03</v>
      </c>
    </row>
    <row r="9" spans="1:14" x14ac:dyDescent="0.3">
      <c r="A9" s="19"/>
      <c r="B9" s="118"/>
      <c r="C9" s="122"/>
      <c r="D9" s="118"/>
      <c r="E9" s="122"/>
      <c r="F9" s="118" t="s">
        <v>46</v>
      </c>
      <c r="G9" s="122"/>
      <c r="H9" s="118"/>
      <c r="I9" s="122"/>
      <c r="J9" s="118"/>
      <c r="K9" s="122"/>
      <c r="L9" s="118"/>
      <c r="M9" s="10"/>
      <c r="N9" s="122"/>
    </row>
    <row r="10" spans="1:14" x14ac:dyDescent="0.3">
      <c r="A10" s="25">
        <v>8</v>
      </c>
      <c r="B10" s="13"/>
      <c r="C10" s="123"/>
      <c r="D10" s="15"/>
      <c r="E10" s="125"/>
      <c r="F10" s="13"/>
      <c r="G10" s="123">
        <v>1.84</v>
      </c>
      <c r="H10" s="13"/>
      <c r="I10" s="123"/>
      <c r="J10" s="13"/>
      <c r="K10" s="123"/>
      <c r="L10" s="13"/>
      <c r="M10" s="15"/>
      <c r="N10" s="123">
        <f>C10+E10+G10+I10+K10+M10</f>
        <v>1.84</v>
      </c>
    </row>
    <row r="11" spans="1:14" x14ac:dyDescent="0.3">
      <c r="A11" s="71"/>
      <c r="B11" s="23" t="s">
        <v>47</v>
      </c>
      <c r="C11" s="124"/>
      <c r="D11" s="23"/>
      <c r="E11" s="124"/>
      <c r="F11" s="72"/>
      <c r="G11" s="128"/>
      <c r="H11" s="23" t="s">
        <v>48</v>
      </c>
      <c r="I11" s="128"/>
      <c r="J11" s="72"/>
      <c r="K11" s="128"/>
      <c r="L11" s="23"/>
      <c r="M11" s="23"/>
      <c r="N11" s="128"/>
    </row>
    <row r="12" spans="1:14" x14ac:dyDescent="0.3">
      <c r="A12" s="71">
        <v>9.5</v>
      </c>
      <c r="B12" s="23" t="s">
        <v>41</v>
      </c>
      <c r="C12" s="124">
        <v>0.33</v>
      </c>
      <c r="D12" s="23"/>
      <c r="E12" s="124"/>
      <c r="F12" s="72"/>
      <c r="G12" s="128"/>
      <c r="H12" s="23" t="s">
        <v>42</v>
      </c>
      <c r="I12" s="128">
        <v>1.86</v>
      </c>
      <c r="J12" s="72"/>
      <c r="K12" s="128"/>
      <c r="L12" s="23"/>
      <c r="M12" s="23"/>
      <c r="N12" s="128">
        <v>2.19</v>
      </c>
    </row>
    <row r="13" spans="1:14" ht="12.75" customHeight="1" x14ac:dyDescent="0.3">
      <c r="A13" s="19"/>
      <c r="B13" s="8"/>
      <c r="C13" s="122"/>
      <c r="D13" s="10"/>
      <c r="E13" s="126"/>
      <c r="F13" s="8" t="s">
        <v>49</v>
      </c>
      <c r="G13" s="122"/>
      <c r="H13" s="8"/>
      <c r="I13" s="122"/>
      <c r="J13" s="8"/>
      <c r="K13" s="122"/>
      <c r="L13" s="10"/>
      <c r="M13" s="10"/>
      <c r="N13" s="122"/>
    </row>
    <row r="14" spans="1:14" x14ac:dyDescent="0.3">
      <c r="A14" s="25">
        <v>6.63</v>
      </c>
      <c r="B14" s="13"/>
      <c r="C14" s="123"/>
      <c r="D14" s="15"/>
      <c r="E14" s="127"/>
      <c r="F14" s="13" t="s">
        <v>42</v>
      </c>
      <c r="G14" s="123">
        <v>1.53</v>
      </c>
      <c r="H14" s="13"/>
      <c r="I14" s="123"/>
      <c r="J14" s="13"/>
      <c r="K14" s="123"/>
      <c r="L14" s="15"/>
      <c r="M14" s="15"/>
      <c r="N14" s="123">
        <f>C14+E14+G14+I14+K14+M14</f>
        <v>1.53</v>
      </c>
    </row>
    <row r="15" spans="1:14" ht="11.25" customHeight="1" x14ac:dyDescent="0.3">
      <c r="A15" s="19"/>
      <c r="B15" s="8" t="s">
        <v>50</v>
      </c>
      <c r="C15" s="122"/>
      <c r="D15" s="8"/>
      <c r="E15" s="126"/>
      <c r="F15" s="8"/>
      <c r="G15" s="122"/>
      <c r="H15" s="8" t="s">
        <v>50</v>
      </c>
      <c r="I15" s="122"/>
      <c r="J15" s="8"/>
      <c r="K15" s="122"/>
      <c r="L15" s="10"/>
      <c r="M15" s="10"/>
      <c r="N15" s="122"/>
    </row>
    <row r="16" spans="1:14" ht="34.5" customHeight="1" x14ac:dyDescent="0.3">
      <c r="A16" s="25">
        <v>8.98</v>
      </c>
      <c r="B16" s="13" t="s">
        <v>41</v>
      </c>
      <c r="C16" s="123">
        <v>0.56999999999999995</v>
      </c>
      <c r="D16" s="13"/>
      <c r="E16" s="127"/>
      <c r="F16" s="13"/>
      <c r="G16" s="123"/>
      <c r="H16" s="13" t="s">
        <v>51</v>
      </c>
      <c r="I16" s="123">
        <v>1.5</v>
      </c>
      <c r="J16" s="13"/>
      <c r="K16" s="123"/>
      <c r="L16" s="15"/>
      <c r="M16" s="15"/>
      <c r="N16" s="123">
        <f>C16+E16+G16+I16+K16</f>
        <v>2.0699999999999998</v>
      </c>
    </row>
    <row r="17" spans="1:14" ht="24.75" customHeight="1" x14ac:dyDescent="0.3">
      <c r="A17" s="105"/>
      <c r="B17" s="36"/>
      <c r="C17" s="106"/>
      <c r="D17" s="36" t="s">
        <v>79</v>
      </c>
      <c r="E17" s="106"/>
      <c r="F17" s="36"/>
      <c r="G17" s="106"/>
      <c r="H17" s="36"/>
      <c r="I17" s="106"/>
      <c r="J17" s="36" t="s">
        <v>79</v>
      </c>
      <c r="K17" s="106"/>
      <c r="L17" s="36"/>
      <c r="M17" s="107"/>
      <c r="N17" s="103"/>
    </row>
    <row r="18" spans="1:14" ht="19.5" customHeight="1" x14ac:dyDescent="0.3">
      <c r="A18" s="108">
        <v>11.13</v>
      </c>
      <c r="B18" s="38"/>
      <c r="C18" s="109"/>
      <c r="D18" s="119" t="s">
        <v>61</v>
      </c>
      <c r="E18" s="109">
        <v>2</v>
      </c>
      <c r="F18" s="38"/>
      <c r="G18" s="109"/>
      <c r="H18" s="38"/>
      <c r="I18" s="109"/>
      <c r="J18" s="119" t="s">
        <v>64</v>
      </c>
      <c r="K18" s="109">
        <v>0.56999999999999995</v>
      </c>
      <c r="L18" s="38"/>
      <c r="M18" s="110"/>
      <c r="N18" s="104">
        <f>M18+K18+I18+G18+E18+C18</f>
        <v>2.57</v>
      </c>
    </row>
    <row r="19" spans="1:14" ht="13.5" customHeight="1" x14ac:dyDescent="0.3">
      <c r="A19" s="105"/>
      <c r="B19" s="36"/>
      <c r="C19" s="106"/>
      <c r="D19" s="36" t="s">
        <v>80</v>
      </c>
      <c r="E19" s="106"/>
      <c r="F19" s="36"/>
      <c r="G19" s="106"/>
      <c r="H19" s="36"/>
      <c r="I19" s="106"/>
      <c r="J19" s="36" t="s">
        <v>80</v>
      </c>
      <c r="K19" s="106"/>
      <c r="L19" s="36"/>
      <c r="M19" s="107"/>
      <c r="N19" s="103"/>
    </row>
    <row r="20" spans="1:14" ht="18" customHeight="1" x14ac:dyDescent="0.3">
      <c r="A20" s="108">
        <v>11.13</v>
      </c>
      <c r="B20" s="38"/>
      <c r="C20" s="109"/>
      <c r="D20" s="119" t="s">
        <v>81</v>
      </c>
      <c r="E20" s="109">
        <v>2</v>
      </c>
      <c r="F20" s="38"/>
      <c r="G20" s="109"/>
      <c r="H20" s="38"/>
      <c r="I20" s="109"/>
      <c r="J20" s="119" t="s">
        <v>64</v>
      </c>
      <c r="K20" s="109">
        <v>0.56999999999999995</v>
      </c>
      <c r="L20" s="38"/>
      <c r="M20" s="110"/>
      <c r="N20" s="104">
        <f>M20+K20+I20+G20+E20+C20</f>
        <v>2.57</v>
      </c>
    </row>
    <row r="21" spans="1:14" ht="24" customHeight="1" x14ac:dyDescent="0.3">
      <c r="A21" s="105"/>
      <c r="B21" s="36"/>
      <c r="C21" s="106"/>
      <c r="D21" s="36" t="s">
        <v>82</v>
      </c>
      <c r="E21" s="106"/>
      <c r="F21" s="36"/>
      <c r="G21" s="106"/>
      <c r="H21" s="36"/>
      <c r="I21" s="106"/>
      <c r="J21" s="36"/>
      <c r="K21" s="106"/>
      <c r="L21" s="36"/>
      <c r="M21" s="107"/>
      <c r="N21" s="103"/>
    </row>
    <row r="22" spans="1:14" ht="17.25" customHeight="1" x14ac:dyDescent="0.3">
      <c r="A22" s="108">
        <v>2.16</v>
      </c>
      <c r="B22" s="38"/>
      <c r="C22" s="109"/>
      <c r="D22" s="119" t="s">
        <v>83</v>
      </c>
      <c r="E22" s="109">
        <v>0.5</v>
      </c>
      <c r="F22" s="38"/>
      <c r="G22" s="109"/>
      <c r="H22" s="38"/>
      <c r="I22" s="109"/>
      <c r="J22" s="38"/>
      <c r="K22" s="109"/>
      <c r="L22" s="38"/>
      <c r="M22" s="110"/>
      <c r="N22" s="104">
        <f>M22+K22+I22+G22+E22+C22</f>
        <v>0.5</v>
      </c>
    </row>
    <row r="23" spans="1:14" ht="15.75" customHeight="1" x14ac:dyDescent="0.3">
      <c r="A23" s="105"/>
      <c r="B23" s="8" t="s">
        <v>60</v>
      </c>
      <c r="C23" s="130"/>
      <c r="D23" s="8"/>
      <c r="E23" s="130"/>
      <c r="F23" s="8"/>
      <c r="G23" s="130"/>
      <c r="H23" s="8" t="s">
        <v>60</v>
      </c>
      <c r="I23" s="130"/>
      <c r="J23" s="8"/>
      <c r="K23" s="130"/>
      <c r="L23" s="8"/>
      <c r="M23" s="131"/>
      <c r="N23" s="122"/>
    </row>
    <row r="24" spans="1:14" ht="21.75" customHeight="1" x14ac:dyDescent="0.3">
      <c r="A24" s="108">
        <v>11.13</v>
      </c>
      <c r="B24" s="13" t="s">
        <v>61</v>
      </c>
      <c r="C24" s="125">
        <v>2</v>
      </c>
      <c r="D24" s="13"/>
      <c r="E24" s="125"/>
      <c r="F24" s="13"/>
      <c r="G24" s="125"/>
      <c r="H24" s="13" t="s">
        <v>63</v>
      </c>
      <c r="I24" s="125">
        <v>0.56999999999999995</v>
      </c>
      <c r="J24" s="13"/>
      <c r="K24" s="125"/>
      <c r="L24" s="13"/>
      <c r="M24" s="132"/>
      <c r="N24" s="123">
        <f>M24+K24+I24+G24+E24+C24</f>
        <v>2.57</v>
      </c>
    </row>
    <row r="25" spans="1:14" ht="16.5" customHeight="1" x14ac:dyDescent="0.3">
      <c r="A25" s="105"/>
      <c r="B25" s="8" t="s">
        <v>62</v>
      </c>
      <c r="C25" s="130"/>
      <c r="D25" s="8"/>
      <c r="E25" s="130"/>
      <c r="F25" s="8"/>
      <c r="G25" s="130"/>
      <c r="H25" s="8" t="s">
        <v>62</v>
      </c>
      <c r="I25" s="130"/>
      <c r="J25" s="8"/>
      <c r="K25" s="130"/>
      <c r="L25" s="8"/>
      <c r="M25" s="131"/>
      <c r="N25" s="122"/>
    </row>
    <row r="26" spans="1:14" ht="26.25" customHeight="1" x14ac:dyDescent="0.3">
      <c r="A26" s="108">
        <v>11.13</v>
      </c>
      <c r="B26" s="13" t="s">
        <v>64</v>
      </c>
      <c r="C26" s="125">
        <v>0.56999999999999995</v>
      </c>
      <c r="D26" s="13"/>
      <c r="E26" s="125"/>
      <c r="F26" s="13"/>
      <c r="G26" s="125"/>
      <c r="H26" s="13" t="s">
        <v>61</v>
      </c>
      <c r="I26" s="125">
        <v>2</v>
      </c>
      <c r="J26" s="13"/>
      <c r="K26" s="125"/>
      <c r="L26" s="13"/>
      <c r="M26" s="132"/>
      <c r="N26" s="123">
        <f>M26+K26+I26+G26+E26+C26</f>
        <v>2.57</v>
      </c>
    </row>
    <row r="27" spans="1:14" ht="22.5" customHeight="1" x14ac:dyDescent="0.3">
      <c r="A27" s="18"/>
      <c r="B27" s="70" t="s">
        <v>88</v>
      </c>
      <c r="C27" s="103"/>
      <c r="D27" s="70" t="s">
        <v>88</v>
      </c>
      <c r="E27" s="103"/>
      <c r="F27" s="70" t="s">
        <v>88</v>
      </c>
      <c r="G27" s="103"/>
      <c r="H27" s="70" t="s">
        <v>88</v>
      </c>
      <c r="I27" s="103"/>
      <c r="J27" s="70" t="s">
        <v>88</v>
      </c>
      <c r="K27" s="103"/>
      <c r="L27" s="9"/>
      <c r="M27" s="11"/>
      <c r="N27" s="103"/>
    </row>
    <row r="28" spans="1:14" x14ac:dyDescent="0.3">
      <c r="A28" s="20">
        <v>10.82</v>
      </c>
      <c r="B28" s="25"/>
      <c r="C28" s="104">
        <v>0.5</v>
      </c>
      <c r="D28" s="25"/>
      <c r="E28" s="104">
        <v>0.5</v>
      </c>
      <c r="F28" s="101"/>
      <c r="G28" s="104">
        <v>0.5</v>
      </c>
      <c r="H28" s="12"/>
      <c r="I28" s="104">
        <v>0.5</v>
      </c>
      <c r="J28" s="25"/>
      <c r="K28" s="104">
        <v>0.5</v>
      </c>
      <c r="L28" s="14"/>
      <c r="M28" s="17"/>
      <c r="N28" s="104">
        <f>C28+E28+G28+I28+K28</f>
        <v>2.5</v>
      </c>
    </row>
    <row r="29" spans="1:14" x14ac:dyDescent="0.3">
      <c r="A29" s="89">
        <f>SUM(A3:A28)</f>
        <v>112.83999999999997</v>
      </c>
      <c r="B29" s="25" t="s">
        <v>10</v>
      </c>
      <c r="C29" s="123">
        <f>SUM(C3:C28)</f>
        <v>5.3100000000000005</v>
      </c>
      <c r="D29" s="37"/>
      <c r="E29" s="123">
        <f>SUM(E3:E28)</f>
        <v>6.13</v>
      </c>
      <c r="F29" s="90"/>
      <c r="G29" s="123">
        <f>SUM(G3:G28)</f>
        <v>4.9000000000000004</v>
      </c>
      <c r="H29" s="25"/>
      <c r="I29" s="123">
        <f>SUM(I3:I28)</f>
        <v>6.9300000000000006</v>
      </c>
      <c r="J29" s="25"/>
      <c r="K29" s="123">
        <f>SUM(K3:K28)</f>
        <v>2.7699999999999996</v>
      </c>
      <c r="L29" s="37"/>
      <c r="M29" s="25">
        <f>SUM(M3:M16)</f>
        <v>0</v>
      </c>
      <c r="N29" s="123">
        <f>SUM(N3:N28)</f>
        <v>26.04</v>
      </c>
    </row>
    <row r="30" spans="1:14" x14ac:dyDescent="0.3">
      <c r="A30" s="1"/>
      <c r="B30" s="1"/>
      <c r="C30" s="1"/>
      <c r="D30" s="1"/>
      <c r="E30" s="1"/>
      <c r="F30" s="91"/>
      <c r="G30" s="1"/>
      <c r="H30" s="1"/>
      <c r="I30" s="1"/>
      <c r="J30" s="27"/>
      <c r="K30" s="1"/>
      <c r="L30" s="1"/>
      <c r="M30" s="1"/>
      <c r="N30" s="1"/>
    </row>
    <row r="31" spans="1:14" x14ac:dyDescent="0.3">
      <c r="A31" s="1"/>
      <c r="B31" s="1" t="s">
        <v>17</v>
      </c>
      <c r="C31" s="1"/>
      <c r="D31" s="1"/>
      <c r="E31" s="1"/>
      <c r="F31" s="91"/>
      <c r="G31" s="1"/>
      <c r="H31" s="1" t="s">
        <v>16</v>
      </c>
      <c r="I31" s="1"/>
      <c r="J31" s="27"/>
      <c r="K31" s="92">
        <f>N29*4.33</f>
        <v>112.75319999999999</v>
      </c>
      <c r="M31" s="92"/>
      <c r="N31" s="1"/>
    </row>
    <row r="32" spans="1:14" x14ac:dyDescent="0.3">
      <c r="A32" s="1"/>
      <c r="B32" s="1" t="s">
        <v>19</v>
      </c>
      <c r="C32" s="1"/>
      <c r="D32" s="1"/>
      <c r="E32" s="54"/>
      <c r="F32" s="93">
        <v>44758</v>
      </c>
      <c r="G32" s="1"/>
      <c r="H32" s="1"/>
      <c r="I32" s="1"/>
      <c r="J32" s="1"/>
      <c r="K32" s="1"/>
      <c r="L32" s="1"/>
      <c r="M32" s="1"/>
      <c r="N32" s="1"/>
    </row>
    <row r="33" spans="1:14" x14ac:dyDescent="0.3">
      <c r="A33" s="1"/>
      <c r="B33" s="27" t="s">
        <v>87</v>
      </c>
      <c r="C33" s="1"/>
      <c r="D33" s="1"/>
      <c r="E33" s="1"/>
      <c r="F33" s="91"/>
      <c r="G33" s="1"/>
      <c r="H33" s="1"/>
      <c r="I33" s="1"/>
      <c r="J33" s="1"/>
      <c r="K33" s="1"/>
      <c r="L33" s="1"/>
      <c r="M33" s="1"/>
      <c r="N33" s="1"/>
    </row>
    <row r="34" spans="1:14" x14ac:dyDescent="0.3">
      <c r="F34" t="s">
        <v>89</v>
      </c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sqref="A1:N35"/>
    </sheetView>
  </sheetViews>
  <sheetFormatPr baseColWidth="10" defaultRowHeight="14.4" x14ac:dyDescent="0.3"/>
  <cols>
    <col min="1" max="1" width="6.6640625" customWidth="1"/>
    <col min="2" max="2" width="20.6640625" customWidth="1"/>
    <col min="3" max="3" width="5.109375" customWidth="1"/>
    <col min="4" max="4" width="20.109375" customWidth="1"/>
    <col min="5" max="5" width="5.6640625" customWidth="1"/>
    <col min="6" max="6" width="12" customWidth="1"/>
    <col min="7" max="7" width="4.88671875" customWidth="1"/>
    <col min="8" max="8" width="20" customWidth="1"/>
    <col min="9" max="9" width="5" customWidth="1"/>
    <col min="10" max="10" width="21.6640625" customWidth="1"/>
    <col min="11" max="11" width="5.44140625" customWidth="1"/>
    <col min="12" max="12" width="4.109375" customWidth="1"/>
    <col min="13" max="13" width="3.109375" customWidth="1"/>
    <col min="14" max="14" width="5.88671875" customWidth="1"/>
  </cols>
  <sheetData>
    <row r="1" spans="1:14" x14ac:dyDescent="0.3">
      <c r="B1" s="1" t="s">
        <v>18</v>
      </c>
    </row>
    <row r="2" spans="1:14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6" t="s">
        <v>5</v>
      </c>
      <c r="G2" s="4" t="s">
        <v>4</v>
      </c>
      <c r="H2" s="4" t="s">
        <v>6</v>
      </c>
      <c r="I2" s="4" t="s">
        <v>4</v>
      </c>
      <c r="J2" s="4" t="s">
        <v>7</v>
      </c>
      <c r="K2" s="4" t="s">
        <v>4</v>
      </c>
      <c r="L2" s="4" t="s">
        <v>22</v>
      </c>
      <c r="M2" s="4" t="s">
        <v>4</v>
      </c>
      <c r="N2" s="4" t="s">
        <v>10</v>
      </c>
    </row>
    <row r="3" spans="1:14" x14ac:dyDescent="0.3">
      <c r="A3" s="74"/>
      <c r="B3" s="75"/>
      <c r="C3" s="74"/>
      <c r="D3" s="75" t="s">
        <v>37</v>
      </c>
      <c r="E3" s="74"/>
      <c r="F3" s="76"/>
      <c r="G3" s="74"/>
      <c r="H3" s="75"/>
      <c r="I3" s="74"/>
      <c r="J3" s="75" t="s">
        <v>37</v>
      </c>
      <c r="K3" s="74"/>
      <c r="L3" s="75"/>
      <c r="M3" s="74"/>
      <c r="N3" s="74"/>
    </row>
    <row r="4" spans="1:14" ht="25.5" customHeight="1" x14ac:dyDescent="0.3">
      <c r="A4" s="77">
        <v>9.73</v>
      </c>
      <c r="B4" s="78"/>
      <c r="C4" s="77"/>
      <c r="D4" s="79" t="s">
        <v>38</v>
      </c>
      <c r="E4" s="77">
        <v>1.1299999999999999</v>
      </c>
      <c r="F4" s="80"/>
      <c r="G4" s="77"/>
      <c r="H4" s="78"/>
      <c r="I4" s="77"/>
      <c r="J4" s="79" t="s">
        <v>39</v>
      </c>
      <c r="K4" s="77">
        <v>1.1299999999999999</v>
      </c>
      <c r="L4" s="78"/>
      <c r="M4" s="77"/>
      <c r="N4" s="77">
        <f>M4+K4+I4+G4+E4+C4</f>
        <v>2.2599999999999998</v>
      </c>
    </row>
    <row r="5" spans="1:14" ht="15.75" customHeight="1" x14ac:dyDescent="0.3">
      <c r="A5" s="7"/>
      <c r="B5" s="115" t="s">
        <v>43</v>
      </c>
      <c r="C5" s="9"/>
      <c r="D5" s="115"/>
      <c r="E5" s="9"/>
      <c r="F5" s="115"/>
      <c r="G5" s="9"/>
      <c r="H5" s="115" t="s">
        <v>43</v>
      </c>
      <c r="I5" s="9"/>
      <c r="J5" s="115"/>
      <c r="K5" s="9"/>
      <c r="L5" s="115"/>
      <c r="M5" s="9"/>
      <c r="N5" s="9"/>
    </row>
    <row r="6" spans="1:14" x14ac:dyDescent="0.3">
      <c r="A6" s="12">
        <v>8</v>
      </c>
      <c r="B6" s="38" t="s">
        <v>42</v>
      </c>
      <c r="C6" s="14">
        <v>1.34</v>
      </c>
      <c r="D6" s="14"/>
      <c r="E6" s="116"/>
      <c r="F6" s="38"/>
      <c r="G6" s="14"/>
      <c r="H6" s="38" t="s">
        <v>41</v>
      </c>
      <c r="I6" s="14">
        <v>0.5</v>
      </c>
      <c r="J6" s="38"/>
      <c r="K6" s="14"/>
      <c r="L6" s="14"/>
      <c r="M6" s="14"/>
      <c r="N6" s="14">
        <f>C6+E6+G6+I6+K6+M6</f>
        <v>1.84</v>
      </c>
    </row>
    <row r="7" spans="1:14" x14ac:dyDescent="0.3">
      <c r="A7" s="19"/>
      <c r="B7" s="82"/>
      <c r="C7" s="83"/>
      <c r="D7" s="82"/>
      <c r="E7" s="83"/>
      <c r="F7" s="82" t="s">
        <v>45</v>
      </c>
      <c r="G7" s="83"/>
      <c r="H7" s="82"/>
      <c r="I7" s="83"/>
      <c r="J7" s="82"/>
      <c r="K7" s="83"/>
      <c r="L7" s="10"/>
      <c r="M7" s="10"/>
      <c r="N7" s="10"/>
    </row>
    <row r="8" spans="1:14" x14ac:dyDescent="0.3">
      <c r="A8" s="25">
        <v>4.5</v>
      </c>
      <c r="B8" s="84"/>
      <c r="C8" s="85"/>
      <c r="D8" s="84"/>
      <c r="E8" s="85"/>
      <c r="F8" s="84" t="s">
        <v>42</v>
      </c>
      <c r="G8" s="85">
        <v>1.03</v>
      </c>
      <c r="H8" s="84"/>
      <c r="I8" s="85"/>
      <c r="J8" s="84"/>
      <c r="K8" s="85"/>
      <c r="L8" s="15"/>
      <c r="M8" s="15"/>
      <c r="N8" s="15">
        <f t="shared" ref="N8" si="0">C8+E8+G8+I8+K8+M8</f>
        <v>1.03</v>
      </c>
    </row>
    <row r="9" spans="1:14" x14ac:dyDescent="0.3">
      <c r="A9" s="19"/>
      <c r="B9" s="117"/>
      <c r="C9" s="10"/>
      <c r="D9" s="117"/>
      <c r="E9" s="10"/>
      <c r="F9" s="117" t="s">
        <v>46</v>
      </c>
      <c r="G9" s="10"/>
      <c r="H9" s="117"/>
      <c r="I9" s="10"/>
      <c r="J9" s="117"/>
      <c r="K9" s="10"/>
      <c r="L9" s="117"/>
      <c r="M9" s="10"/>
      <c r="N9" s="10"/>
    </row>
    <row r="10" spans="1:14" x14ac:dyDescent="0.3">
      <c r="A10" s="25">
        <v>8</v>
      </c>
      <c r="B10" s="13"/>
      <c r="C10" s="15"/>
      <c r="D10" s="15"/>
      <c r="E10" s="35"/>
      <c r="F10" s="13"/>
      <c r="G10" s="15">
        <v>1.84</v>
      </c>
      <c r="H10" s="13"/>
      <c r="I10" s="15"/>
      <c r="J10" s="13"/>
      <c r="K10" s="15"/>
      <c r="L10" s="13"/>
      <c r="M10" s="15"/>
      <c r="N10" s="15">
        <f>C10+E10+G10+I10+K10+M10</f>
        <v>1.84</v>
      </c>
    </row>
    <row r="11" spans="1:14" x14ac:dyDescent="0.3">
      <c r="A11" s="71"/>
      <c r="B11" s="23" t="s">
        <v>47</v>
      </c>
      <c r="C11" s="42"/>
      <c r="D11" s="23"/>
      <c r="E11" s="42"/>
      <c r="F11" s="72"/>
      <c r="G11" s="23"/>
      <c r="H11" s="23" t="s">
        <v>48</v>
      </c>
      <c r="I11" s="23"/>
      <c r="J11" s="72"/>
      <c r="K11" s="23"/>
      <c r="L11" s="23"/>
      <c r="M11" s="23"/>
      <c r="N11" s="23"/>
    </row>
    <row r="12" spans="1:14" x14ac:dyDescent="0.3">
      <c r="A12" s="71">
        <v>9.5</v>
      </c>
      <c r="B12" s="23" t="s">
        <v>41</v>
      </c>
      <c r="C12" s="42">
        <v>0.33</v>
      </c>
      <c r="D12" s="23"/>
      <c r="E12" s="42"/>
      <c r="F12" s="72"/>
      <c r="G12" s="23"/>
      <c r="H12" s="23" t="s">
        <v>42</v>
      </c>
      <c r="I12" s="23">
        <v>1.86</v>
      </c>
      <c r="J12" s="72"/>
      <c r="K12" s="23"/>
      <c r="L12" s="23"/>
      <c r="M12" s="23"/>
      <c r="N12" s="23">
        <v>2.19</v>
      </c>
    </row>
    <row r="13" spans="1:14" ht="12.75" customHeight="1" x14ac:dyDescent="0.3">
      <c r="A13" s="19"/>
      <c r="B13" s="8"/>
      <c r="C13" s="10"/>
      <c r="D13" s="10"/>
      <c r="E13" s="86"/>
      <c r="F13" s="8" t="s">
        <v>49</v>
      </c>
      <c r="G13" s="10"/>
      <c r="H13" s="8"/>
      <c r="I13" s="10"/>
      <c r="J13" s="8"/>
      <c r="K13" s="10"/>
      <c r="L13" s="10"/>
      <c r="M13" s="10"/>
      <c r="N13" s="10"/>
    </row>
    <row r="14" spans="1:14" x14ac:dyDescent="0.3">
      <c r="A14" s="25">
        <v>6.63</v>
      </c>
      <c r="B14" s="13"/>
      <c r="C14" s="15"/>
      <c r="D14" s="15"/>
      <c r="E14" s="87"/>
      <c r="F14" s="13" t="s">
        <v>42</v>
      </c>
      <c r="G14" s="15">
        <v>1.53</v>
      </c>
      <c r="H14" s="13"/>
      <c r="I14" s="15"/>
      <c r="J14" s="13"/>
      <c r="K14" s="15"/>
      <c r="L14" s="15"/>
      <c r="M14" s="15"/>
      <c r="N14" s="15">
        <f>C14+E14+G14+I14+K14+M14</f>
        <v>1.53</v>
      </c>
    </row>
    <row r="15" spans="1:14" ht="14.25" customHeight="1" x14ac:dyDescent="0.3">
      <c r="A15" s="19"/>
      <c r="B15" s="8" t="s">
        <v>50</v>
      </c>
      <c r="C15" s="10"/>
      <c r="D15" s="8"/>
      <c r="E15" s="86"/>
      <c r="F15" s="8"/>
      <c r="G15" s="10"/>
      <c r="H15" s="8" t="s">
        <v>50</v>
      </c>
      <c r="I15" s="10"/>
      <c r="J15" s="8"/>
      <c r="K15" s="10"/>
      <c r="L15" s="10"/>
      <c r="M15" s="10"/>
      <c r="N15" s="10"/>
    </row>
    <row r="16" spans="1:14" ht="35.25" customHeight="1" x14ac:dyDescent="0.3">
      <c r="A16" s="25">
        <v>8.98</v>
      </c>
      <c r="B16" s="13" t="s">
        <v>41</v>
      </c>
      <c r="C16" s="15">
        <v>0.56999999999999995</v>
      </c>
      <c r="D16" s="13"/>
      <c r="E16" s="87"/>
      <c r="F16" s="13"/>
      <c r="G16" s="15"/>
      <c r="H16" s="13" t="s">
        <v>51</v>
      </c>
      <c r="I16" s="15">
        <v>1.5</v>
      </c>
      <c r="J16" s="13"/>
      <c r="K16" s="15"/>
      <c r="L16" s="15"/>
      <c r="M16" s="15"/>
      <c r="N16" s="15">
        <f>C16+E16+G16+I16+K16</f>
        <v>2.0699999999999998</v>
      </c>
    </row>
    <row r="17" spans="1:14" ht="15.75" customHeight="1" x14ac:dyDescent="0.3">
      <c r="A17" s="105"/>
      <c r="B17" s="36"/>
      <c r="C17" s="106"/>
      <c r="D17" s="36" t="s">
        <v>79</v>
      </c>
      <c r="E17" s="106"/>
      <c r="F17" s="36"/>
      <c r="G17" s="106"/>
      <c r="H17" s="36"/>
      <c r="I17" s="106"/>
      <c r="J17" s="36" t="s">
        <v>79</v>
      </c>
      <c r="K17" s="106"/>
      <c r="L17" s="36"/>
      <c r="M17" s="107"/>
      <c r="N17" s="95"/>
    </row>
    <row r="18" spans="1:14" ht="15" customHeight="1" x14ac:dyDescent="0.3">
      <c r="A18" s="108">
        <v>11.13</v>
      </c>
      <c r="B18" s="38"/>
      <c r="C18" s="109"/>
      <c r="D18" s="119" t="s">
        <v>61</v>
      </c>
      <c r="E18" s="109">
        <v>2</v>
      </c>
      <c r="F18" s="38"/>
      <c r="G18" s="109"/>
      <c r="H18" s="38"/>
      <c r="I18" s="109"/>
      <c r="J18" s="119" t="s">
        <v>64</v>
      </c>
      <c r="K18" s="109">
        <v>0.56999999999999995</v>
      </c>
      <c r="L18" s="38"/>
      <c r="M18" s="110"/>
      <c r="N18" s="99">
        <f>M18+K18+I18+G18+E18+C18</f>
        <v>2.57</v>
      </c>
    </row>
    <row r="19" spans="1:14" ht="15" customHeight="1" x14ac:dyDescent="0.3">
      <c r="A19" s="105"/>
      <c r="B19" s="36"/>
      <c r="C19" s="106"/>
      <c r="D19" s="36" t="s">
        <v>80</v>
      </c>
      <c r="E19" s="106"/>
      <c r="F19" s="36"/>
      <c r="G19" s="106"/>
      <c r="H19" s="36"/>
      <c r="I19" s="106"/>
      <c r="J19" s="36" t="s">
        <v>80</v>
      </c>
      <c r="K19" s="106"/>
      <c r="L19" s="36"/>
      <c r="M19" s="107"/>
      <c r="N19" s="95"/>
    </row>
    <row r="20" spans="1:14" ht="12" customHeight="1" x14ac:dyDescent="0.3">
      <c r="A20" s="108">
        <v>11.13</v>
      </c>
      <c r="B20" s="38"/>
      <c r="C20" s="109"/>
      <c r="D20" s="119" t="s">
        <v>81</v>
      </c>
      <c r="E20" s="109">
        <v>2</v>
      </c>
      <c r="F20" s="38"/>
      <c r="G20" s="109"/>
      <c r="H20" s="38"/>
      <c r="I20" s="109"/>
      <c r="J20" s="119" t="s">
        <v>64</v>
      </c>
      <c r="K20" s="109">
        <v>0.56999999999999995</v>
      </c>
      <c r="L20" s="38"/>
      <c r="M20" s="110"/>
      <c r="N20" s="99">
        <f>M20+K20+I20+G20+E20+C20</f>
        <v>2.57</v>
      </c>
    </row>
    <row r="21" spans="1:14" ht="24.75" customHeight="1" x14ac:dyDescent="0.3">
      <c r="A21" s="105"/>
      <c r="B21" s="36"/>
      <c r="C21" s="106"/>
      <c r="D21" s="36" t="s">
        <v>82</v>
      </c>
      <c r="E21" s="106"/>
      <c r="F21" s="36"/>
      <c r="G21" s="106"/>
      <c r="H21" s="36"/>
      <c r="I21" s="106"/>
      <c r="J21" s="36"/>
      <c r="K21" s="106"/>
      <c r="L21" s="36"/>
      <c r="M21" s="107"/>
      <c r="N21" s="95"/>
    </row>
    <row r="22" spans="1:14" ht="18" customHeight="1" x14ac:dyDescent="0.3">
      <c r="A22" s="108">
        <v>2.16</v>
      </c>
      <c r="B22" s="38"/>
      <c r="C22" s="109"/>
      <c r="D22" s="119" t="s">
        <v>83</v>
      </c>
      <c r="E22" s="109">
        <v>0.5</v>
      </c>
      <c r="F22" s="38"/>
      <c r="G22" s="109"/>
      <c r="H22" s="38"/>
      <c r="I22" s="109"/>
      <c r="J22" s="38"/>
      <c r="K22" s="109"/>
      <c r="L22" s="38"/>
      <c r="M22" s="110"/>
      <c r="N22" s="99">
        <f>M22+K22+I22+G22+E22+C22</f>
        <v>0.5</v>
      </c>
    </row>
    <row r="23" spans="1:14" ht="17.25" customHeight="1" x14ac:dyDescent="0.3">
      <c r="A23" s="105"/>
      <c r="B23" s="36" t="s">
        <v>60</v>
      </c>
      <c r="C23" s="106"/>
      <c r="D23" s="36"/>
      <c r="E23" s="106"/>
      <c r="F23" s="36"/>
      <c r="G23" s="106"/>
      <c r="H23" s="36" t="s">
        <v>60</v>
      </c>
      <c r="I23" s="106"/>
      <c r="J23" s="36"/>
      <c r="K23" s="106"/>
      <c r="L23" s="36"/>
      <c r="M23" s="107"/>
      <c r="N23" s="95"/>
    </row>
    <row r="24" spans="1:14" ht="21" customHeight="1" x14ac:dyDescent="0.3">
      <c r="A24" s="108">
        <v>11.13</v>
      </c>
      <c r="B24" s="111" t="s">
        <v>61</v>
      </c>
      <c r="C24" s="109">
        <v>2</v>
      </c>
      <c r="D24" s="38"/>
      <c r="E24" s="109"/>
      <c r="F24" s="38"/>
      <c r="G24" s="109"/>
      <c r="H24" s="38" t="s">
        <v>63</v>
      </c>
      <c r="I24" s="109">
        <v>0.56999999999999995</v>
      </c>
      <c r="J24" s="38"/>
      <c r="K24" s="109"/>
      <c r="L24" s="38"/>
      <c r="M24" s="110"/>
      <c r="N24" s="99">
        <f>M24+K24+I24+G24+E24+C24</f>
        <v>2.57</v>
      </c>
    </row>
    <row r="25" spans="1:14" ht="16.5" customHeight="1" x14ac:dyDescent="0.3">
      <c r="A25" s="105"/>
      <c r="B25" s="36" t="s">
        <v>62</v>
      </c>
      <c r="C25" s="106"/>
      <c r="D25" s="36"/>
      <c r="E25" s="106"/>
      <c r="F25" s="36"/>
      <c r="G25" s="106"/>
      <c r="H25" s="36" t="s">
        <v>62</v>
      </c>
      <c r="I25" s="106"/>
      <c r="J25" s="36"/>
      <c r="K25" s="106"/>
      <c r="L25" s="36"/>
      <c r="M25" s="107"/>
      <c r="N25" s="95"/>
    </row>
    <row r="26" spans="1:14" ht="27.75" customHeight="1" x14ac:dyDescent="0.3">
      <c r="A26" s="108">
        <v>11.13</v>
      </c>
      <c r="B26" s="38" t="s">
        <v>64</v>
      </c>
      <c r="C26" s="109">
        <v>0.56999999999999995</v>
      </c>
      <c r="D26" s="38"/>
      <c r="E26" s="109"/>
      <c r="F26" s="38"/>
      <c r="G26" s="109"/>
      <c r="H26" s="38" t="s">
        <v>61</v>
      </c>
      <c r="I26" s="109">
        <v>2</v>
      </c>
      <c r="J26" s="38"/>
      <c r="K26" s="109"/>
      <c r="L26" s="38"/>
      <c r="M26" s="110"/>
      <c r="N26" s="99">
        <f>M26+K26+I26+G26+E26+C26</f>
        <v>2.57</v>
      </c>
    </row>
    <row r="27" spans="1:14" x14ac:dyDescent="0.3">
      <c r="A27" s="18"/>
      <c r="B27" s="19" t="s">
        <v>84</v>
      </c>
      <c r="C27" s="9"/>
      <c r="D27" s="19"/>
      <c r="E27" s="9"/>
      <c r="F27" s="97"/>
      <c r="G27" s="7"/>
      <c r="H27" s="7"/>
      <c r="I27" s="9"/>
      <c r="J27" s="19"/>
      <c r="K27" s="9"/>
      <c r="L27" s="9"/>
      <c r="M27" s="11"/>
      <c r="N27" s="103"/>
    </row>
    <row r="28" spans="1:14" x14ac:dyDescent="0.3">
      <c r="A28" s="20">
        <v>8.66</v>
      </c>
      <c r="B28" s="25" t="s">
        <v>85</v>
      </c>
      <c r="C28" s="14">
        <v>2</v>
      </c>
      <c r="D28" s="25"/>
      <c r="E28" s="14"/>
      <c r="F28" s="101"/>
      <c r="G28" s="12"/>
      <c r="H28" s="12"/>
      <c r="I28" s="14"/>
      <c r="J28" s="25"/>
      <c r="K28" s="14"/>
      <c r="L28" s="14"/>
      <c r="M28" s="17"/>
      <c r="N28" s="104">
        <f>C28+E28+G28+I28+K28</f>
        <v>2</v>
      </c>
    </row>
    <row r="29" spans="1:14" x14ac:dyDescent="0.3">
      <c r="A29" s="18"/>
      <c r="B29" s="19"/>
      <c r="C29" s="95"/>
      <c r="D29" s="19" t="s">
        <v>14</v>
      </c>
      <c r="E29" s="95"/>
      <c r="F29" s="97"/>
      <c r="G29" s="95"/>
      <c r="H29" s="19"/>
      <c r="I29" s="95"/>
      <c r="J29" s="19" t="s">
        <v>14</v>
      </c>
      <c r="K29" s="95"/>
      <c r="L29" s="9"/>
      <c r="M29" s="11"/>
      <c r="N29" s="103"/>
    </row>
    <row r="30" spans="1:14" x14ac:dyDescent="0.3">
      <c r="A30" s="20">
        <v>12.99</v>
      </c>
      <c r="B30" s="21"/>
      <c r="C30" s="99"/>
      <c r="D30" s="21" t="s">
        <v>15</v>
      </c>
      <c r="E30" s="99">
        <v>1.5</v>
      </c>
      <c r="F30" s="101"/>
      <c r="G30" s="99"/>
      <c r="H30" s="21"/>
      <c r="I30" s="99"/>
      <c r="J30" s="21" t="s">
        <v>15</v>
      </c>
      <c r="K30" s="99">
        <v>1.5</v>
      </c>
      <c r="L30" s="14"/>
      <c r="M30" s="17"/>
      <c r="N30" s="104">
        <f>C30+E30+G30+I30+K30</f>
        <v>3</v>
      </c>
    </row>
    <row r="31" spans="1:14" x14ac:dyDescent="0.3">
      <c r="A31" s="89">
        <f>SUM(A3:A30)</f>
        <v>123.66999999999997</v>
      </c>
      <c r="B31" s="25" t="s">
        <v>10</v>
      </c>
      <c r="C31" s="25">
        <f>SUM(C3:C30)</f>
        <v>6.8100000000000005</v>
      </c>
      <c r="D31" s="37"/>
      <c r="E31" s="25">
        <f>SUM(E3:E30)</f>
        <v>7.13</v>
      </c>
      <c r="F31" s="90"/>
      <c r="G31" s="25">
        <f>SUM(G3:G30)</f>
        <v>4.4000000000000004</v>
      </c>
      <c r="H31" s="25"/>
      <c r="I31" s="25">
        <f>SUM(I3:I30)</f>
        <v>6.4300000000000006</v>
      </c>
      <c r="J31" s="25"/>
      <c r="K31" s="25">
        <f>SUM(K3:K30)</f>
        <v>3.7699999999999996</v>
      </c>
      <c r="L31" s="37"/>
      <c r="M31" s="25">
        <f>SUM(M3:M16)</f>
        <v>0</v>
      </c>
      <c r="N31" s="25">
        <f>SUM(N3:N30)</f>
        <v>28.54</v>
      </c>
    </row>
    <row r="32" spans="1:14" x14ac:dyDescent="0.3">
      <c r="A32" s="1"/>
      <c r="B32" s="1"/>
      <c r="C32" s="1"/>
      <c r="D32" s="1"/>
      <c r="E32" s="1"/>
      <c r="F32" s="91"/>
      <c r="G32" s="1"/>
      <c r="H32" s="1"/>
      <c r="I32" s="1"/>
      <c r="J32" s="27"/>
      <c r="K32" s="1"/>
      <c r="L32" s="1"/>
      <c r="M32" s="1"/>
      <c r="N32" s="1"/>
    </row>
    <row r="33" spans="1:14" x14ac:dyDescent="0.3">
      <c r="A33" s="1"/>
      <c r="B33" s="1" t="s">
        <v>17</v>
      </c>
      <c r="C33" s="1"/>
      <c r="D33" s="1"/>
      <c r="E33" s="1"/>
      <c r="F33" s="91"/>
      <c r="G33" s="1"/>
      <c r="H33" s="1" t="s">
        <v>16</v>
      </c>
      <c r="I33" s="1"/>
      <c r="J33" s="27"/>
      <c r="K33" s="92">
        <f>N31*4.33</f>
        <v>123.5782</v>
      </c>
      <c r="M33" s="92"/>
      <c r="N33" s="1"/>
    </row>
    <row r="34" spans="1:14" x14ac:dyDescent="0.3">
      <c r="A34" s="1"/>
      <c r="B34" s="1" t="s">
        <v>19</v>
      </c>
      <c r="C34" s="1"/>
      <c r="D34" s="1"/>
      <c r="E34" s="54"/>
      <c r="F34" s="93" t="s">
        <v>78</v>
      </c>
      <c r="G34" s="1"/>
      <c r="H34" s="1"/>
      <c r="I34" s="1"/>
      <c r="J34" s="1"/>
      <c r="K34" s="1"/>
      <c r="L34" s="1"/>
      <c r="M34" s="1"/>
      <c r="N34" s="1"/>
    </row>
    <row r="35" spans="1:14" x14ac:dyDescent="0.3">
      <c r="A35" s="1"/>
      <c r="B35" s="27" t="s">
        <v>87</v>
      </c>
      <c r="C35" s="1"/>
      <c r="D35" s="1"/>
      <c r="E35" s="1"/>
      <c r="F35" s="91"/>
      <c r="G35" s="1"/>
      <c r="H35" s="1"/>
      <c r="I35" s="1"/>
      <c r="J35" s="1"/>
      <c r="K35" s="1"/>
      <c r="L35" s="1"/>
      <c r="M35" s="1"/>
      <c r="N35" s="1"/>
    </row>
    <row r="36" spans="1:14" x14ac:dyDescent="0.3">
      <c r="A36" s="1"/>
      <c r="B36" s="1"/>
      <c r="C36" s="1"/>
      <c r="D36" s="1"/>
      <c r="F36" s="151"/>
      <c r="G36" s="151"/>
      <c r="H36" s="151"/>
      <c r="I36" s="151"/>
      <c r="J36" s="1"/>
      <c r="K36" s="1"/>
      <c r="L36" s="1"/>
      <c r="M36" s="1"/>
      <c r="N36" s="1"/>
    </row>
    <row r="37" spans="1:14" x14ac:dyDescent="0.3">
      <c r="E37" s="1" t="s">
        <v>86</v>
      </c>
    </row>
  </sheetData>
  <mergeCells count="1">
    <mergeCell ref="F36:I36"/>
  </mergeCells>
  <pageMargins left="0" right="0" top="0" bottom="0" header="0" footer="0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3"/>
    </sheetView>
  </sheetViews>
  <sheetFormatPr baseColWidth="10" defaultRowHeight="14.4" x14ac:dyDescent="0.3"/>
  <cols>
    <col min="1" max="1" width="8.33203125" customWidth="1"/>
    <col min="2" max="2" width="13.44140625" customWidth="1"/>
    <col min="3" max="3" width="5.6640625" customWidth="1"/>
    <col min="4" max="4" width="17.6640625" customWidth="1"/>
    <col min="5" max="5" width="5.5546875" customWidth="1"/>
    <col min="6" max="6" width="12.109375" customWidth="1"/>
    <col min="7" max="7" width="5.44140625" customWidth="1"/>
    <col min="8" max="8" width="16.88671875" customWidth="1"/>
    <col min="9" max="9" width="5" customWidth="1"/>
    <col min="10" max="10" width="18.109375" customWidth="1"/>
    <col min="11" max="11" width="5.44140625" customWidth="1"/>
    <col min="12" max="12" width="5.5546875" customWidth="1"/>
    <col min="13" max="13" width="6" customWidth="1"/>
    <col min="14" max="14" width="6.33203125" customWidth="1"/>
  </cols>
  <sheetData>
    <row r="1" spans="1:14" x14ac:dyDescent="0.3">
      <c r="B1" s="1" t="s">
        <v>18</v>
      </c>
    </row>
    <row r="2" spans="1:14" x14ac:dyDescent="0.3">
      <c r="B2" s="1"/>
    </row>
    <row r="3" spans="1:14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22</v>
      </c>
      <c r="M3" s="4" t="s">
        <v>4</v>
      </c>
      <c r="N3" s="4" t="s">
        <v>10</v>
      </c>
    </row>
    <row r="4" spans="1:14" x14ac:dyDescent="0.3">
      <c r="A4" s="74"/>
      <c r="B4" s="75"/>
      <c r="C4" s="74"/>
      <c r="D4" s="75" t="s">
        <v>37</v>
      </c>
      <c r="E4" s="74"/>
      <c r="F4" s="76"/>
      <c r="G4" s="74"/>
      <c r="H4" s="75"/>
      <c r="I4" s="74"/>
      <c r="J4" s="75" t="s">
        <v>37</v>
      </c>
      <c r="K4" s="74"/>
      <c r="L4" s="75"/>
      <c r="M4" s="74"/>
      <c r="N4" s="74"/>
    </row>
    <row r="5" spans="1:14" ht="27" customHeight="1" x14ac:dyDescent="0.3">
      <c r="A5" s="77">
        <v>9.73</v>
      </c>
      <c r="B5" s="78"/>
      <c r="C5" s="77"/>
      <c r="D5" s="79" t="s">
        <v>38</v>
      </c>
      <c r="E5" s="77">
        <v>1.1299999999999999</v>
      </c>
      <c r="F5" s="80"/>
      <c r="G5" s="77"/>
      <c r="H5" s="78"/>
      <c r="I5" s="77"/>
      <c r="J5" s="79" t="s">
        <v>39</v>
      </c>
      <c r="K5" s="77">
        <v>1.1299999999999999</v>
      </c>
      <c r="L5" s="78"/>
      <c r="M5" s="77"/>
      <c r="N5" s="77">
        <f>M5+K5+I5+G5+E5+C5</f>
        <v>2.2599999999999998</v>
      </c>
    </row>
    <row r="6" spans="1:14" ht="18" customHeight="1" x14ac:dyDescent="0.3">
      <c r="A6" s="7"/>
      <c r="B6" s="115" t="s">
        <v>43</v>
      </c>
      <c r="C6" s="9"/>
      <c r="D6" s="115"/>
      <c r="E6" s="9"/>
      <c r="F6" s="115"/>
      <c r="G6" s="9"/>
      <c r="H6" s="115" t="s">
        <v>43</v>
      </c>
      <c r="I6" s="9"/>
      <c r="J6" s="115"/>
      <c r="K6" s="9"/>
      <c r="L6" s="115"/>
      <c r="M6" s="9"/>
      <c r="N6" s="9"/>
    </row>
    <row r="7" spans="1:14" ht="18" customHeight="1" x14ac:dyDescent="0.3">
      <c r="A7" s="12">
        <v>8</v>
      </c>
      <c r="B7" s="38" t="s">
        <v>42</v>
      </c>
      <c r="C7" s="14">
        <v>1.34</v>
      </c>
      <c r="D7" s="14"/>
      <c r="E7" s="116"/>
      <c r="F7" s="38"/>
      <c r="G7" s="14"/>
      <c r="H7" s="38" t="s">
        <v>41</v>
      </c>
      <c r="I7" s="14">
        <v>0.5</v>
      </c>
      <c r="J7" s="38"/>
      <c r="K7" s="14"/>
      <c r="L7" s="14"/>
      <c r="M7" s="14"/>
      <c r="N7" s="14">
        <f>C7+E7+G7+I7+K7+M7</f>
        <v>1.84</v>
      </c>
    </row>
    <row r="8" spans="1:14" x14ac:dyDescent="0.3">
      <c r="A8" s="19"/>
      <c r="B8" s="82"/>
      <c r="C8" s="83"/>
      <c r="D8" s="82" t="s">
        <v>45</v>
      </c>
      <c r="E8" s="83"/>
      <c r="F8" s="82"/>
      <c r="G8" s="83"/>
      <c r="H8" s="82"/>
      <c r="I8" s="83"/>
      <c r="J8" s="82"/>
      <c r="K8" s="83"/>
      <c r="L8" s="10"/>
      <c r="M8" s="10"/>
      <c r="N8" s="10"/>
    </row>
    <row r="9" spans="1:14" x14ac:dyDescent="0.3">
      <c r="A9" s="25">
        <v>4.5</v>
      </c>
      <c r="B9" s="84"/>
      <c r="C9" s="85"/>
      <c r="D9" s="84" t="s">
        <v>42</v>
      </c>
      <c r="E9" s="85">
        <v>1.03</v>
      </c>
      <c r="F9" s="84"/>
      <c r="G9" s="85"/>
      <c r="H9" s="84"/>
      <c r="I9" s="85"/>
      <c r="J9" s="84"/>
      <c r="K9" s="85"/>
      <c r="L9" s="15"/>
      <c r="M9" s="15"/>
      <c r="N9" s="15">
        <f t="shared" ref="N9" si="0">C9+E9+G9+I9+K9+M9</f>
        <v>1.03</v>
      </c>
    </row>
    <row r="10" spans="1:14" x14ac:dyDescent="0.3">
      <c r="A10" s="19"/>
      <c r="B10" s="114"/>
      <c r="C10" s="10"/>
      <c r="D10" s="114"/>
      <c r="E10" s="10"/>
      <c r="F10" s="114" t="s">
        <v>46</v>
      </c>
      <c r="G10" s="10"/>
      <c r="H10" s="114"/>
      <c r="I10" s="10"/>
      <c r="J10" s="114"/>
      <c r="K10" s="10"/>
      <c r="L10" s="114"/>
      <c r="M10" s="10"/>
      <c r="N10" s="10"/>
    </row>
    <row r="11" spans="1:14" x14ac:dyDescent="0.3">
      <c r="A11" s="25">
        <v>8</v>
      </c>
      <c r="B11" s="13"/>
      <c r="C11" s="15"/>
      <c r="D11" s="15"/>
      <c r="E11" s="35"/>
      <c r="F11" s="13"/>
      <c r="G11" s="15">
        <v>1.84</v>
      </c>
      <c r="H11" s="13"/>
      <c r="I11" s="15"/>
      <c r="J11" s="13"/>
      <c r="K11" s="15"/>
      <c r="L11" s="13"/>
      <c r="M11" s="15"/>
      <c r="N11" s="15">
        <f>C11+E11+G11+I11+K11+M11</f>
        <v>1.84</v>
      </c>
    </row>
    <row r="12" spans="1:14" x14ac:dyDescent="0.3">
      <c r="A12" s="71"/>
      <c r="B12" s="23" t="s">
        <v>47</v>
      </c>
      <c r="C12" s="42"/>
      <c r="D12" s="23"/>
      <c r="E12" s="42"/>
      <c r="F12" s="72"/>
      <c r="G12" s="23"/>
      <c r="H12" s="23" t="s">
        <v>48</v>
      </c>
      <c r="I12" s="23"/>
      <c r="J12" s="72"/>
      <c r="K12" s="23"/>
      <c r="L12" s="23"/>
      <c r="M12" s="23"/>
      <c r="N12" s="23"/>
    </row>
    <row r="13" spans="1:14" x14ac:dyDescent="0.3">
      <c r="A13" s="71">
        <v>9.5</v>
      </c>
      <c r="B13" s="23" t="s">
        <v>41</v>
      </c>
      <c r="C13" s="42">
        <v>0.33</v>
      </c>
      <c r="D13" s="23"/>
      <c r="E13" s="42"/>
      <c r="F13" s="72"/>
      <c r="G13" s="23"/>
      <c r="H13" s="23" t="s">
        <v>42</v>
      </c>
      <c r="I13" s="23">
        <v>1.86</v>
      </c>
      <c r="J13" s="72"/>
      <c r="K13" s="23"/>
      <c r="L13" s="23"/>
      <c r="M13" s="23"/>
      <c r="N13" s="23">
        <v>2.19</v>
      </c>
    </row>
    <row r="14" spans="1:14" ht="16.5" customHeight="1" x14ac:dyDescent="0.3">
      <c r="A14" s="19"/>
      <c r="B14" s="8"/>
      <c r="C14" s="10"/>
      <c r="D14" s="10"/>
      <c r="E14" s="86"/>
      <c r="F14" s="8" t="s">
        <v>49</v>
      </c>
      <c r="G14" s="10"/>
      <c r="H14" s="8"/>
      <c r="I14" s="10"/>
      <c r="J14" s="8"/>
      <c r="K14" s="10"/>
      <c r="L14" s="10"/>
      <c r="M14" s="10"/>
      <c r="N14" s="10"/>
    </row>
    <row r="15" spans="1:14" x14ac:dyDescent="0.3">
      <c r="A15" s="25">
        <v>6.63</v>
      </c>
      <c r="B15" s="13"/>
      <c r="C15" s="15"/>
      <c r="D15" s="15"/>
      <c r="E15" s="87"/>
      <c r="F15" s="13" t="s">
        <v>42</v>
      </c>
      <c r="G15" s="15">
        <v>1.53</v>
      </c>
      <c r="H15" s="13"/>
      <c r="I15" s="15"/>
      <c r="J15" s="13"/>
      <c r="K15" s="15"/>
      <c r="L15" s="15"/>
      <c r="M15" s="15"/>
      <c r="N15" s="15">
        <f>C15+E15+G15+I15+K15+M15</f>
        <v>1.53</v>
      </c>
    </row>
    <row r="16" spans="1:14" ht="16.5" customHeight="1" x14ac:dyDescent="0.3">
      <c r="A16" s="19"/>
      <c r="B16" s="8" t="s">
        <v>50</v>
      </c>
      <c r="C16" s="10"/>
      <c r="D16" s="8"/>
      <c r="E16" s="86"/>
      <c r="F16" s="8"/>
      <c r="G16" s="10"/>
      <c r="H16" s="8" t="s">
        <v>50</v>
      </c>
      <c r="I16" s="10"/>
      <c r="J16" s="8"/>
      <c r="K16" s="10"/>
      <c r="L16" s="10"/>
      <c r="M16" s="10"/>
      <c r="N16" s="10"/>
    </row>
    <row r="17" spans="1:14" ht="38.25" customHeight="1" x14ac:dyDescent="0.3">
      <c r="A17" s="25">
        <v>8.98</v>
      </c>
      <c r="B17" s="13" t="s">
        <v>41</v>
      </c>
      <c r="C17" s="15">
        <v>0.56999999999999995</v>
      </c>
      <c r="D17" s="13"/>
      <c r="E17" s="87"/>
      <c r="F17" s="13"/>
      <c r="G17" s="15"/>
      <c r="H17" s="13" t="s">
        <v>51</v>
      </c>
      <c r="I17" s="15">
        <v>1.5</v>
      </c>
      <c r="J17" s="13"/>
      <c r="K17" s="15"/>
      <c r="L17" s="15"/>
      <c r="M17" s="15"/>
      <c r="N17" s="15">
        <f>C17+E17+G17+I17+K17</f>
        <v>2.0699999999999998</v>
      </c>
    </row>
    <row r="18" spans="1:14" x14ac:dyDescent="0.3">
      <c r="A18" s="89">
        <f>SUM(A4:A17)</f>
        <v>55.34</v>
      </c>
      <c r="B18" s="25" t="s">
        <v>10</v>
      </c>
      <c r="C18" s="25">
        <f>SUM(C4:C17)</f>
        <v>2.2400000000000002</v>
      </c>
      <c r="D18" s="37"/>
      <c r="E18" s="25">
        <f>SUM(E4:E17)</f>
        <v>2.16</v>
      </c>
      <c r="F18" s="90"/>
      <c r="G18" s="25">
        <f>SUM(G4:G17)</f>
        <v>3.37</v>
      </c>
      <c r="H18" s="25"/>
      <c r="I18" s="25">
        <f>SUM(I4:I17)</f>
        <v>3.8600000000000003</v>
      </c>
      <c r="J18" s="25"/>
      <c r="K18" s="25">
        <f>SUM(K4:K17)</f>
        <v>1.1299999999999999</v>
      </c>
      <c r="L18" s="37"/>
      <c r="M18" s="25">
        <f>SUM(M4:M17)</f>
        <v>0</v>
      </c>
      <c r="N18" s="25">
        <f>SUM(N4:N17)</f>
        <v>12.76</v>
      </c>
    </row>
    <row r="19" spans="1:14" x14ac:dyDescent="0.3">
      <c r="A19" s="1"/>
      <c r="B19" s="1"/>
      <c r="C19" s="1"/>
      <c r="D19" s="1"/>
      <c r="E19" s="1"/>
      <c r="F19" s="91"/>
      <c r="G19" s="1"/>
      <c r="H19" s="1"/>
      <c r="I19" s="1"/>
      <c r="J19" s="27"/>
      <c r="K19" s="1"/>
      <c r="L19" s="1"/>
      <c r="M19" s="1"/>
      <c r="N19" s="1"/>
    </row>
    <row r="20" spans="1:14" x14ac:dyDescent="0.3">
      <c r="A20" s="1"/>
      <c r="B20" s="1"/>
      <c r="C20" s="1"/>
      <c r="D20" s="1"/>
      <c r="E20" s="1"/>
      <c r="F20" s="91"/>
      <c r="G20" s="1"/>
      <c r="H20" s="1" t="s">
        <v>16</v>
      </c>
      <c r="I20" s="1"/>
      <c r="J20" s="27"/>
      <c r="K20" s="92">
        <f>N18*4.33</f>
        <v>55.250799999999998</v>
      </c>
      <c r="M20" s="92"/>
      <c r="N20" s="1"/>
    </row>
    <row r="21" spans="1:14" x14ac:dyDescent="0.3">
      <c r="A21" s="1"/>
      <c r="B21" s="1" t="s">
        <v>17</v>
      </c>
      <c r="C21" s="1"/>
      <c r="D21" s="1"/>
      <c r="E21" s="54"/>
      <c r="F21" s="93" t="s">
        <v>75</v>
      </c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 s="1"/>
      <c r="B22" s="1" t="s">
        <v>19</v>
      </c>
      <c r="C22" s="1"/>
      <c r="D22" s="1"/>
      <c r="E22" s="1"/>
      <c r="F22" s="9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A23" s="1"/>
      <c r="B23" s="1" t="s">
        <v>52</v>
      </c>
      <c r="C23" s="1"/>
      <c r="D23" s="1"/>
      <c r="E23" s="1"/>
      <c r="F23" s="151"/>
      <c r="G23" s="151"/>
      <c r="H23" s="151"/>
      <c r="I23" s="151"/>
      <c r="J23" s="1"/>
      <c r="K23" s="1"/>
      <c r="L23" s="1"/>
      <c r="M23" s="1"/>
      <c r="N23" s="1"/>
    </row>
    <row r="24" spans="1:14" x14ac:dyDescent="0.3">
      <c r="F24" t="s">
        <v>76</v>
      </c>
    </row>
    <row r="25" spans="1:14" x14ac:dyDescent="0.3">
      <c r="F25" t="s">
        <v>77</v>
      </c>
    </row>
  </sheetData>
  <mergeCells count="1">
    <mergeCell ref="F23:I2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B1" sqref="B1"/>
    </sheetView>
  </sheetViews>
  <sheetFormatPr baseColWidth="10" defaultRowHeight="14.4" x14ac:dyDescent="0.3"/>
  <cols>
    <col min="1" max="1" width="6.44140625" customWidth="1"/>
    <col min="2" max="2" width="13.6640625" customWidth="1"/>
    <col min="3" max="3" width="4.88671875" customWidth="1"/>
    <col min="4" max="4" width="17.88671875" customWidth="1"/>
    <col min="5" max="5" width="5.33203125" customWidth="1"/>
    <col min="6" max="6" width="16.109375" customWidth="1"/>
    <col min="7" max="7" width="4.6640625" customWidth="1"/>
    <col min="8" max="8" width="15.33203125" customWidth="1"/>
    <col min="9" max="9" width="5.5546875" customWidth="1"/>
    <col min="10" max="10" width="17" customWidth="1"/>
    <col min="11" max="11" width="5.33203125" customWidth="1"/>
    <col min="12" max="12" width="4.44140625" customWidth="1"/>
    <col min="13" max="13" width="3.33203125" customWidth="1"/>
    <col min="14" max="14" width="5.109375" customWidth="1"/>
  </cols>
  <sheetData>
    <row r="1" spans="1:15" x14ac:dyDescent="0.3">
      <c r="A1" s="3"/>
      <c r="B1" s="1" t="s">
        <v>18</v>
      </c>
      <c r="C1" s="3"/>
      <c r="D1" s="3"/>
      <c r="E1" s="3"/>
      <c r="F1" s="66"/>
      <c r="G1" s="3"/>
      <c r="H1" s="3"/>
      <c r="I1" s="3"/>
      <c r="J1" s="3"/>
      <c r="K1" s="3"/>
      <c r="L1" s="3"/>
      <c r="M1" s="3"/>
      <c r="N1" s="3"/>
    </row>
    <row r="2" spans="1:15" x14ac:dyDescent="0.3">
      <c r="A2" s="3"/>
      <c r="B2" s="3"/>
      <c r="C2" s="3"/>
      <c r="D2" s="3"/>
      <c r="E2" s="3"/>
      <c r="F2" s="66"/>
      <c r="G2" s="3"/>
      <c r="H2" s="3"/>
      <c r="I2" s="3"/>
      <c r="J2" s="3"/>
      <c r="K2" s="3"/>
      <c r="L2" s="3"/>
      <c r="M2" s="3"/>
      <c r="N2" s="3"/>
    </row>
    <row r="3" spans="1:15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22</v>
      </c>
      <c r="M3" s="4" t="s">
        <v>4</v>
      </c>
      <c r="N3" s="4" t="s">
        <v>10</v>
      </c>
    </row>
    <row r="4" spans="1:15" x14ac:dyDescent="0.3">
      <c r="A4" s="74"/>
      <c r="B4" s="75"/>
      <c r="C4" s="74"/>
      <c r="D4" s="75" t="s">
        <v>37</v>
      </c>
      <c r="E4" s="74"/>
      <c r="F4" s="76"/>
      <c r="G4" s="74"/>
      <c r="H4" s="75"/>
      <c r="I4" s="74"/>
      <c r="J4" s="75" t="s">
        <v>37</v>
      </c>
      <c r="K4" s="74"/>
      <c r="L4" s="75"/>
      <c r="M4" s="74"/>
      <c r="N4" s="74"/>
      <c r="O4" t="s">
        <v>74</v>
      </c>
    </row>
    <row r="5" spans="1:15" ht="21" customHeight="1" x14ac:dyDescent="0.3">
      <c r="A5" s="77">
        <v>9.73</v>
      </c>
      <c r="B5" s="78"/>
      <c r="C5" s="77"/>
      <c r="D5" s="79" t="s">
        <v>38</v>
      </c>
      <c r="E5" s="77">
        <v>1.1299999999999999</v>
      </c>
      <c r="F5" s="80"/>
      <c r="G5" s="77"/>
      <c r="H5" s="78"/>
      <c r="I5" s="77"/>
      <c r="J5" s="79" t="s">
        <v>39</v>
      </c>
      <c r="K5" s="77">
        <v>1.1299999999999999</v>
      </c>
      <c r="L5" s="78"/>
      <c r="M5" s="77"/>
      <c r="N5" s="77">
        <f>M5+K5+I5+G5+E5+C5</f>
        <v>2.2599999999999998</v>
      </c>
    </row>
    <row r="6" spans="1:15" ht="12.75" customHeight="1" x14ac:dyDescent="0.3">
      <c r="A6" s="19"/>
      <c r="B6" s="69"/>
      <c r="C6" s="10"/>
      <c r="D6" s="69" t="s">
        <v>40</v>
      </c>
      <c r="E6" s="10"/>
      <c r="F6" s="69"/>
      <c r="G6" s="10"/>
      <c r="H6" s="69"/>
      <c r="I6" s="10"/>
      <c r="J6" s="69" t="s">
        <v>40</v>
      </c>
      <c r="K6" s="10"/>
      <c r="L6" s="69"/>
      <c r="M6" s="10"/>
      <c r="N6" s="10"/>
      <c r="O6" t="s">
        <v>73</v>
      </c>
    </row>
    <row r="7" spans="1:15" x14ac:dyDescent="0.3">
      <c r="A7" s="25">
        <v>9</v>
      </c>
      <c r="B7" s="13"/>
      <c r="C7" s="15"/>
      <c r="D7" s="15" t="s">
        <v>41</v>
      </c>
      <c r="E7" s="35">
        <v>0.25</v>
      </c>
      <c r="F7" s="13"/>
      <c r="G7" s="15"/>
      <c r="H7" s="13"/>
      <c r="I7" s="15"/>
      <c r="J7" s="13" t="s">
        <v>42</v>
      </c>
      <c r="K7" s="15">
        <v>1.82</v>
      </c>
      <c r="L7" s="13"/>
      <c r="M7" s="15"/>
      <c r="N7" s="15">
        <f>C7+E7+G7+I7+K7+M7</f>
        <v>2.0700000000000003</v>
      </c>
    </row>
    <row r="8" spans="1:15" ht="14.25" customHeight="1" x14ac:dyDescent="0.3">
      <c r="A8" s="19"/>
      <c r="B8" s="113" t="s">
        <v>43</v>
      </c>
      <c r="C8" s="10"/>
      <c r="D8" s="113"/>
      <c r="E8" s="10"/>
      <c r="F8" s="113"/>
      <c r="G8" s="10"/>
      <c r="H8" s="113"/>
      <c r="I8" s="10"/>
      <c r="J8" s="113"/>
      <c r="K8" s="10"/>
      <c r="L8" s="113"/>
      <c r="M8" s="10"/>
      <c r="N8" s="10"/>
      <c r="O8" t="s">
        <v>73</v>
      </c>
    </row>
    <row r="9" spans="1:15" x14ac:dyDescent="0.3">
      <c r="A9" s="25">
        <v>4</v>
      </c>
      <c r="B9" s="13" t="s">
        <v>44</v>
      </c>
      <c r="C9" s="15">
        <v>0.92</v>
      </c>
      <c r="D9" s="15"/>
      <c r="E9" s="35"/>
      <c r="F9" s="13"/>
      <c r="G9" s="15"/>
      <c r="H9" s="13"/>
      <c r="I9" s="15"/>
      <c r="J9" s="13"/>
      <c r="K9" s="15"/>
      <c r="L9" s="15"/>
      <c r="M9" s="15"/>
      <c r="N9" s="15">
        <f t="shared" ref="N9" si="0">C9+E9+G9+I9+K9+M9</f>
        <v>0.92</v>
      </c>
    </row>
    <row r="10" spans="1:15" x14ac:dyDescent="0.3">
      <c r="A10" s="19"/>
      <c r="B10" s="82"/>
      <c r="C10" s="83"/>
      <c r="D10" s="82" t="s">
        <v>45</v>
      </c>
      <c r="E10" s="83"/>
      <c r="F10" s="82"/>
      <c r="G10" s="83"/>
      <c r="H10" s="82"/>
      <c r="I10" s="83"/>
      <c r="J10" s="82"/>
      <c r="K10" s="83"/>
      <c r="L10" s="10"/>
      <c r="M10" s="10"/>
      <c r="N10" s="10"/>
      <c r="O10" t="s">
        <v>73</v>
      </c>
    </row>
    <row r="11" spans="1:15" x14ac:dyDescent="0.3">
      <c r="A11" s="25">
        <v>4.5</v>
      </c>
      <c r="B11" s="84"/>
      <c r="C11" s="85"/>
      <c r="D11" s="84" t="s">
        <v>42</v>
      </c>
      <c r="E11" s="85">
        <v>1.03</v>
      </c>
      <c r="F11" s="84"/>
      <c r="G11" s="85"/>
      <c r="H11" s="84"/>
      <c r="I11" s="85"/>
      <c r="J11" s="84"/>
      <c r="K11" s="85"/>
      <c r="L11" s="15"/>
      <c r="M11" s="15"/>
      <c r="N11" s="15">
        <f t="shared" ref="N11" si="1">C11+E11+G11+I11+K11+M11</f>
        <v>1.03</v>
      </c>
    </row>
    <row r="12" spans="1:15" x14ac:dyDescent="0.3">
      <c r="A12" s="19"/>
      <c r="B12" s="113"/>
      <c r="C12" s="10"/>
      <c r="D12" s="113"/>
      <c r="E12" s="10"/>
      <c r="F12" s="113" t="s">
        <v>46</v>
      </c>
      <c r="G12" s="10"/>
      <c r="H12" s="113"/>
      <c r="I12" s="10"/>
      <c r="J12" s="113"/>
      <c r="K12" s="10"/>
      <c r="L12" s="113"/>
      <c r="M12" s="10"/>
      <c r="N12" s="10"/>
      <c r="O12" t="s">
        <v>73</v>
      </c>
    </row>
    <row r="13" spans="1:15" x14ac:dyDescent="0.3">
      <c r="A13" s="25">
        <v>8</v>
      </c>
      <c r="B13" s="13"/>
      <c r="C13" s="15"/>
      <c r="D13" s="15"/>
      <c r="E13" s="35"/>
      <c r="F13" s="13"/>
      <c r="G13" s="15">
        <v>1.84</v>
      </c>
      <c r="H13" s="13"/>
      <c r="I13" s="15"/>
      <c r="J13" s="13"/>
      <c r="K13" s="15"/>
      <c r="L13" s="13"/>
      <c r="M13" s="15"/>
      <c r="N13" s="15">
        <f>C13+E13+G13+I13+K13+M13</f>
        <v>1.84</v>
      </c>
    </row>
    <row r="14" spans="1:15" x14ac:dyDescent="0.3">
      <c r="A14" s="71"/>
      <c r="B14" s="23" t="s">
        <v>47</v>
      </c>
      <c r="C14" s="42"/>
      <c r="D14" s="23"/>
      <c r="E14" s="42"/>
      <c r="F14" s="72"/>
      <c r="G14" s="23"/>
      <c r="H14" s="23" t="s">
        <v>48</v>
      </c>
      <c r="I14" s="23"/>
      <c r="J14" s="72"/>
      <c r="K14" s="23"/>
      <c r="L14" s="23"/>
      <c r="M14" s="23"/>
      <c r="N14" s="23"/>
      <c r="O14" t="s">
        <v>73</v>
      </c>
    </row>
    <row r="15" spans="1:15" x14ac:dyDescent="0.3">
      <c r="A15" s="71">
        <v>9.5</v>
      </c>
      <c r="B15" s="23" t="s">
        <v>41</v>
      </c>
      <c r="C15" s="42">
        <v>0.33</v>
      </c>
      <c r="D15" s="23"/>
      <c r="E15" s="42"/>
      <c r="F15" s="72"/>
      <c r="G15" s="23"/>
      <c r="H15" s="23" t="s">
        <v>42</v>
      </c>
      <c r="I15" s="23">
        <v>1.86</v>
      </c>
      <c r="J15" s="72"/>
      <c r="K15" s="23"/>
      <c r="L15" s="23"/>
      <c r="M15" s="23"/>
      <c r="N15" s="23">
        <v>2.19</v>
      </c>
    </row>
    <row r="16" spans="1:15" ht="16.5" customHeight="1" x14ac:dyDescent="0.3">
      <c r="A16" s="19"/>
      <c r="B16" s="8"/>
      <c r="C16" s="10"/>
      <c r="D16" s="10"/>
      <c r="E16" s="86"/>
      <c r="F16" s="8" t="s">
        <v>49</v>
      </c>
      <c r="G16" s="10"/>
      <c r="H16" s="8"/>
      <c r="I16" s="10"/>
      <c r="J16" s="8"/>
      <c r="K16" s="10"/>
      <c r="L16" s="10"/>
      <c r="M16" s="10"/>
      <c r="N16" s="10"/>
      <c r="O16" t="s">
        <v>73</v>
      </c>
    </row>
    <row r="17" spans="1:15" x14ac:dyDescent="0.3">
      <c r="A17" s="25">
        <v>6.63</v>
      </c>
      <c r="B17" s="13"/>
      <c r="C17" s="15"/>
      <c r="D17" s="15"/>
      <c r="E17" s="87"/>
      <c r="F17" s="13" t="s">
        <v>42</v>
      </c>
      <c r="G17" s="15">
        <v>1.53</v>
      </c>
      <c r="H17" s="13"/>
      <c r="I17" s="15"/>
      <c r="J17" s="13"/>
      <c r="K17" s="15"/>
      <c r="L17" s="15"/>
      <c r="M17" s="15"/>
      <c r="N17" s="15">
        <f>C17+E17+G17+I17+K17+M17</f>
        <v>1.53</v>
      </c>
    </row>
    <row r="18" spans="1:15" ht="18" customHeight="1" x14ac:dyDescent="0.3">
      <c r="A18" s="19"/>
      <c r="B18" s="8" t="s">
        <v>50</v>
      </c>
      <c r="C18" s="10"/>
      <c r="D18" s="8"/>
      <c r="E18" s="86"/>
      <c r="F18" s="8"/>
      <c r="G18" s="10"/>
      <c r="H18" s="8" t="s">
        <v>50</v>
      </c>
      <c r="I18" s="10"/>
      <c r="J18" s="8"/>
      <c r="K18" s="10"/>
      <c r="L18" s="10"/>
      <c r="M18" s="10"/>
      <c r="N18" s="10"/>
      <c r="O18" t="s">
        <v>73</v>
      </c>
    </row>
    <row r="19" spans="1:15" ht="34.5" customHeight="1" x14ac:dyDescent="0.3">
      <c r="A19" s="25">
        <v>8.98</v>
      </c>
      <c r="B19" s="13" t="s">
        <v>41</v>
      </c>
      <c r="C19" s="15">
        <v>0.56999999999999995</v>
      </c>
      <c r="D19" s="13"/>
      <c r="E19" s="87"/>
      <c r="F19" s="13"/>
      <c r="G19" s="15"/>
      <c r="H19" s="13" t="s">
        <v>51</v>
      </c>
      <c r="I19" s="15">
        <v>1.5</v>
      </c>
      <c r="J19" s="13"/>
      <c r="K19" s="15"/>
      <c r="L19" s="15"/>
      <c r="M19" s="15"/>
      <c r="N19" s="15">
        <f>C19+E19+G19+I19+K19</f>
        <v>2.0699999999999998</v>
      </c>
    </row>
    <row r="20" spans="1:15" x14ac:dyDescent="0.3">
      <c r="A20" s="89">
        <f>SUM(A4:A19)</f>
        <v>60.34</v>
      </c>
      <c r="B20" s="25" t="s">
        <v>10</v>
      </c>
      <c r="C20" s="25">
        <f>SUM(C4:C19)</f>
        <v>1.8199999999999998</v>
      </c>
      <c r="D20" s="37"/>
      <c r="E20" s="25">
        <f>SUM(E4:E19)</f>
        <v>2.41</v>
      </c>
      <c r="F20" s="90"/>
      <c r="G20" s="25">
        <f>SUM(G4:G19)</f>
        <v>3.37</v>
      </c>
      <c r="H20" s="25"/>
      <c r="I20" s="25">
        <f>SUM(I4:I19)</f>
        <v>3.3600000000000003</v>
      </c>
      <c r="J20" s="25"/>
      <c r="K20" s="25">
        <f>SUM(K4:K19)</f>
        <v>2.95</v>
      </c>
      <c r="L20" s="37"/>
      <c r="M20" s="25">
        <f>SUM(M4:M19)</f>
        <v>0</v>
      </c>
      <c r="N20" s="25">
        <f>SUM(N4:N19)</f>
        <v>13.91</v>
      </c>
    </row>
    <row r="21" spans="1:15" x14ac:dyDescent="0.3">
      <c r="A21" s="1"/>
      <c r="B21" s="1"/>
      <c r="C21" s="1"/>
      <c r="D21" s="1"/>
      <c r="E21" s="1"/>
      <c r="F21" s="91"/>
      <c r="G21" s="1"/>
      <c r="H21" s="1"/>
      <c r="I21" s="1"/>
      <c r="J21" s="27"/>
      <c r="K21" s="1"/>
      <c r="L21" s="1"/>
      <c r="M21" s="1"/>
      <c r="N21" s="1"/>
    </row>
    <row r="22" spans="1:15" x14ac:dyDescent="0.3">
      <c r="A22" s="1"/>
      <c r="B22" s="1"/>
      <c r="C22" s="1"/>
      <c r="D22" s="1"/>
      <c r="E22" s="1"/>
      <c r="F22" s="91"/>
      <c r="G22" s="1"/>
      <c r="H22" s="1" t="s">
        <v>16</v>
      </c>
      <c r="I22" s="1"/>
      <c r="J22" s="27"/>
      <c r="K22" s="92">
        <f>N20*4.33</f>
        <v>60.2303</v>
      </c>
      <c r="M22" s="92"/>
      <c r="N22" s="1"/>
    </row>
    <row r="23" spans="1:15" x14ac:dyDescent="0.3">
      <c r="A23" s="1"/>
      <c r="B23" s="1" t="s">
        <v>17</v>
      </c>
      <c r="C23" s="1"/>
      <c r="D23" s="1"/>
      <c r="E23" s="54"/>
      <c r="F23" s="93" t="s">
        <v>72</v>
      </c>
      <c r="G23" s="1"/>
      <c r="H23" s="1"/>
      <c r="I23" s="1"/>
      <c r="J23" s="1"/>
      <c r="K23" s="1"/>
      <c r="L23" s="1"/>
      <c r="M23" s="1"/>
      <c r="N23" s="1"/>
    </row>
    <row r="24" spans="1:15" x14ac:dyDescent="0.3">
      <c r="A24" s="1"/>
      <c r="B24" s="1" t="s">
        <v>19</v>
      </c>
      <c r="C24" s="1"/>
      <c r="D24" s="1" t="str">
        <f>B1</f>
        <v>TATIANA AGDA DA COSTA LAGE</v>
      </c>
      <c r="E24" s="1"/>
      <c r="F24" s="91"/>
      <c r="G24" s="1"/>
      <c r="H24" s="1"/>
      <c r="I24" s="1"/>
      <c r="J24" s="1"/>
      <c r="K24" s="1"/>
      <c r="L24" s="1"/>
      <c r="M24" s="1"/>
      <c r="N24" s="1"/>
    </row>
    <row r="25" spans="1:15" x14ac:dyDescent="0.3">
      <c r="A25" s="1"/>
      <c r="B25" s="1" t="s">
        <v>52</v>
      </c>
      <c r="C25" s="1"/>
      <c r="D25" s="1"/>
      <c r="E25" s="1"/>
      <c r="F25" s="151"/>
      <c r="G25" s="151"/>
      <c r="H25" s="151"/>
      <c r="I25" s="151"/>
      <c r="J25" s="1"/>
      <c r="K25" s="1"/>
      <c r="L25" s="1"/>
      <c r="M25" s="1"/>
      <c r="N25" s="1"/>
    </row>
    <row r="26" spans="1:15" x14ac:dyDescent="0.3">
      <c r="F26" t="s">
        <v>71</v>
      </c>
    </row>
  </sheetData>
  <mergeCells count="1">
    <mergeCell ref="F25:I25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22" workbookViewId="0">
      <selection activeCell="G33" sqref="G33"/>
    </sheetView>
  </sheetViews>
  <sheetFormatPr baseColWidth="10" defaultRowHeight="14.4" x14ac:dyDescent="0.3"/>
  <cols>
    <col min="1" max="1" width="7.6640625" customWidth="1"/>
    <col min="2" max="2" width="20" customWidth="1"/>
    <col min="3" max="3" width="5.33203125" customWidth="1"/>
    <col min="4" max="4" width="15.109375" customWidth="1"/>
    <col min="5" max="5" width="4.109375" customWidth="1"/>
    <col min="7" max="7" width="5.44140625" customWidth="1"/>
    <col min="8" max="8" width="21.6640625" customWidth="1"/>
    <col min="9" max="9" width="4.5546875" customWidth="1"/>
    <col min="10" max="10" width="16.33203125" customWidth="1"/>
    <col min="11" max="11" width="5.44140625" customWidth="1"/>
    <col min="12" max="12" width="4.6640625" customWidth="1"/>
    <col min="13" max="13" width="3.6640625" customWidth="1"/>
    <col min="14" max="14" width="6.6640625" customWidth="1"/>
  </cols>
  <sheetData>
    <row r="1" spans="1:14" x14ac:dyDescent="0.3">
      <c r="A1" s="3"/>
      <c r="B1" s="1" t="s">
        <v>18</v>
      </c>
      <c r="C1" s="3"/>
      <c r="D1" s="3"/>
      <c r="E1" s="3"/>
      <c r="F1" s="66"/>
      <c r="G1" s="3"/>
      <c r="H1" s="3"/>
      <c r="I1" s="3"/>
      <c r="J1" s="3"/>
      <c r="K1" s="3"/>
      <c r="L1" s="3"/>
      <c r="M1" s="3"/>
      <c r="N1" s="3"/>
    </row>
    <row r="2" spans="1:14" x14ac:dyDescent="0.3">
      <c r="A2" s="3"/>
      <c r="B2" s="3"/>
      <c r="C2" s="3"/>
      <c r="D2" s="3"/>
      <c r="E2" s="3"/>
      <c r="F2" s="66"/>
      <c r="G2" s="3"/>
      <c r="H2" s="3"/>
      <c r="I2" s="3"/>
      <c r="J2" s="3"/>
      <c r="K2" s="3"/>
      <c r="L2" s="3"/>
      <c r="M2" s="3"/>
      <c r="N2" s="3"/>
    </row>
    <row r="3" spans="1:14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22</v>
      </c>
      <c r="M3" s="4" t="s">
        <v>4</v>
      </c>
      <c r="N3" s="4" t="s">
        <v>10</v>
      </c>
    </row>
    <row r="4" spans="1:14" x14ac:dyDescent="0.3">
      <c r="A4" s="74"/>
      <c r="B4" s="75"/>
      <c r="C4" s="74"/>
      <c r="D4" s="75" t="s">
        <v>37</v>
      </c>
      <c r="E4" s="74"/>
      <c r="F4" s="76"/>
      <c r="G4" s="74"/>
      <c r="H4" s="75"/>
      <c r="I4" s="74"/>
      <c r="J4" s="75" t="s">
        <v>37</v>
      </c>
      <c r="K4" s="74"/>
      <c r="L4" s="75"/>
      <c r="M4" s="74"/>
      <c r="N4" s="74"/>
    </row>
    <row r="5" spans="1:14" ht="30.6" x14ac:dyDescent="0.3">
      <c r="A5" s="77">
        <v>9.73</v>
      </c>
      <c r="B5" s="78"/>
      <c r="C5" s="77"/>
      <c r="D5" s="79" t="s">
        <v>38</v>
      </c>
      <c r="E5" s="77">
        <v>1.1299999999999999</v>
      </c>
      <c r="F5" s="80"/>
      <c r="G5" s="77"/>
      <c r="H5" s="78"/>
      <c r="I5" s="77"/>
      <c r="J5" s="79" t="s">
        <v>39</v>
      </c>
      <c r="K5" s="77">
        <v>1.1299999999999999</v>
      </c>
      <c r="L5" s="78"/>
      <c r="M5" s="77"/>
      <c r="N5" s="77">
        <f>M5+K5+I5+G5+E5+C5</f>
        <v>2.2599999999999998</v>
      </c>
    </row>
    <row r="6" spans="1:14" ht="16.5" customHeight="1" x14ac:dyDescent="0.3">
      <c r="A6" s="19"/>
      <c r="B6" s="69"/>
      <c r="C6" s="10"/>
      <c r="D6" s="69" t="s">
        <v>40</v>
      </c>
      <c r="E6" s="10"/>
      <c r="F6" s="69"/>
      <c r="G6" s="10"/>
      <c r="H6" s="69"/>
      <c r="I6" s="10"/>
      <c r="J6" s="69" t="s">
        <v>40</v>
      </c>
      <c r="K6" s="10"/>
      <c r="L6" s="69"/>
      <c r="M6" s="10"/>
      <c r="N6" s="10"/>
    </row>
    <row r="7" spans="1:14" x14ac:dyDescent="0.3">
      <c r="A7" s="25">
        <v>9</v>
      </c>
      <c r="B7" s="13"/>
      <c r="C7" s="15"/>
      <c r="D7" s="15" t="s">
        <v>41</v>
      </c>
      <c r="E7" s="35">
        <v>0.25</v>
      </c>
      <c r="F7" s="13"/>
      <c r="G7" s="15"/>
      <c r="H7" s="13"/>
      <c r="I7" s="15"/>
      <c r="J7" s="13" t="s">
        <v>42</v>
      </c>
      <c r="K7" s="15">
        <v>1.82</v>
      </c>
      <c r="L7" s="13"/>
      <c r="M7" s="15"/>
      <c r="N7" s="15">
        <f>C7+E7+G7+I7+K7+M7</f>
        <v>2.0700000000000003</v>
      </c>
    </row>
    <row r="8" spans="1:14" x14ac:dyDescent="0.3">
      <c r="A8" s="19"/>
      <c r="B8" s="112" t="s">
        <v>43</v>
      </c>
      <c r="C8" s="10"/>
      <c r="D8" s="112"/>
      <c r="E8" s="10"/>
      <c r="F8" s="112"/>
      <c r="G8" s="10"/>
      <c r="H8" s="112"/>
      <c r="I8" s="10"/>
      <c r="J8" s="112"/>
      <c r="K8" s="10"/>
      <c r="L8" s="112"/>
      <c r="M8" s="10"/>
      <c r="N8" s="10"/>
    </row>
    <row r="9" spans="1:14" x14ac:dyDescent="0.3">
      <c r="A9" s="25">
        <v>4</v>
      </c>
      <c r="B9" s="13" t="s">
        <v>44</v>
      </c>
      <c r="C9" s="15">
        <v>0.92</v>
      </c>
      <c r="D9" s="15"/>
      <c r="E9" s="35"/>
      <c r="F9" s="13"/>
      <c r="G9" s="15"/>
      <c r="H9" s="13"/>
      <c r="I9" s="15"/>
      <c r="J9" s="13"/>
      <c r="K9" s="15"/>
      <c r="L9" s="15"/>
      <c r="M9" s="15"/>
      <c r="N9" s="15">
        <f t="shared" ref="N9" si="0">C9+E9+G9+I9+K9+M9</f>
        <v>0.92</v>
      </c>
    </row>
    <row r="10" spans="1:14" x14ac:dyDescent="0.3">
      <c r="A10" s="19"/>
      <c r="B10" s="82"/>
      <c r="C10" s="83"/>
      <c r="D10" s="82" t="s">
        <v>45</v>
      </c>
      <c r="E10" s="83"/>
      <c r="F10" s="82"/>
      <c r="G10" s="83"/>
      <c r="H10" s="82"/>
      <c r="I10" s="83"/>
      <c r="J10" s="82"/>
      <c r="K10" s="83"/>
      <c r="L10" s="10"/>
      <c r="M10" s="10"/>
      <c r="N10" s="10"/>
    </row>
    <row r="11" spans="1:14" x14ac:dyDescent="0.3">
      <c r="A11" s="25">
        <v>4.5</v>
      </c>
      <c r="B11" s="84"/>
      <c r="C11" s="85"/>
      <c r="D11" s="84" t="s">
        <v>42</v>
      </c>
      <c r="E11" s="85">
        <v>1.03</v>
      </c>
      <c r="F11" s="84"/>
      <c r="G11" s="85"/>
      <c r="H11" s="84"/>
      <c r="I11" s="85"/>
      <c r="J11" s="84"/>
      <c r="K11" s="85"/>
      <c r="L11" s="15"/>
      <c r="M11" s="15"/>
      <c r="N11" s="15">
        <f t="shared" ref="N11" si="1">C11+E11+G11+I11+K11+M11</f>
        <v>1.03</v>
      </c>
    </row>
    <row r="12" spans="1:14" x14ac:dyDescent="0.3">
      <c r="A12" s="19"/>
      <c r="B12" s="112"/>
      <c r="C12" s="10"/>
      <c r="D12" s="112"/>
      <c r="E12" s="10"/>
      <c r="F12" s="112" t="s">
        <v>46</v>
      </c>
      <c r="G12" s="10"/>
      <c r="H12" s="112"/>
      <c r="I12" s="10"/>
      <c r="J12" s="112"/>
      <c r="K12" s="10"/>
      <c r="L12" s="112"/>
      <c r="M12" s="10"/>
      <c r="N12" s="10"/>
    </row>
    <row r="13" spans="1:14" x14ac:dyDescent="0.3">
      <c r="A13" s="25">
        <v>8</v>
      </c>
      <c r="B13" s="13"/>
      <c r="C13" s="15"/>
      <c r="D13" s="15"/>
      <c r="E13" s="35"/>
      <c r="F13" s="13"/>
      <c r="G13" s="15">
        <v>1.84</v>
      </c>
      <c r="H13" s="13"/>
      <c r="I13" s="15"/>
      <c r="J13" s="13"/>
      <c r="K13" s="15"/>
      <c r="L13" s="13"/>
      <c r="M13" s="15"/>
      <c r="N13" s="15">
        <f>C13+E13+G13+I13+K13+M13</f>
        <v>1.84</v>
      </c>
    </row>
    <row r="14" spans="1:14" x14ac:dyDescent="0.3">
      <c r="A14" s="71"/>
      <c r="B14" s="23" t="s">
        <v>47</v>
      </c>
      <c r="C14" s="42"/>
      <c r="D14" s="23"/>
      <c r="E14" s="42"/>
      <c r="F14" s="72"/>
      <c r="G14" s="23"/>
      <c r="H14" s="23" t="s">
        <v>48</v>
      </c>
      <c r="I14" s="23"/>
      <c r="J14" s="72"/>
      <c r="K14" s="23"/>
      <c r="L14" s="23"/>
      <c r="M14" s="23"/>
      <c r="N14" s="23"/>
    </row>
    <row r="15" spans="1:14" x14ac:dyDescent="0.3">
      <c r="A15" s="71">
        <v>9.5</v>
      </c>
      <c r="B15" s="23" t="s">
        <v>41</v>
      </c>
      <c r="C15" s="42">
        <v>0.33</v>
      </c>
      <c r="D15" s="23"/>
      <c r="E15" s="42"/>
      <c r="F15" s="72"/>
      <c r="G15" s="23"/>
      <c r="H15" s="23" t="s">
        <v>42</v>
      </c>
      <c r="I15" s="23">
        <v>1.86</v>
      </c>
      <c r="J15" s="72"/>
      <c r="K15" s="23"/>
      <c r="L15" s="23"/>
      <c r="M15" s="23"/>
      <c r="N15" s="23">
        <v>2.19</v>
      </c>
    </row>
    <row r="16" spans="1:14" x14ac:dyDescent="0.3">
      <c r="A16" s="19"/>
      <c r="B16" s="8"/>
      <c r="C16" s="10"/>
      <c r="D16" s="10"/>
      <c r="E16" s="86"/>
      <c r="F16" s="8" t="s">
        <v>49</v>
      </c>
      <c r="G16" s="10"/>
      <c r="H16" s="8"/>
      <c r="I16" s="10"/>
      <c r="J16" s="8"/>
      <c r="K16" s="10"/>
      <c r="L16" s="10"/>
      <c r="M16" s="10"/>
      <c r="N16" s="10"/>
    </row>
    <row r="17" spans="1:14" x14ac:dyDescent="0.3">
      <c r="A17" s="25">
        <v>6.63</v>
      </c>
      <c r="B17" s="13"/>
      <c r="C17" s="15"/>
      <c r="D17" s="15"/>
      <c r="E17" s="87"/>
      <c r="F17" s="13" t="s">
        <v>42</v>
      </c>
      <c r="G17" s="15">
        <v>1.53</v>
      </c>
      <c r="H17" s="13"/>
      <c r="I17" s="15"/>
      <c r="J17" s="13"/>
      <c r="K17" s="15"/>
      <c r="L17" s="15"/>
      <c r="M17" s="15"/>
      <c r="N17" s="15">
        <f>C17+E17+G17+I17+K17+M17</f>
        <v>1.53</v>
      </c>
    </row>
    <row r="18" spans="1:14" ht="12.75" customHeight="1" x14ac:dyDescent="0.3">
      <c r="A18" s="19"/>
      <c r="B18" s="8" t="s">
        <v>50</v>
      </c>
      <c r="C18" s="10"/>
      <c r="D18" s="8"/>
      <c r="E18" s="86"/>
      <c r="F18" s="8"/>
      <c r="G18" s="10"/>
      <c r="H18" s="8" t="s">
        <v>50</v>
      </c>
      <c r="I18" s="10"/>
      <c r="J18" s="8"/>
      <c r="K18" s="10"/>
      <c r="L18" s="10"/>
      <c r="M18" s="10"/>
      <c r="N18" s="10"/>
    </row>
    <row r="19" spans="1:14" ht="36.75" customHeight="1" x14ac:dyDescent="0.3">
      <c r="A19" s="25">
        <v>8.98</v>
      </c>
      <c r="B19" s="13" t="s">
        <v>41</v>
      </c>
      <c r="C19" s="15">
        <v>0.56999999999999995</v>
      </c>
      <c r="D19" s="13"/>
      <c r="E19" s="87"/>
      <c r="F19" s="13"/>
      <c r="G19" s="15"/>
      <c r="H19" s="13" t="s">
        <v>51</v>
      </c>
      <c r="I19" s="15">
        <v>1.5</v>
      </c>
      <c r="J19" s="13"/>
      <c r="K19" s="15"/>
      <c r="L19" s="15"/>
      <c r="M19" s="15"/>
      <c r="N19" s="15">
        <f>C19+E19+G19+I19+K19</f>
        <v>2.0699999999999998</v>
      </c>
    </row>
    <row r="20" spans="1:14" x14ac:dyDescent="0.3">
      <c r="A20" s="36"/>
      <c r="B20" s="94"/>
      <c r="C20" s="95"/>
      <c r="D20" s="96"/>
      <c r="E20" s="97"/>
      <c r="F20" s="9"/>
      <c r="G20" s="9"/>
      <c r="H20" s="94"/>
      <c r="I20" s="95"/>
      <c r="J20" s="9" t="s">
        <v>54</v>
      </c>
      <c r="K20" s="95"/>
      <c r="L20" s="9"/>
      <c r="M20" s="9"/>
      <c r="N20" s="98"/>
    </row>
    <row r="21" spans="1:14" x14ac:dyDescent="0.3">
      <c r="A21" s="38">
        <v>6.5</v>
      </c>
      <c r="B21" s="16"/>
      <c r="C21" s="99"/>
      <c r="D21" s="100"/>
      <c r="E21" s="101"/>
      <c r="F21" s="14"/>
      <c r="G21" s="14"/>
      <c r="H21" s="16"/>
      <c r="I21" s="99"/>
      <c r="J21" s="14" t="s">
        <v>42</v>
      </c>
      <c r="K21" s="99">
        <v>1.5</v>
      </c>
      <c r="L21" s="14"/>
      <c r="M21" s="14"/>
      <c r="N21" s="102">
        <f>C21+E21+G21+I21+K21</f>
        <v>1.5</v>
      </c>
    </row>
    <row r="22" spans="1:14" x14ac:dyDescent="0.3">
      <c r="A22" s="60"/>
      <c r="B22" s="10"/>
      <c r="C22" s="10"/>
      <c r="D22" s="10"/>
      <c r="E22" s="88"/>
      <c r="F22" s="8"/>
      <c r="G22" s="10"/>
      <c r="H22" s="10"/>
      <c r="I22" s="10"/>
      <c r="J22" s="10"/>
      <c r="K22" s="10"/>
      <c r="L22" s="10"/>
      <c r="M22" s="10"/>
      <c r="N22" s="10"/>
    </row>
    <row r="23" spans="1:14" x14ac:dyDescent="0.3">
      <c r="A23" s="89">
        <f>SUM(A4:A22)</f>
        <v>66.84</v>
      </c>
      <c r="B23" s="25" t="s">
        <v>10</v>
      </c>
      <c r="C23" s="25">
        <f>SUM(C4:C22)</f>
        <v>1.8199999999999998</v>
      </c>
      <c r="D23" s="37"/>
      <c r="E23" s="25">
        <f>SUM(E4:E22)</f>
        <v>2.41</v>
      </c>
      <c r="F23" s="90"/>
      <c r="G23" s="25">
        <f>SUM(G4:G22)</f>
        <v>3.37</v>
      </c>
      <c r="H23" s="25"/>
      <c r="I23" s="25">
        <f>SUM(I4:I22)</f>
        <v>3.3600000000000003</v>
      </c>
      <c r="J23" s="25"/>
      <c r="K23" s="25">
        <f>SUM(K4:K22)</f>
        <v>4.45</v>
      </c>
      <c r="L23" s="37"/>
      <c r="M23" s="25">
        <f>SUM(M4:M22)</f>
        <v>0</v>
      </c>
      <c r="N23" s="25">
        <f>SUM(N4:N22)</f>
        <v>15.41</v>
      </c>
    </row>
    <row r="24" spans="1:14" x14ac:dyDescent="0.3">
      <c r="A24" s="1"/>
      <c r="B24" s="1"/>
      <c r="C24" s="1"/>
      <c r="D24" s="1"/>
      <c r="E24" s="1"/>
      <c r="F24" s="91"/>
      <c r="G24" s="1"/>
      <c r="H24" s="1"/>
      <c r="I24" s="1"/>
      <c r="J24" s="27"/>
      <c r="K24" s="1"/>
      <c r="L24" s="1"/>
      <c r="M24" s="1"/>
      <c r="N24" s="1"/>
    </row>
    <row r="25" spans="1:14" x14ac:dyDescent="0.3">
      <c r="A25" s="1"/>
      <c r="B25" s="1"/>
      <c r="C25" s="1"/>
      <c r="D25" s="1"/>
      <c r="E25" s="1"/>
      <c r="F25" s="91"/>
      <c r="G25" s="1"/>
      <c r="H25" s="1" t="s">
        <v>16</v>
      </c>
      <c r="I25" s="1"/>
      <c r="J25" s="27"/>
      <c r="L25" s="92">
        <f>N23*4.33</f>
        <v>66.725300000000004</v>
      </c>
      <c r="M25" s="92"/>
      <c r="N25" s="1"/>
    </row>
    <row r="26" spans="1:14" x14ac:dyDescent="0.3">
      <c r="A26" s="1"/>
      <c r="B26" s="1" t="s">
        <v>17</v>
      </c>
      <c r="C26" s="1"/>
      <c r="D26" s="1"/>
      <c r="E26" s="54"/>
      <c r="F26" s="93" t="s">
        <v>69</v>
      </c>
      <c r="G26" s="1"/>
      <c r="H26" s="1"/>
      <c r="I26" s="1"/>
      <c r="J26" s="1"/>
      <c r="K26" s="1"/>
      <c r="L26" s="1"/>
      <c r="M26" s="1"/>
      <c r="N26" s="1"/>
    </row>
    <row r="27" spans="1:14" x14ac:dyDescent="0.3">
      <c r="A27" s="1"/>
      <c r="B27" s="1" t="s">
        <v>19</v>
      </c>
      <c r="C27" s="1"/>
      <c r="D27" s="1" t="str">
        <f>B1</f>
        <v>TATIANA AGDA DA COSTA LAGE</v>
      </c>
      <c r="E27" s="1"/>
      <c r="F27" s="91"/>
      <c r="G27" s="1"/>
      <c r="H27" s="1"/>
      <c r="I27" s="1"/>
      <c r="J27" s="1"/>
      <c r="K27" s="1"/>
      <c r="L27" s="1"/>
      <c r="M27" s="1"/>
      <c r="N27" s="1"/>
    </row>
    <row r="28" spans="1:14" x14ac:dyDescent="0.3">
      <c r="A28" s="1"/>
      <c r="B28" s="1" t="s">
        <v>52</v>
      </c>
      <c r="C28" s="1"/>
      <c r="D28" s="1"/>
      <c r="E28" s="1"/>
      <c r="F28" s="151" t="s">
        <v>68</v>
      </c>
      <c r="G28" s="151"/>
      <c r="H28" s="151"/>
      <c r="I28" s="151"/>
      <c r="J28" s="1"/>
      <c r="K28" s="1"/>
      <c r="L28" s="1"/>
      <c r="M28" s="1"/>
      <c r="N28" s="1"/>
    </row>
    <row r="29" spans="1:14" x14ac:dyDescent="0.3">
      <c r="F29" t="s">
        <v>70</v>
      </c>
    </row>
  </sheetData>
  <mergeCells count="1">
    <mergeCell ref="F28:I28"/>
  </mergeCells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6</vt:i4>
      </vt:variant>
    </vt:vector>
  </HeadingPairs>
  <TitlesOfParts>
    <vt:vector size="26" baseType="lpstr">
      <vt:lpstr>SU PLANNING 03,02,2023</vt:lpstr>
      <vt:lpstr>su planning 27,12,2022</vt:lpstr>
      <vt:lpstr>su planning 26,12,22</vt:lpstr>
      <vt:lpstr>su planning 16,09,2022</vt:lpstr>
      <vt:lpstr>su planning 16,07,2022</vt:lpstr>
      <vt:lpstr>SU PLANNING 01,07,22</vt:lpstr>
      <vt:lpstr>SU PLANNING 15,06,2022</vt:lpstr>
      <vt:lpstr>SU PLANNING 16,04,2022</vt:lpstr>
      <vt:lpstr>SU PLANNING 01,04,2022</vt:lpstr>
      <vt:lpstr>SU PLANNING 25,03,22</vt:lpstr>
      <vt:lpstr>SU PLANNING 21,02,2022</vt:lpstr>
      <vt:lpstr>Hoja1</vt:lpstr>
      <vt:lpstr>SU PLANNING 18,02,2022</vt:lpstr>
      <vt:lpstr>SU PLANNING 10,02,2022</vt:lpstr>
      <vt:lpstr>SU PLANNING 01,02,2022</vt:lpstr>
      <vt:lpstr>SU PLANNING 21,01,2022</vt:lpstr>
      <vt:lpstr>SU PLANNING 08,11,2021</vt:lpstr>
      <vt:lpstr>SU PLANNING 01,11,2021</vt:lpstr>
      <vt:lpstr>PLANNING OCTUBRE ,21</vt:lpstr>
      <vt:lpstr>SU PLANING 22,06,2021</vt:lpstr>
      <vt:lpstr>'PLANNING OCTUBRE ,21'!Área_de_impresión</vt:lpstr>
      <vt:lpstr>'SU PLANNING 16,04,2022'!Área_de_impresión</vt:lpstr>
      <vt:lpstr>'su planning 16,07,2022'!Área_de_impresión</vt:lpstr>
      <vt:lpstr>'su planning 16,09,2022'!Área_de_impresión</vt:lpstr>
      <vt:lpstr>'su planning 26,12,22'!Área_de_impresión</vt:lpstr>
      <vt:lpstr>'su planning 27,12,2022'!Área_de_impresión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2023-02-18T15:19:58Z</dcterms:modified>
</cp:coreProperties>
</file>